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総務財政課\2_財政係\★財政分析資料（財政状況資料集）\H31財政状況資料集\津和野町\"/>
    </mc:Choice>
  </mc:AlternateContent>
  <bookViews>
    <workbookView xWindow="0" yWindow="0" windowWidth="15360" windowHeight="7635" tabRatio="9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<sst xmlns="http://schemas.openxmlformats.org/spreadsheetml/2006/main" count="1098" uniqueCount="623">
  <si>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</si>
  <si>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</si>
  <si>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</si>
  <si>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</si>
  <si>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</si>
  <si>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</si>
  <si>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</si>
  <si>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</si>
  <si>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</si>
  <si>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</si>
  <si>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</si>
  <si>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</si>
  <si>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</si>
  <si>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</si>
  <si>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</si>
  <si>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</si>
  <si>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</si>
  <si>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</si>
  <si>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</si>
  <si>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</si>
  <si>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</si>
  <si>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</si>
  <si>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</si>
  <si>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</si>
  <si>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</si>
  <si>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</si>
  <si>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</si>
  <si>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</si>
  <si>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</si>
  <si>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</si>
  <si>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</si>
  <si>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</si>
  <si>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</si>
  <si>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</si>
  <si>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</si>
  <si>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</si>
  <si>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</si>
  <si>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</si>
  <si>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</si>
  <si>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</si>
  <si>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</si>
  <si>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</si>
  <si>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</si>
  <si>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</si>
  <si>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</si>
  <si>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</si>
  <si>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</si>
  <si>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</si>
  <si>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</si>
  <si>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</si>
  <si>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</si>
  <si>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</si>
  <si>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</si>
  <si>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</si>
  <si>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</si>
  <si>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</si>
  <si>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</si>
  <si>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</si>
  <si>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</si>
  <si>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</si>
  <si>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</si>
  <si>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</si>
  <si>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</si>
  <si>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</si>
  <si>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</si>
  <si>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</si>
  <si>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</si>
  <si>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</si>
  <si>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</si>
  <si>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</si>
  <si>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</si>
  <si>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</si>
  <si>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</si>
  <si>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</si>
  <si>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</si>
  <si>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</si>
  <si>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</si>
  <si>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</si>
  <si>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</si>
  <si>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</si>
  <si>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</si>
  <si>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</si>
  <si>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</si>
  <si>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</si>
  <si>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</si>
  <si>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</si>
  <si>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</si>
  <si>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</si>
  <si>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</si>
  <si>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</si>
  <si>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</si>
  <si>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</si>
  <si>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</si>
  <si>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</si>
  <si>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</si>
  <si>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</si>
  <si>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</si>
  <si>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津和野町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</si>
  <si>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</si>
  <si>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</si>
  <si>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</si>
  <si>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</si>
  <si>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</si>
  <si>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</si>
  <si>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</si>
  <si>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</si>
  <si>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</si>
  <si>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</si>
  <si>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</si>
  <si>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</si>
  <si>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</si>
  <si>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</si>
  <si>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</si>
  <si>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</si>
  <si>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</si>
  <si>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</si>
  <si>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</si>
  <si>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</si>
  <si>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</si>
  <si>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</si>
  <si>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</si>
  <si>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</si>
  <si>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</si>
  <si>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</si>
  <si>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</si>
  <si>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</si>
  <si>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</si>
  <si>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</si>
  <si>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</si>
  <si>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</si>
  <si>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</si>
  <si>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</si>
  <si>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</si>
  <si>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</si>
  <si>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</si>
  <si>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</si>
  <si>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</si>
  <si>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</si>
  <si>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</si>
  <si>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</si>
  <si>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</si>
  <si>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</si>
  <si>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</si>
  <si>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</si>
  <si>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</si>
  <si>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</si>
  <si>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</si>
  <si>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</si>
  <si>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</si>
  <si>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</si>
  <si>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</si>
  <si>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</si>
  <si>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</si>
  <si>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</si>
  <si>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</si>
  <si>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</si>
  <si>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</si>
  <si>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</si>
  <si>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</si>
  <si>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</si>
  <si>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</si>
  <si>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</si>
  <si>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</si>
  <si>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</si>
  <si>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</si>
  <si>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</si>
  <si>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</si>
  <si>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</si>
  <si>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</si>
  <si>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</si>
  <si>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</si>
  <si>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</si>
  <si>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</si>
  <si>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</si>
  <si>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</si>
  <si>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</si>
  <si>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</si>
  <si>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</si>
  <si>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</si>
  <si>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</si>
  <si>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</si>
  <si>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</si>
  <si>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</si>
  <si>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</si>
  <si>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</si>
  <si>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</si>
  <si>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</si>
  <si>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</si>
  <si>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</si>
  <si>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</si>
  <si>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</si>
  <si>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</si>
  <si>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</si>
  <si>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</si>
  <si>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</si>
  <si>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</si>
  <si>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</si>
  <si>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</si>
  <si>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</si>
  <si>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</si>
  <si>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</si>
  <si>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</si>
  <si>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</si>
  <si>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</si>
  <si>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</si>
  <si>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</si>
  <si>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</si>
  <si>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</si>
  <si>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</si>
  <si>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</si>
  <si>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</si>
  <si>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島根県津和野町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</si>
  <si>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</si>
  <si>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</si>
  <si>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</si>
  <si>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</si>
  <si>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</si>
  <si>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</si>
  <si>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</si>
  <si>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</si>
  <si>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</si>
  <si>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</si>
  <si>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</si>
  <si>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</si>
  <si>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</si>
  <si>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</si>
  <si>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</si>
  <si>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</si>
  <si>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</si>
  <si>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</si>
  <si>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</si>
  <si>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</si>
  <si>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</si>
  <si>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</si>
  <si>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</si>
  <si>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</si>
  <si>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</si>
  <si>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</si>
  <si>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</si>
  <si>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</si>
  <si>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</si>
  <si>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</si>
  <si>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</si>
  <si>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</si>
  <si>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</si>
  <si>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</si>
  <si>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</si>
  <si>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</si>
  <si>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</si>
  <si>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</si>
  <si>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</si>
  <si>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</si>
  <si>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</si>
  <si>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</si>
  <si>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</si>
  <si>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</si>
  <si>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</si>
  <si>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</si>
  <si>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</si>
  <si>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</si>
  <si>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</si>
  <si>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</si>
  <si>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</si>
  <si>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</si>
  <si>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</si>
  <si>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</si>
  <si>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</si>
  <si>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</si>
  <si>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</si>
  <si>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</si>
  <si>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</si>
  <si>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</si>
  <si>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</si>
  <si>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</si>
  <si>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</si>
  <si>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</si>
  <si>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</si>
  <si>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</si>
  <si>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</si>
  <si>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</si>
  <si>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</si>
  <si>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</si>
  <si>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</si>
  <si>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</si>
  <si>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</si>
  <si>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</si>
  <si>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</si>
  <si>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</si>
  <si>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</si>
  <si>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</si>
  <si>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</si>
  <si>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</si>
  <si>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</si>
  <si>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</si>
  <si>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</si>
  <si>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</si>
  <si>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</si>
  <si>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</si>
  <si>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</si>
  <si>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</si>
  <si>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</si>
  <si>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</si>
  <si>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</si>
  <si>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</si>
  <si>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</si>
  <si>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</si>
  <si>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</si>
  <si>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</si>
  <si>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</si>
  <si>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</si>
  <si>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</si>
  <si>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</si>
  <si>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</si>
  <si>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</si>
  <si>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</si>
  <si>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</si>
  <si>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</si>
  <si>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</si>
  <si>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</si>
  <si>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</si>
  <si>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</si>
  <si>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</si>
  <si>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</si>
  <si>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</si>
  <si>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</si>
  <si>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</si>
  <si>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</si>
  <si>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</si>
  <si>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</si>
  <si>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</si>
  <si>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</si>
  <si>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</si>
  <si>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</si>
  <si>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</si>
  <si>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</si>
  <si>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</si>
  <si>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</si>
  <si>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</si>
  <si>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</si>
  <si>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</si>
  <si>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</si>
  <si>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</si>
  <si>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</si>
  <si>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</si>
  <si>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</si>
  <si>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</si>
  <si>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</si>
  <si>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</si>
  <si>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</si>
  <si>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</si>
  <si>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</si>
  <si>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</si>
  <si>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</si>
  <si>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</si>
  <si>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</si>
  <si>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</si>
  <si>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</si>
  <si>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</si>
  <si>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</si>
  <si>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</si>
  <si>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</si>
  <si>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</si>
  <si>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</si>
  <si>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</si>
  <si>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</si>
  <si>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</si>
  <si>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島根県津和野町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</si>
  <si>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</si>
  <si>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</si>
  <si>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</si>
  <si>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</si>
  <si>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</si>
  <si>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</si>
  <si>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</si>
  <si>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</si>
  <si>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</si>
  <si>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</si>
  <si>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</si>
  <si>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</si>
  <si>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</si>
  <si>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</si>
  <si>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</si>
  <si>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</si>
  <si>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</si>
  <si>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</si>
  <si>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</si>
  <si>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</si>
  <si>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奨学基金特別会計</t>
    <phoneticPr fontId="5"/>
  </si>
  <si>
    <t>-</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</si>
  <si>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</si>
  <si>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</si>
  <si>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</si>
  <si>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</si>
  <si>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</si>
  <si>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</si>
  <si>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</si>
  <si>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</si>
  <si>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</si>
  <si>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</si>
  <si>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</si>
  <si>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</si>
  <si>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</si>
  <si>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</si>
  <si>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</si>
  <si>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</si>
  <si>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</si>
  <si>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</si>
  <si>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</si>
  <si>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病院事業会計</t>
    <phoneticPr fontId="5"/>
  </si>
  <si>
    <t>法適用企業</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</si>
  <si>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</si>
  <si>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</si>
  <si>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</si>
  <si>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</si>
  <si>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</si>
  <si>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</si>
  <si>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</si>
  <si>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</si>
  <si>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</si>
  <si>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</si>
  <si>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</si>
  <si>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</si>
  <si>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</si>
  <si>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</si>
  <si>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</si>
  <si>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</si>
  <si>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</si>
  <si>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</si>
  <si>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</si>
  <si>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</si>
  <si>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</si>
  <si>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</si>
  <si>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</si>
  <si>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</si>
  <si>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</si>
  <si>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</si>
  <si>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</si>
  <si>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</si>
  <si>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</si>
  <si>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</si>
  <si>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</si>
  <si>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</si>
  <si>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</si>
  <si>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</si>
  <si>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</si>
  <si>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</si>
  <si>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</si>
  <si>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</si>
  <si>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</si>
  <si>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</si>
  <si>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</si>
  <si>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</si>
  <si>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</si>
  <si>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</si>
  <si>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</si>
  <si>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</si>
  <si>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</si>
  <si>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</si>
  <si>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</si>
  <si>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</si>
  <si>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</si>
  <si>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</si>
  <si>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</si>
  <si>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</si>
  <si>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</si>
  <si>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</si>
  <si>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</si>
  <si>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</si>
  <si>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</si>
  <si>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</si>
  <si>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</si>
  <si>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</si>
  <si>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</si>
  <si>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</si>
  <si>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</si>
  <si>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</si>
  <si>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</si>
  <si>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</si>
  <si>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</si>
  <si>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</si>
  <si>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</si>
  <si>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</si>
  <si>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</si>
  <si>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</si>
  <si>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</si>
  <si>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</si>
  <si>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</si>
  <si>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</si>
  <si>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</si>
  <si>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</si>
  <si>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</si>
  <si>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</si>
  <si>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</si>
  <si>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</si>
  <si>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</si>
  <si>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</si>
  <si>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</si>
  <si>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</si>
  <si>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</si>
  <si>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</si>
  <si>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</si>
  <si>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</si>
  <si>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</si>
  <si>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</si>
  <si>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</si>
  <si>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</si>
  <si>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</si>
  <si>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</si>
  <si>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</si>
  <si>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</si>
  <si>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</si>
  <si>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</si>
  <si>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</si>
  <si>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</si>
  <si>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</si>
  <si>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</si>
  <si>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</si>
  <si>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</si>
  <si>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</si>
  <si>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</si>
  <si>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</si>
  <si>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</si>
  <si>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</si>
  <si>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</si>
  <si>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</si>
  <si>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</si>
  <si>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</si>
  <si>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</si>
  <si>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</si>
  <si>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</si>
  <si>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</si>
  <si>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</si>
  <si>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</si>
  <si>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</si>
  <si>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</si>
  <si>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</si>
  <si>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</si>
  <si>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</si>
  <si>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</si>
  <si>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</si>
  <si>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</si>
  <si>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</si>
  <si>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</si>
  <si>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</si>
  <si>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</si>
  <si>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</si>
  <si>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</si>
  <si>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</si>
  <si>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</si>
  <si>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</si>
  <si>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</si>
  <si>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</si>
  <si>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</si>
  <si>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</si>
  <si>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</si>
  <si>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</si>
  <si>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</si>
  <si>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</si>
  <si>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</si>
  <si>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</si>
  <si>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</si>
  <si>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</si>
  <si>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</si>
  <si>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</si>
  <si>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</si>
  <si>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</si>
  <si>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</si>
  <si>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</si>
  <si>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</si>
  <si>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</si>
  <si>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</si>
  <si>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</si>
  <si>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</si>
  <si>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病院事業会計</t>
  </si>
  <si>
    <t>水道事業特別会計</t>
  </si>
  <si>
    <t>一般会計</t>
  </si>
  <si>
    <t>国民健康保険事業特別会計</t>
  </si>
  <si>
    <t>介護保険事業特別会計</t>
  </si>
  <si>
    <t>介護老人保健施設事業特別会計</t>
  </si>
  <si>
    <t>下水道事業特別会計</t>
  </si>
  <si>
    <t>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</si>
  <si>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</si>
  <si>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</si>
  <si>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</si>
  <si>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</si>
  <si>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</si>
  <si>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</si>
  <si>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</si>
  <si>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</si>
  <si>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鹿足郡事務組合</t>
    <phoneticPr fontId="2"/>
  </si>
  <si>
    <t>鹿足郡養護老人ホーム組合（普通）</t>
    <phoneticPr fontId="2"/>
  </si>
  <si>
    <t>鹿足郡養護老人ホーム組合（介護）</t>
    <phoneticPr fontId="2"/>
  </si>
  <si>
    <t>益田地区広域市町村圏事務組合</t>
    <phoneticPr fontId="2"/>
  </si>
  <si>
    <t>鹿足郡不燃物処理組合</t>
    <phoneticPr fontId="2"/>
  </si>
  <si>
    <t>島根県市町村総合事務組合</t>
    <phoneticPr fontId="2"/>
  </si>
  <si>
    <t>島根県後期高齢者医療広域連合（普通）</t>
    <phoneticPr fontId="2"/>
  </si>
  <si>
    <t>島根県後期高齢者医療広域連合（後期高齢）</t>
    <phoneticPr fontId="2"/>
  </si>
  <si>
    <t>株式会社津和野開発</t>
    <phoneticPr fontId="2"/>
  </si>
  <si>
    <t>（有）フロンティア日原</t>
    <phoneticPr fontId="2"/>
  </si>
  <si>
    <t>-</t>
    <phoneticPr fontId="2"/>
  </si>
  <si>
    <t>-</t>
    <phoneticPr fontId="2"/>
  </si>
  <si>
    <t>-</t>
    <phoneticPr fontId="2"/>
  </si>
  <si>
    <t>-</t>
    <phoneticPr fontId="2"/>
  </si>
  <si>
    <t>-</t>
    <phoneticPr fontId="2"/>
  </si>
  <si>
    <t>-</t>
    <phoneticPr fontId="2"/>
  </si>
  <si>
    <t>津和野町まちづくり基金</t>
    <phoneticPr fontId="5"/>
  </si>
  <si>
    <t>旧日原町庁舎建設基金</t>
    <phoneticPr fontId="5"/>
  </si>
  <si>
    <t>ふるさと津和野基金</t>
    <phoneticPr fontId="5"/>
  </si>
  <si>
    <t>津和野町地域医療推進基金</t>
    <phoneticPr fontId="5"/>
  </si>
  <si>
    <t>津和野町ICT整備基金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</si>
  <si>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</si>
  <si>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</si>
  <si>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</si>
  <si>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</si>
  <si>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</si>
  <si>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</si>
  <si>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</si>
  <si>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</si>
  <si>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</si>
  <si>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</si>
  <si>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</si>
  <si>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と実質公債費比率のいずれも類似団体と比べて高い水準にあり、将来負担比率が上昇している要因としては、平成29年度から令和元年度にかけて実施したケーブルテレビ設備FTTH化事業に際し、合計で1,055,900千円の地方債を発行したことが挙げられる。この地方債の償還は令和4年度から始まり、実質公債費比率が上昇していくことが考えられるため、引き続き計画的に繰上償還を行い、公債費の適正化に取り組んでいく必要がある。</t>
    <rPh sb="1" eb="3">
      <t>ショウライ</t>
    </rPh>
    <rPh sb="3" eb="5">
      <t>フタン</t>
    </rPh>
    <rPh sb="5" eb="7">
      <t>ヒリツ</t>
    </rPh>
    <rPh sb="8" eb="10">
      <t>ジッシツ</t>
    </rPh>
    <rPh sb="10" eb="12">
      <t>コウサイ</t>
    </rPh>
    <rPh sb="12" eb="13">
      <t>ヒ</t>
    </rPh>
    <rPh sb="13" eb="15">
      <t>ヒリツ</t>
    </rPh>
    <rPh sb="20" eb="22">
      <t>ルイジ</t>
    </rPh>
    <rPh sb="22" eb="24">
      <t>ダンタイ</t>
    </rPh>
    <rPh sb="25" eb="26">
      <t>クラ</t>
    </rPh>
    <rPh sb="28" eb="29">
      <t>タカ</t>
    </rPh>
    <rPh sb="30" eb="32">
      <t>スイジュン</t>
    </rPh>
    <rPh sb="36" eb="38">
      <t>ショウライ</t>
    </rPh>
    <rPh sb="38" eb="40">
      <t>フタン</t>
    </rPh>
    <rPh sb="40" eb="42">
      <t>ヒリツ</t>
    </rPh>
    <rPh sb="43" eb="45">
      <t>ジョウショウ</t>
    </rPh>
    <rPh sb="49" eb="51">
      <t>ヨウイン</t>
    </rPh>
    <rPh sb="56" eb="58">
      <t>ヘイセイ</t>
    </rPh>
    <rPh sb="60" eb="62">
      <t>ネンド</t>
    </rPh>
    <rPh sb="64" eb="65">
      <t>レイ</t>
    </rPh>
    <rPh sb="65" eb="66">
      <t>ワ</t>
    </rPh>
    <rPh sb="66" eb="67">
      <t>ゲン</t>
    </rPh>
    <rPh sb="67" eb="68">
      <t>ネン</t>
    </rPh>
    <rPh sb="68" eb="69">
      <t>ド</t>
    </rPh>
    <rPh sb="73" eb="75">
      <t>ジッシ</t>
    </rPh>
    <rPh sb="84" eb="86">
      <t>セツビ</t>
    </rPh>
    <rPh sb="90" eb="91">
      <t>カ</t>
    </rPh>
    <rPh sb="91" eb="93">
      <t>ジギョウ</t>
    </rPh>
    <rPh sb="94" eb="95">
      <t>サイ</t>
    </rPh>
    <rPh sb="97" eb="99">
      <t>ゴウケイ</t>
    </rPh>
    <rPh sb="109" eb="110">
      <t>セン</t>
    </rPh>
    <rPh sb="110" eb="111">
      <t>エン</t>
    </rPh>
    <rPh sb="112" eb="114">
      <t>チホウ</t>
    </rPh>
    <rPh sb="114" eb="115">
      <t>サイ</t>
    </rPh>
    <rPh sb="116" eb="118">
      <t>ハッコウ</t>
    </rPh>
    <rPh sb="123" eb="124">
      <t>ア</t>
    </rPh>
    <rPh sb="131" eb="133">
      <t>チホウ</t>
    </rPh>
    <rPh sb="133" eb="134">
      <t>サイ</t>
    </rPh>
    <rPh sb="135" eb="137">
      <t>ショウカン</t>
    </rPh>
    <rPh sb="138" eb="139">
      <t>レイ</t>
    </rPh>
    <rPh sb="139" eb="140">
      <t>ワ</t>
    </rPh>
    <rPh sb="141" eb="143">
      <t>ネンド</t>
    </rPh>
    <rPh sb="145" eb="146">
      <t>ハジ</t>
    </rPh>
    <rPh sb="149" eb="151">
      <t>ジッシツ</t>
    </rPh>
    <rPh sb="151" eb="154">
      <t>コウサイヒ</t>
    </rPh>
    <rPh sb="154" eb="156">
      <t>ヒリツ</t>
    </rPh>
    <rPh sb="157" eb="159">
      <t>ジョウショウ</t>
    </rPh>
    <rPh sb="166" eb="167">
      <t>カンガ</t>
    </rPh>
    <rPh sb="174" eb="175">
      <t>ヒ</t>
    </rPh>
    <rPh sb="176" eb="177">
      <t>ツヅ</t>
    </rPh>
    <rPh sb="178" eb="180">
      <t>ケイカク</t>
    </rPh>
    <rPh sb="180" eb="181">
      <t>テキ</t>
    </rPh>
    <rPh sb="182" eb="184">
      <t>クリアゲ</t>
    </rPh>
    <rPh sb="184" eb="186">
      <t>ショウカン</t>
    </rPh>
    <rPh sb="187" eb="188">
      <t>オコナ</t>
    </rPh>
    <rPh sb="190" eb="193">
      <t>コウサイヒ</t>
    </rPh>
    <rPh sb="194" eb="197">
      <t>テキセイカ</t>
    </rPh>
    <rPh sb="198" eb="199">
      <t>ト</t>
    </rPh>
    <rPh sb="200" eb="201">
      <t>ク</t>
    </rPh>
    <rPh sb="205" eb="207">
      <t>ヒツヨウ</t>
    </rPh>
    <phoneticPr fontId="5"/>
  </si>
  <si>
    <t>・将来負担比率と有形固定資産減価償却率のいずれも類似団体と比べて高い水準にあり、新規に実施した大規模事業の新発債により将来負担額が増加し、それぞれの施設のストックマネジメントとの調整が重要となってくるため、公共施設等総合管理計画を実効性のあるものとして活用を図る。</t>
    <rPh sb="1" eb="3">
      <t>ショウライ</t>
    </rPh>
    <rPh sb="3" eb="5">
      <t>フタン</t>
    </rPh>
    <rPh sb="5" eb="7">
      <t>ヒリツ</t>
    </rPh>
    <rPh sb="8" eb="10">
      <t>ユウケイ</t>
    </rPh>
    <rPh sb="10" eb="12">
      <t>コテイ</t>
    </rPh>
    <rPh sb="12" eb="14">
      <t>シサン</t>
    </rPh>
    <rPh sb="14" eb="16">
      <t>ゲンカ</t>
    </rPh>
    <rPh sb="16" eb="19">
      <t>ショウキャクリツ</t>
    </rPh>
    <rPh sb="24" eb="26">
      <t>ルイジ</t>
    </rPh>
    <rPh sb="26" eb="28">
      <t>ダンタイ</t>
    </rPh>
    <rPh sb="29" eb="30">
      <t>クラ</t>
    </rPh>
    <rPh sb="32" eb="33">
      <t>タカ</t>
    </rPh>
    <rPh sb="34" eb="36">
      <t>スイジュン</t>
    </rPh>
    <rPh sb="40" eb="42">
      <t>シンキ</t>
    </rPh>
    <rPh sb="43" eb="45">
      <t>ジッシ</t>
    </rPh>
    <rPh sb="47" eb="50">
      <t>ダイキボ</t>
    </rPh>
    <rPh sb="50" eb="52">
      <t>ジギョウ</t>
    </rPh>
    <rPh sb="53" eb="55">
      <t>シンパツ</t>
    </rPh>
    <rPh sb="55" eb="56">
      <t>サイ</t>
    </rPh>
    <rPh sb="59" eb="61">
      <t>ショウライ</t>
    </rPh>
    <rPh sb="61" eb="63">
      <t>フタン</t>
    </rPh>
    <rPh sb="63" eb="64">
      <t>ガク</t>
    </rPh>
    <rPh sb="65" eb="67">
      <t>ゾウカ</t>
    </rPh>
    <rPh sb="74" eb="76">
      <t>シセツ</t>
    </rPh>
    <rPh sb="89" eb="91">
      <t>チョウセイ</t>
    </rPh>
    <rPh sb="92" eb="94">
      <t>ジュウヨウ</t>
    </rPh>
    <rPh sb="103" eb="105">
      <t>コウキョウ</t>
    </rPh>
    <rPh sb="105" eb="107">
      <t>シセツ</t>
    </rPh>
    <rPh sb="107" eb="108">
      <t>トウ</t>
    </rPh>
    <rPh sb="108" eb="110">
      <t>ソウゴウ</t>
    </rPh>
    <rPh sb="110" eb="112">
      <t>カンリ</t>
    </rPh>
    <rPh sb="112" eb="114">
      <t>ケイカク</t>
    </rPh>
    <rPh sb="115" eb="118">
      <t>ジッコウセイ</t>
    </rPh>
    <rPh sb="126" eb="128">
      <t>カツヨウ</t>
    </rPh>
    <rPh sb="129" eb="13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</si>
</sst>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2CBB-424F-A7C7-C152CDB7BF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200208</c:v>
                </c:pt>
                <c:pt idx="1">
                  <c:v>193443</c:v>
                </c:pt>
                <c:pt idx="2">
                  <c:v>169069</c:v>
                </c:pt>
                <c:pt idx="3">
                  <c:v>210953</c:v>
                </c:pt>
                <c:pt idx="4">
                  <c:v>196190</c:v>
                </c:pt>
              </c:numCache>
            </c:numRef>
          </c:val>
          <c:smooth val="0"/>
          <c:extLst>
            <c:ext xmlns:c16="http://schemas.microsoft.com/office/drawing/2014/chart" uri="{C3380CC4-5D6E-409C-BE32-E72D297353CC}">
              <c16:uniqueId val="{00000001-2CBB-424F-A7C7-C152CDB7BF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2.71</c:v>
                </c:pt>
                <c:pt idx="1">
                  <c:v>1.78</c:v>
                </c:pt>
                <c:pt idx="2">
                  <c:v>2.02</c:v>
                </c:pt>
                <c:pt idx="3">
                  <c:v>0.63</c:v>
                </c:pt>
                <c:pt idx="4">
                  <c:v>1.43</c:v>
                </c:pt>
              </c:numCache>
            </c:numRef>
          </c:val>
          <c:extLst>
            <c:ext xmlns:c16="http://schemas.microsoft.com/office/drawing/2014/chart" uri="{C3380CC4-5D6E-409C-BE32-E72D297353CC}">
              <c16:uniqueId val="{00000000-DEAD-4EB8-9F4D-6E884E7214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30.78</c:v>
                </c:pt>
                <c:pt idx="1">
                  <c:v>30.29</c:v>
                </c:pt>
                <c:pt idx="2">
                  <c:v>29</c:v>
                </c:pt>
                <c:pt idx="3">
                  <c:v>28.23</c:v>
                </c:pt>
                <c:pt idx="4">
                  <c:v>27.56</c:v>
                </c:pt>
              </c:numCache>
            </c:numRef>
          </c:val>
          <c:extLst>
            <c:ext xmlns:c16="http://schemas.microsoft.com/office/drawing/2014/chart" uri="{C3380CC4-5D6E-409C-BE32-E72D297353CC}">
              <c16:uniqueId val="{00000001-DEAD-4EB8-9F4D-6E884E7214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2.5099999999999998</c:v>
                </c:pt>
                <c:pt idx="1">
                  <c:v>2.56</c:v>
                </c:pt>
                <c:pt idx="2">
                  <c:v>11.3</c:v>
                </c:pt>
                <c:pt idx="3">
                  <c:v>6.66</c:v>
                </c:pt>
                <c:pt idx="4">
                  <c:v>0.59</c:v>
                </c:pt>
              </c:numCache>
            </c:numRef>
          </c:val>
          <c:smooth val="0"/>
          <c:extLst>
            <c:ext xmlns:c16="http://schemas.microsoft.com/office/drawing/2014/chart" uri="{C3380CC4-5D6E-409C-BE32-E72D297353CC}">
              <c16:uniqueId val="{00000002-DEAD-4EB8-9F4D-6E884E7214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0.2</c:v>
                </c:pt>
                <c:pt idx="4">
                  <c:v>#N/A</c:v>
                </c:pt>
                <c:pt idx="5">
                  <c:v>0.15</c:v>
                </c:pt>
                <c:pt idx="6">
                  <c:v>#N/A</c:v>
                </c:pt>
                <c:pt idx="7">
                  <c:v>0.03</c:v>
                </c:pt>
                <c:pt idx="8">
                  <c:v>#N/A</c:v>
                </c:pt>
                <c:pt idx="9">
                  <c:v>0.02</c:v>
                </c:pt>
              </c:numCache>
            </c:numRef>
          </c:val>
          <c:extLst>
            <c:ext xmlns:c16="http://schemas.microsoft.com/office/drawing/2014/chart" uri="{C3380CC4-5D6E-409C-BE32-E72D297353CC}">
              <c16:uniqueId val="{00000000-0873-4339-BD83-CF6E4E3A34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73-4339-BD83-CF6E4E3A34E3}"/>
            </c:ext>
          </c:extLst>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0.06</c:v>
                </c:pt>
                <c:pt idx="6">
                  <c:v>#N/A</c:v>
                </c:pt>
                <c:pt idx="7">
                  <c:v>0.01</c:v>
                </c:pt>
                <c:pt idx="8">
                  <c:v>#N/A</c:v>
                </c:pt>
                <c:pt idx="9">
                  <c:v>0.04</c:v>
                </c:pt>
              </c:numCache>
            </c:numRef>
          </c:val>
          <c:extLst>
            <c:ext xmlns:c16="http://schemas.microsoft.com/office/drawing/2014/chart" uri="{C3380CC4-5D6E-409C-BE32-E72D297353CC}">
              <c16:uniqueId val="{00000002-0873-4339-BD83-CF6E4E3A34E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0.05</c:v>
                </c:pt>
                <c:pt idx="6">
                  <c:v>#N/A</c:v>
                </c:pt>
                <c:pt idx="7">
                  <c:v>0.02</c:v>
                </c:pt>
                <c:pt idx="8">
                  <c:v>#N/A</c:v>
                </c:pt>
                <c:pt idx="9">
                  <c:v>0.06</c:v>
                </c:pt>
              </c:numCache>
            </c:numRef>
          </c:val>
          <c:extLst>
            <c:ext xmlns:c16="http://schemas.microsoft.com/office/drawing/2014/chart" uri="{C3380CC4-5D6E-409C-BE32-E72D297353CC}">
              <c16:uniqueId val="{00000003-0873-4339-BD83-CF6E4E3A34E3}"/>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0.17</c:v>
                </c:pt>
                <c:pt idx="4">
                  <c:v>#N/A</c:v>
                </c:pt>
                <c:pt idx="5">
                  <c:v>0.21</c:v>
                </c:pt>
                <c:pt idx="6">
                  <c:v>#N/A</c:v>
                </c:pt>
                <c:pt idx="7">
                  <c:v>0.13</c:v>
                </c:pt>
                <c:pt idx="8">
                  <c:v>#N/A</c:v>
                </c:pt>
                <c:pt idx="9">
                  <c:v>0.3</c:v>
                </c:pt>
              </c:numCache>
            </c:numRef>
          </c:val>
          <c:extLst>
            <c:ext xmlns:c16="http://schemas.microsoft.com/office/drawing/2014/chart" uri="{C3380CC4-5D6E-409C-BE32-E72D297353CC}">
              <c16:uniqueId val="{00000004-0873-4339-BD83-CF6E4E3A34E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0.48</c:v>
                </c:pt>
                <c:pt idx="4">
                  <c:v>#N/A</c:v>
                </c:pt>
                <c:pt idx="5">
                  <c:v>0.72</c:v>
                </c:pt>
                <c:pt idx="6">
                  <c:v>#N/A</c:v>
                </c:pt>
                <c:pt idx="7">
                  <c:v>0.69</c:v>
                </c:pt>
                <c:pt idx="8">
                  <c:v>#N/A</c:v>
                </c:pt>
                <c:pt idx="9">
                  <c:v>0.38</c:v>
                </c:pt>
              </c:numCache>
            </c:numRef>
          </c:val>
          <c:extLst>
            <c:ext xmlns:c16="http://schemas.microsoft.com/office/drawing/2014/chart" uri="{C3380CC4-5D6E-409C-BE32-E72D297353CC}">
              <c16:uniqueId val="{00000005-0873-4339-BD83-CF6E4E3A34E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0.69</c:v>
                </c:pt>
                <c:pt idx="2">
                  <c:v>#N/A</c:v>
                </c:pt>
                <c:pt idx="3">
                  <c:v>0.85</c:v>
                </c:pt>
                <c:pt idx="4">
                  <c:v>#N/A</c:v>
                </c:pt>
                <c:pt idx="5">
                  <c:v>1.06</c:v>
                </c:pt>
                <c:pt idx="6">
                  <c:v>#N/A</c:v>
                </c:pt>
                <c:pt idx="7">
                  <c:v>0.77</c:v>
                </c:pt>
                <c:pt idx="8">
                  <c:v>#N/A</c:v>
                </c:pt>
                <c:pt idx="9">
                  <c:v>0.47</c:v>
                </c:pt>
              </c:numCache>
            </c:numRef>
          </c:val>
          <c:extLst>
            <c:ext xmlns:c16="http://schemas.microsoft.com/office/drawing/2014/chart" uri="{C3380CC4-5D6E-409C-BE32-E72D297353CC}">
              <c16:uniqueId val="{00000006-0873-4339-BD83-CF6E4E3A34E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2.67</c:v>
                </c:pt>
                <c:pt idx="2">
                  <c:v>#N/A</c:v>
                </c:pt>
                <c:pt idx="3">
                  <c:v>1.76</c:v>
                </c:pt>
                <c:pt idx="4">
                  <c:v>#N/A</c:v>
                </c:pt>
                <c:pt idx="5">
                  <c:v>1.95</c:v>
                </c:pt>
                <c:pt idx="6">
                  <c:v>#N/A</c:v>
                </c:pt>
                <c:pt idx="7">
                  <c:v>0.61</c:v>
                </c:pt>
                <c:pt idx="8">
                  <c:v>#N/A</c:v>
                </c:pt>
                <c:pt idx="9">
                  <c:v>1.38</c:v>
                </c:pt>
              </c:numCache>
            </c:numRef>
          </c:val>
          <c:extLst>
            <c:ext xmlns:c16="http://schemas.microsoft.com/office/drawing/2014/chart" uri="{C3380CC4-5D6E-409C-BE32-E72D297353CC}">
              <c16:uniqueId val="{00000007-0873-4339-BD83-CF6E4E3A34E3}"/>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3.14</c:v>
                </c:pt>
                <c:pt idx="8">
                  <c:v>#N/A</c:v>
                </c:pt>
                <c:pt idx="9">
                  <c:v>1.6</c:v>
                </c:pt>
              </c:numCache>
            </c:numRef>
          </c:val>
          <c:extLst>
            <c:ext xmlns:c16="http://schemas.microsoft.com/office/drawing/2014/chart" uri="{C3380CC4-5D6E-409C-BE32-E72D297353CC}">
              <c16:uniqueId val="{00000008-0873-4339-BD83-CF6E4E3A34E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4.91</c:v>
                </c:pt>
                <c:pt idx="2">
                  <c:v>#N/A</c:v>
                </c:pt>
                <c:pt idx="3">
                  <c:v>5.42</c:v>
                </c:pt>
                <c:pt idx="4">
                  <c:v>#N/A</c:v>
                </c:pt>
                <c:pt idx="5">
                  <c:v>5.68</c:v>
                </c:pt>
                <c:pt idx="6">
                  <c:v>#N/A</c:v>
                </c:pt>
                <c:pt idx="7">
                  <c:v>5.87</c:v>
                </c:pt>
                <c:pt idx="8">
                  <c:v>#N/A</c:v>
                </c:pt>
                <c:pt idx="9">
                  <c:v>6.1</c:v>
                </c:pt>
              </c:numCache>
            </c:numRef>
          </c:val>
          <c:extLst>
            <c:ext xmlns:c16="http://schemas.microsoft.com/office/drawing/2014/chart" uri="{C3380CC4-5D6E-409C-BE32-E72D297353CC}">
              <c16:uniqueId val="{00000009-0873-4339-BD83-CF6E4E3A34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1171</c:v>
                </c:pt>
                <c:pt idx="5">
                  <c:v>1112</c:v>
                </c:pt>
                <c:pt idx="8">
                  <c:v>1081</c:v>
                </c:pt>
                <c:pt idx="11">
                  <c:v>1108</c:v>
                </c:pt>
                <c:pt idx="14">
                  <c:v>1139</c:v>
                </c:pt>
              </c:numCache>
            </c:numRef>
          </c:val>
          <c:extLst>
            <c:ext xmlns:c16="http://schemas.microsoft.com/office/drawing/2014/chart" uri="{C3380CC4-5D6E-409C-BE32-E72D297353CC}">
              <c16:uniqueId val="{00000000-0F7A-4937-B675-020A59145B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7A-4937-B675-020A59145B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10</c:v>
                </c:pt>
                <c:pt idx="6">
                  <c:v>10</c:v>
                </c:pt>
                <c:pt idx="9">
                  <c:v>10</c:v>
                </c:pt>
                <c:pt idx="12">
                  <c:v>10</c:v>
                </c:pt>
              </c:numCache>
            </c:numRef>
          </c:val>
          <c:extLst>
            <c:ext xmlns:c16="http://schemas.microsoft.com/office/drawing/2014/chart" uri="{C3380CC4-5D6E-409C-BE32-E72D297353CC}">
              <c16:uniqueId val="{00000002-0F7A-4937-B675-020A59145B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31</c:v>
                </c:pt>
                <c:pt idx="6">
                  <c:v>34</c:v>
                </c:pt>
                <c:pt idx="9">
                  <c:v>34</c:v>
                </c:pt>
                <c:pt idx="12">
                  <c:v>16</c:v>
                </c:pt>
              </c:numCache>
            </c:numRef>
          </c:val>
          <c:extLst>
            <c:ext xmlns:c16="http://schemas.microsoft.com/office/drawing/2014/chart" uri="{C3380CC4-5D6E-409C-BE32-E72D297353CC}">
              <c16:uniqueId val="{00000003-0F7A-4937-B675-020A59145B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262</c:v>
                </c:pt>
                <c:pt idx="3">
                  <c:v>266</c:v>
                </c:pt>
                <c:pt idx="6">
                  <c:v>253</c:v>
                </c:pt>
                <c:pt idx="9">
                  <c:v>284</c:v>
                </c:pt>
                <c:pt idx="12">
                  <c:v>288</c:v>
                </c:pt>
              </c:numCache>
            </c:numRef>
          </c:val>
          <c:extLst>
            <c:ext xmlns:c16="http://schemas.microsoft.com/office/drawing/2014/chart" uri="{C3380CC4-5D6E-409C-BE32-E72D297353CC}">
              <c16:uniqueId val="{00000004-0F7A-4937-B675-020A59145B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7A-4937-B675-020A59145B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7A-4937-B675-020A59145B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1292</c:v>
                </c:pt>
                <c:pt idx="3">
                  <c:v>1219</c:v>
                </c:pt>
                <c:pt idx="6">
                  <c:v>1156</c:v>
                </c:pt>
                <c:pt idx="9">
                  <c:v>1116</c:v>
                </c:pt>
                <c:pt idx="12">
                  <c:v>1182</c:v>
                </c:pt>
              </c:numCache>
            </c:numRef>
          </c:val>
          <c:extLst>
            <c:ext xmlns:c16="http://schemas.microsoft.com/office/drawing/2014/chart" uri="{C3380CC4-5D6E-409C-BE32-E72D297353CC}">
              <c16:uniqueId val="{00000007-0F7A-4937-B675-020A59145B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425</c:v>
                </c:pt>
                <c:pt idx="2">
                  <c:v>#N/A</c:v>
                </c:pt>
                <c:pt idx="3">
                  <c:v>#N/A</c:v>
                </c:pt>
                <c:pt idx="4">
                  <c:v>414</c:v>
                </c:pt>
                <c:pt idx="5">
                  <c:v>#N/A</c:v>
                </c:pt>
                <c:pt idx="6">
                  <c:v>#N/A</c:v>
                </c:pt>
                <c:pt idx="7">
                  <c:v>372</c:v>
                </c:pt>
                <c:pt idx="8">
                  <c:v>#N/A</c:v>
                </c:pt>
                <c:pt idx="9">
                  <c:v>#N/A</c:v>
                </c:pt>
                <c:pt idx="10">
                  <c:v>336</c:v>
                </c:pt>
                <c:pt idx="11">
                  <c:v>#N/A</c:v>
                </c:pt>
                <c:pt idx="12">
                  <c:v>#N/A</c:v>
                </c:pt>
                <c:pt idx="13">
                  <c:v>357</c:v>
                </c:pt>
                <c:pt idx="14">
                  <c:v>#N/A</c:v>
                </c:pt>
              </c:numCache>
            </c:numRef>
          </c:val>
          <c:smooth val="0"/>
          <c:extLst>
            <c:ext xmlns:c16="http://schemas.microsoft.com/office/drawing/2014/chart" uri="{C3380CC4-5D6E-409C-BE32-E72D297353CC}">
              <c16:uniqueId val="{00000008-0F7A-4937-B675-020A59145B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10451</c:v>
                </c:pt>
                <c:pt idx="5">
                  <c:v>10507</c:v>
                </c:pt>
                <c:pt idx="8">
                  <c:v>11404</c:v>
                </c:pt>
                <c:pt idx="11">
                  <c:v>11097</c:v>
                </c:pt>
                <c:pt idx="14">
                  <c:v>11106</c:v>
                </c:pt>
              </c:numCache>
            </c:numRef>
          </c:val>
          <c:extLst>
            <c:ext xmlns:c16="http://schemas.microsoft.com/office/drawing/2014/chart" uri="{C3380CC4-5D6E-409C-BE32-E72D297353CC}">
              <c16:uniqueId val="{00000000-9E0B-4917-9EA7-8BA17C5EEF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334</c:v>
                </c:pt>
                <c:pt idx="5">
                  <c:v>300</c:v>
                </c:pt>
                <c:pt idx="8">
                  <c:v>291</c:v>
                </c:pt>
                <c:pt idx="11">
                  <c:v>268</c:v>
                </c:pt>
                <c:pt idx="14">
                  <c:v>279</c:v>
                </c:pt>
              </c:numCache>
            </c:numRef>
          </c:val>
          <c:extLst>
            <c:ext xmlns:c16="http://schemas.microsoft.com/office/drawing/2014/chart" uri="{C3380CC4-5D6E-409C-BE32-E72D297353CC}">
              <c16:uniqueId val="{00000001-9E0B-4917-9EA7-8BA17C5EEF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3406</c:v>
                </c:pt>
                <c:pt idx="5">
                  <c:v>3144</c:v>
                </c:pt>
                <c:pt idx="8">
                  <c:v>2621</c:v>
                </c:pt>
                <c:pt idx="11">
                  <c:v>2144</c:v>
                </c:pt>
                <c:pt idx="14">
                  <c:v>2152</c:v>
                </c:pt>
              </c:numCache>
            </c:numRef>
          </c:val>
          <c:extLst>
            <c:ext xmlns:c16="http://schemas.microsoft.com/office/drawing/2014/chart" uri="{C3380CC4-5D6E-409C-BE32-E72D297353CC}">
              <c16:uniqueId val="{00000002-9E0B-4917-9EA7-8BA17C5EEF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0B-4917-9EA7-8BA17C5EEF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0B-4917-9EA7-8BA17C5EEF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0B-4917-9EA7-8BA17C5EEF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1235</c:v>
                </c:pt>
                <c:pt idx="3">
                  <c:v>1198</c:v>
                </c:pt>
                <c:pt idx="6">
                  <c:v>1235</c:v>
                </c:pt>
                <c:pt idx="9">
                  <c:v>1197</c:v>
                </c:pt>
                <c:pt idx="12">
                  <c:v>1249</c:v>
                </c:pt>
              </c:numCache>
            </c:numRef>
          </c:val>
          <c:extLst>
            <c:ext xmlns:c16="http://schemas.microsoft.com/office/drawing/2014/chart" uri="{C3380CC4-5D6E-409C-BE32-E72D297353CC}">
              <c16:uniqueId val="{00000006-9E0B-4917-9EA7-8BA17C5EEF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92</c:v>
                </c:pt>
                <c:pt idx="3">
                  <c:v>69</c:v>
                </c:pt>
                <c:pt idx="6">
                  <c:v>47</c:v>
                </c:pt>
                <c:pt idx="9">
                  <c:v>38</c:v>
                </c:pt>
                <c:pt idx="12">
                  <c:v>52</c:v>
                </c:pt>
              </c:numCache>
            </c:numRef>
          </c:val>
          <c:extLst>
            <c:ext xmlns:c16="http://schemas.microsoft.com/office/drawing/2014/chart" uri="{C3380CC4-5D6E-409C-BE32-E72D297353CC}">
              <c16:uniqueId val="{00000007-9E0B-4917-9EA7-8BA17C5EEF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3456</c:v>
                </c:pt>
                <c:pt idx="3">
                  <c:v>3455</c:v>
                </c:pt>
                <c:pt idx="6">
                  <c:v>3462</c:v>
                </c:pt>
                <c:pt idx="9">
                  <c:v>3278</c:v>
                </c:pt>
                <c:pt idx="12">
                  <c:v>3230</c:v>
                </c:pt>
              </c:numCache>
            </c:numRef>
          </c:val>
          <c:extLst>
            <c:ext xmlns:c16="http://schemas.microsoft.com/office/drawing/2014/chart" uri="{C3380CC4-5D6E-409C-BE32-E72D297353CC}">
              <c16:uniqueId val="{00000008-9E0B-4917-9EA7-8BA17C5EEF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93</c:v>
                </c:pt>
                <c:pt idx="3">
                  <c:v>83</c:v>
                </c:pt>
                <c:pt idx="6">
                  <c:v>73</c:v>
                </c:pt>
                <c:pt idx="9">
                  <c:v>63</c:v>
                </c:pt>
                <c:pt idx="12">
                  <c:v>53</c:v>
                </c:pt>
              </c:numCache>
            </c:numRef>
          </c:val>
          <c:extLst>
            <c:ext xmlns:c16="http://schemas.microsoft.com/office/drawing/2014/chart" uri="{C3380CC4-5D6E-409C-BE32-E72D297353CC}">
              <c16:uniqueId val="{00000009-9E0B-4917-9EA7-8BA17C5EEF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12733</c:v>
                </c:pt>
                <c:pt idx="3">
                  <c:v>12935</c:v>
                </c:pt>
                <c:pt idx="6">
                  <c:v>12565</c:v>
                </c:pt>
                <c:pt idx="9">
                  <c:v>12826</c:v>
                </c:pt>
                <c:pt idx="12">
                  <c:v>12848</c:v>
                </c:pt>
              </c:numCache>
            </c:numRef>
          </c:val>
          <c:extLst>
            <c:ext xmlns:c16="http://schemas.microsoft.com/office/drawing/2014/chart" uri="{C3380CC4-5D6E-409C-BE32-E72D297353CC}">
              <c16:uniqueId val="{0000000A-9E0B-4917-9EA7-8BA17C5EEF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3419</c:v>
                </c:pt>
                <c:pt idx="2">
                  <c:v>#N/A</c:v>
                </c:pt>
                <c:pt idx="3">
                  <c:v>#N/A</c:v>
                </c:pt>
                <c:pt idx="4">
                  <c:v>3789</c:v>
                </c:pt>
                <c:pt idx="5">
                  <c:v>#N/A</c:v>
                </c:pt>
                <c:pt idx="6">
                  <c:v>#N/A</c:v>
                </c:pt>
                <c:pt idx="7">
                  <c:v>3065</c:v>
                </c:pt>
                <c:pt idx="8">
                  <c:v>#N/A</c:v>
                </c:pt>
                <c:pt idx="9">
                  <c:v>#N/A</c:v>
                </c:pt>
                <c:pt idx="10">
                  <c:v>3892</c:v>
                </c:pt>
                <c:pt idx="11">
                  <c:v>#N/A</c:v>
                </c:pt>
                <c:pt idx="12">
                  <c:v>#N/A</c:v>
                </c:pt>
                <c:pt idx="13">
                  <c:v>3895</c:v>
                </c:pt>
                <c:pt idx="14">
                  <c:v>#N/A</c:v>
                </c:pt>
              </c:numCache>
            </c:numRef>
          </c:val>
          <c:smooth val="0"/>
          <c:extLst>
            <c:ext xmlns:c16="http://schemas.microsoft.com/office/drawing/2014/chart" uri="{C3380CC4-5D6E-409C-BE32-E72D297353CC}">
              <c16:uniqueId val="{0000000B-9E0B-4917-9EA7-8BA17C5EEF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1342</c:v>
                </c:pt>
                <c:pt idx="1">
                  <c:v>1325</c:v>
                </c:pt>
                <c:pt idx="2">
                  <c:v>1291</c:v>
                </c:pt>
              </c:numCache>
            </c:numRef>
          </c:val>
          <c:extLst>
            <c:ext xmlns:c16="http://schemas.microsoft.com/office/drawing/2014/chart" uri="{C3380CC4-5D6E-409C-BE32-E72D297353CC}">
              <c16:uniqueId val="{00000000-F0B1-4081-B24E-EF0AAD2A90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764</c:v>
                </c:pt>
                <c:pt idx="1">
                  <c:v>402</c:v>
                </c:pt>
                <c:pt idx="2">
                  <c:v>423</c:v>
                </c:pt>
              </c:numCache>
            </c:numRef>
          </c:val>
          <c:extLst>
            <c:ext xmlns:c16="http://schemas.microsoft.com/office/drawing/2014/chart" uri="{C3380CC4-5D6E-409C-BE32-E72D297353CC}">
              <c16:uniqueId val="{00000001-F0B1-4081-B24E-EF0AAD2A90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1376</c:v>
                </c:pt>
                <c:pt idx="1">
                  <c:v>1349</c:v>
                </c:pt>
                <c:pt idx="2">
                  <c:v>1303</c:v>
                </c:pt>
              </c:numCache>
            </c:numRef>
          </c:val>
          <c:extLst>
            <c:ext xmlns:c16="http://schemas.microsoft.com/office/drawing/2014/chart" uri="{C3380CC4-5D6E-409C-BE32-E72D297353CC}">
              <c16:uniqueId val="{00000002-F0B1-4081-B24E-EF0AAD2A90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{2F7F7F25-A3DF-4812-B5C6-9CC95CE3F214}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92D-4F96-AC3A-DDBA288069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{897A92A6-DE60-4EC2-A2E4-3CE349311CB9}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2D-4F96-AC3A-DDBA288069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{0F22DFD7-C011-45EC-87C7-33B37BFFADC7}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2D-4F96-AC3A-DDBA288069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{775D5A6A-BBF9-4C38-9D88-70ABB4D93037}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2D-4F96-AC3A-DDBA288069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{FA667A62-1B86-4A3F-9D56-5C92DEF7288F}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2D-4F96-AC3A-DDBA2880699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{92CF4472-50B9-407C-ABD3-81A8AA2C124F}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92D-4F96-AC3A-DDBA2880699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{998AB3BD-7F30-4F1D-8CBE-AA2C30301976}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92D-4F96-AC3A-DDBA2880699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{ADF38141-B1C6-4E12-ABCB-3FAA32B77156}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92D-4F96-AC3A-DDBA2880699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{64AD2BE8-C016-4234-A021-918ABC4216F8}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92D-4F96-AC3A-DDBA288069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83.4</c:v>
                </c:pt>
                <c:pt idx="8">
                  <c:v>82.4</c:v>
                </c:pt>
                <c:pt idx="16">
                  <c:v>43.1</c:v>
                </c:pt>
                <c:pt idx="24">
                  <c:v>79.099999999999994</c:v>
                </c:pt>
              </c:numCache>
            </c:numRef>
          </c:xVal>
          <c:yVal>
            <c:numRef>
              <c:f>公会計指標分析・財政指標組合せ分析表!$BP$51:$DC$51</c:f>
              <c:numCache>
                <c:formatCode>#,##0.0;"▲ "#,##0.0</c:formatCode>
                <c:ptCount val="40"/>
                <c:pt idx="0">
                  <c:v>89.1</c:v>
                </c:pt>
                <c:pt idx="8">
                  <c:v>102.6</c:v>
                </c:pt>
                <c:pt idx="16">
                  <c:v>83.4</c:v>
                </c:pt>
                <c:pt idx="24">
                  <c:v>107.6</c:v>
                </c:pt>
              </c:numCache>
            </c:numRef>
          </c:yVal>
          <c:smooth val="0"/>
          <c:extLst>
            <c:ext xmlns:c16="http://schemas.microsoft.com/office/drawing/2014/chart" uri="{C3380CC4-5D6E-409C-BE32-E72D297353CC}">
              <c16:uniqueId val="{00000009-092D-4F96-AC3A-DDBA288069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6654757477438016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{8F97E5B3-5E51-4CA6-8BFF-8DB202549B74}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92D-4F96-AC3A-DDBA288069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{A78412AF-65C2-4823-B4DB-FB9771560159}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2D-4F96-AC3A-DDBA288069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{CD563E9C-9325-4E16-8B26-A429EBBCEC91}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2D-4F96-AC3A-DDBA288069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{13DD5267-E6EA-4ABD-B826-7AB52E49F9F3}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2D-4F96-AC3A-DDBA288069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{4D3C8C68-4108-4014-8B9F-EEB3CDC7B970}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2D-4F96-AC3A-DDBA28806990}"/>
                </c:ext>
              </c:extLst>
            </c:dLbl>
            <c:dLbl>
              <c:idx val="8"/>
              <c:layout>
                <c:manualLayout>
                  <c:x val="-3.6725379707335658E-2"/>
                  <c:y val="-7.8126981521958141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{A8FEB844-CF7F-4202-A41F-43AF121D0516}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92D-4F96-AC3A-DDBA28806990}"/>
                </c:ext>
              </c:extLst>
            </c:dLbl>
            <c:dLbl>
              <c:idx val="16"/>
              <c:layout>
                <c:manualLayout>
                  <c:x val="-2.3055391417520662E-2"/>
                  <c:y val="-5.1350747458945169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{900A92E5-7A41-4F62-828A-DAAE70F8AFCF}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92D-4F96-AC3A-DDBA2880699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{DEAC8DCE-1D18-49F9-B384-5D1628FB522E}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92D-4F96-AC3A-DDBA2880699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{40E3B743-3106-4FE9-B0DD-F02DA0D1AB3F}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92D-4F96-AC3A-DDBA288069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numCache>
            </c:numRef>
          </c:xVal>
          <c:yVal>
            <c:numRef>
              <c:f>公会計指標分析・財政指標組合せ分析表!$BP$55:$DC$55</c:f>
              <c:numCache>
                <c:formatCode>#,##0.0;"▲ "#,##0.0</c:formatCode>
                <c:ptCount val="40"/>
                <c:pt idx="0">
                  <c:v>27</c:v>
                </c:pt>
                <c:pt idx="8">
                  <c:v>25.4</c:v>
                </c:pt>
                <c:pt idx="16">
                  <c:v>23.4</c:v>
                </c:pt>
                <c:pt idx="24">
                  <c:v>7.7</c:v>
                </c:pt>
              </c:numCache>
            </c:numRef>
          </c:yVal>
          <c:smooth val="0"/>
          <c:extLst>
            <c:ext xmlns:c16="http://schemas.microsoft.com/office/drawing/2014/chart" uri="{C3380CC4-5D6E-409C-BE32-E72D297353CC}">
              <c16:uniqueId val="{00000013-092D-4F96-AC3A-DDBA28806990}"/>
            </c:ext>
          </c:extLst>
        </c:ser>
        <c:dLbls>
          <c:showLegendKey val="0"/>
          <c:showVal val="1"/>
          <c:showCatName val="0"/>
          <c:showSerName val="0"/>
          <c:showPercent val="0"/>
          <c:showBubbleSize val="0"/>
        </c:dLbls>
        <c:axId val="46179840"/>
        <c:axId val="46181760"/>
      </c:scatterChart>
      <c:valAx>
        <c:axId val="46179840"/>
        <c:scaling>
          <c:orientation val="minMax"/>
          <c:max val="87"/>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5.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{40802902-FEC9-401F-8561-9CAEA3333611}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145-4492-B3D3-31E20E0CAE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{EB426519-CEEC-4FC6-8397-EFA8CA6BDC7A}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45-4492-B3D3-31E20E0CAE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{4DF8DF90-1E0F-400C-99E2-F2FDC1574B77}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45-4492-B3D3-31E20E0CAE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{45CDAB92-4BD6-494E-B4F2-09984C99C5C9}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45-4492-B3D3-31E20E0CAE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{BEE50617-2536-41C1-874D-632FEA0DB65B}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45-4492-B3D3-31E20E0CAE4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{6C8E0FC0-9936-4B27-A09D-772CA5C98DCB}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145-4492-B3D3-31E20E0CAE4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{D7355BCF-7333-4572-923E-842695228099}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145-4492-B3D3-31E20E0CAE4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{CAEE7388-EF45-4AFD-B887-2B383DB97B82}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145-4492-B3D3-31E20E0CAE4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{052DC270-82BD-4FDA-A6C6-CAE2CB47233F}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145-4492-B3D3-31E20E0CAE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10.9</c:v>
                </c:pt>
                <c:pt idx="16">
                  <c:v>10.8</c:v>
                </c:pt>
                <c:pt idx="24">
                  <c:v>10.199999999999999</c:v>
                </c:pt>
                <c:pt idx="32">
                  <c:v>9.8000000000000007</c:v>
                </c:pt>
              </c:numCache>
            </c:numRef>
          </c:xVal>
          <c:yVal>
            <c:numRef>
              <c:f>公会計指標分析・財政指標組合せ分析表!$BP$73:$DC$73</c:f>
              <c:numCache>
                <c:formatCode>#,##0.0;"▲ "#,##0.0</c:formatCode>
                <c:ptCount val="40"/>
                <c:pt idx="0">
                  <c:v>89.1</c:v>
                </c:pt>
                <c:pt idx="8">
                  <c:v>102.6</c:v>
                </c:pt>
                <c:pt idx="16">
                  <c:v>83.4</c:v>
                </c:pt>
                <c:pt idx="24">
                  <c:v>107.6</c:v>
                </c:pt>
                <c:pt idx="32">
                  <c:v>108.8</c:v>
                </c:pt>
              </c:numCache>
            </c:numRef>
          </c:yVal>
          <c:smooth val="0"/>
          <c:extLst>
            <c:ext xmlns:c16="http://schemas.microsoft.com/office/drawing/2014/chart" uri="{C3380CC4-5D6E-409C-BE32-E72D297353CC}">
              <c16:uniqueId val="{00000009-D145-4492-B3D3-31E20E0CAE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{BBC6BFCB-5232-43F3-B26A-DFE19857989A}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145-4492-B3D3-31E20E0CAE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{FC6286DA-B60E-4D9D-8ED1-448A50EBDCFA}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45-4492-B3D3-31E20E0CAE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{44BD1B14-27C7-4F4E-B8E6-CE07D9979FBC}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45-4492-B3D3-31E20E0CAE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{CE1EADB1-F15C-4F99-AC98-212A29FFF998}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45-4492-B3D3-31E20E0CAE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{37012FC3-C25C-47EC-8C8B-763A07B1056F}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45-4492-B3D3-31E20E0CAE4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{24DDCD01-2F7B-47C1-9063-F3634A2329C5}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145-4492-B3D3-31E20E0CAE4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{469C4F64-8F18-464C-8650-3F542C8AC0C9}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145-4492-B3D3-31E20E0CAE4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{296772D6-66D0-4F97-AF06-5B69C37408E4}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145-4492-B3D3-31E20E0CAE4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{1C3AD002-C4F6-48DA-A30A-78CAF39FFF4C}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145-4492-B3D3-31E20E0CAE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D145-4492-B3D3-31E20E0CAE47}"/>
            </c:ext>
          </c:extLst>
        </c:ser>
        <c:dLbls>
          <c:showLegendKey val="0"/>
          <c:showVal val="1"/>
          <c:showCatName val="0"/>
          <c:showSerName val="0"/>
          <c:showPercent val="0"/>
          <c:showBubbleSize val="0"/>
        </c:dLbls>
        <c:axId val="84219776"/>
        <c:axId val="84234240"/>
      </c:scatterChart>
      <c:valAx>
        <c:axId val="84219776"/>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元利償還金は、計画的な繰上償還を行ったことにより減少傾向にあ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ったが、令和元年度については平成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月豪雨災害復旧事業、デジタル防災行政無線整備事業等の大型事業実施に係る元金増により前年度と比較して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66,503</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千円増の</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1,181,974</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千円となっている。また、今後も庁舎耐震化事業実施による元利償還金の増や、下水道整備事業の実施により、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公営企業債の元利償還金繰入金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の増加が見込まれるため、</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引き続き計画的な繰上償還を行うとともに、公営企業等についてもプライマリーバランスの黒字を維持しながら、計画的事業の実施に努める。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満期一括償還地方債の利用なし</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一部事務組等負担見込額・債務負担行為に基づく支出予定額、公営企業債等繰入見込額等は減少したものの、ケーブルテレビ</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FTTH</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化事業等大規模普通建設事業の実施により、地方債現在高が増加している。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今後も継続して計画的な繰上償還を実施するとともに、新発債の発行抑制・充当可能基金積立の増額に努める。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島根県津和野町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基金全体としては、前年度と比較して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58,147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千円の減となっている。減少については、財政調整基金の取り崩しのほか、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津和野町まちづくり基金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地形図作成業務・公営住宅長寿命化計画策定・ＩＴ人材育成事業等の実施により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22,250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地域医療推進基金で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医学生奨学金金・看護学生奨学金等の事業実施により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21,963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千円の取り崩したことが要因となっている。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長期的には、景気低迷や人口減少による地方税収の伸び悩みや、普通交付税の合併算定替特例の段階的な縮減により今後も財源不足が見込まれるため、引き続き第３次津和野町行財政改革推進大綱に基づく歳出削減に努めるとともに、財源不足分については基金からの取り崩しによる対応と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津和野町まちづくり基金：</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新町建設計画に基づくまちづくりの推進</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旧日原町庁舎建設基金：</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日原第２庁舎を含む。</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の改築時における建設費の財源</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ふるさと津和野基金：産業振興・自然環境保全・医療福祉の充実・観光振興・教育文化の振興</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津和野町地域医療推進基金：地域医療の推進</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津和野町</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整備基金：町立小中学校の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機器の整備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ふるさと津和野基金については、ふるさと納税額の増等により前年度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8,523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52,125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津和野町産業後継者育成基金に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津和野町新規農林業就業者経営基盤支援助成事業・商工業事業後継者支援事業実施等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10,904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千円を取り崩したことが減少の要因となっている。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FF0000"/>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旧日原町庁舎建設基金については、工事完了予定を令和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年度末とし事業着手を予定していることから今後は減少見込。</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地域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医療推進基金については、医療従事者不足解消のため、積極的な奨学金制度（基金）の活用を行っていくため計画的な積立を行う。</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普通交付税の合併算定替特例の段階的な縮減及び</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会計年度任用職員制度導入に係るシステム改修（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18,150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千円）・第</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回竜王戦津和野対局補助金（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千円）等の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臨時財政需要に対応するため、</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33,336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千円を取り崩したことが減少の主な要因となっている。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災害への備え等のため、平成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月豪雨災害の実績を踏まえ、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億程度の残高を維持する（標準財政規模の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標準財政規模：</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4,685,769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937,154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決算剰余金の積立等により、前年度と比較して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21,076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422,895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庁舎整備事業等今後も大規模事業の実施が予定されているため、引き続き計画的な繰上償還を実施する必要があることから減少していく見込である。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7,251
7,193
307.03
8,651,028
8,559,524
66,974
4,685,769
12,847,843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・有形固定資産減価償却率は類似団体より高い水準にあり、法定耐用年数に近い資産として、主にインフラ資産の舗装道路が減価償却累計額を大きく増加させる要因となっている。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道路に対して個別施設計画や長寿命化計画を策定できていないため、速やかに個別施設計画を策定したのち、当該計画に基づく維持管理を適切に進めていく。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158659</xdr:rowOff>
    </xdr:from>
    <xdr:to>
      <xdr:col>19</xdr:col>
      <xdr:colOff>187325</xdr:colOff>
      <xdr:row>33</xdr:row>
      <xdr:rowOff>88809</xdr:rowOff>
    </xdr:to>
    <xdr:sp macro="" textlink="">
      <xdr:nvSpPr>
        <xdr:cNvPr id="83" name="楕円 82"/>
        <xdr:cNvSpPr/>
      </xdr:nvSpPr>
      <xdr:spPr>
        <a:xfrm>
          <a:off x="4000500" y="6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77017</xdr:rowOff>
    </xdr:from>
    <xdr:to>
      <xdr:col>15</xdr:col>
      <xdr:colOff>187325</xdr:colOff>
      <xdr:row>27</xdr:row>
      <xdr:rowOff>7167</xdr:rowOff>
    </xdr:to>
    <xdr:sp macro="" textlink="">
      <xdr:nvSpPr>
        <xdr:cNvPr id="84" name="楕円 83"/>
        <xdr:cNvSpPr/>
      </xdr:nvSpPr>
      <xdr:spPr>
        <a:xfrm>
          <a:off x="3238500" y="53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127817</xdr:rowOff>
    </xdr:from>
    <xdr:to>
      <xdr:col>19</xdr:col>
      <xdr:colOff>136525</xdr:colOff>
      <xdr:row>33</xdr:row>
      <xdr:rowOff>38009</xdr:rowOff>
    </xdr:to>
    <xdr:cxnSp macro="">
      <xdr:nvCxnSpPr>
        <xdr:cNvPr id="85" name="直線コネクタ 84"/>
        <xdr:cNvCxnSpPr/>
      </xdr:nvCxnSpPr>
      <xdr:spPr>
        <a:xfrm>
          <a:off x="3289300" y="5357042"/>
          <a:ext cx="762000" cy="11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88991</xdr:rowOff>
    </xdr:from>
    <xdr:to>
      <xdr:col>11</xdr:col>
      <xdr:colOff>187325</xdr:colOff>
      <xdr:row>34</xdr:row>
      <xdr:rowOff>19141</xdr:rowOff>
    </xdr:to>
    <xdr:sp macro="" textlink="">
      <xdr:nvSpPr>
        <xdr:cNvPr id="86" name="楕円 85"/>
        <xdr:cNvSpPr/>
      </xdr:nvSpPr>
      <xdr:spPr>
        <a:xfrm>
          <a:off x="2476500" y="65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127817</xdr:rowOff>
    </xdr:from>
    <xdr:to>
      <xdr:col>15</xdr:col>
      <xdr:colOff>136525</xdr:colOff>
      <xdr:row>33</xdr:row>
      <xdr:rowOff>139791</xdr:rowOff>
    </xdr:to>
    <xdr:cxnSp macro="">
      <xdr:nvCxnSpPr>
        <xdr:cNvPr id="87" name="直線コネクタ 86"/>
        <xdr:cNvCxnSpPr/>
      </xdr:nvCxnSpPr>
      <xdr:spPr>
        <a:xfrm flipV="1">
          <a:off x="2527300" y="5357042"/>
          <a:ext cx="762000" cy="12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119834</xdr:rowOff>
    </xdr:from>
    <xdr:to>
      <xdr:col>7</xdr:col>
      <xdr:colOff>187325</xdr:colOff>
      <xdr:row>34</xdr:row>
      <xdr:rowOff>49984</xdr:rowOff>
    </xdr:to>
    <xdr:sp macro="" textlink="">
      <xdr:nvSpPr>
        <xdr:cNvPr id="88" name="楕円 87"/>
        <xdr:cNvSpPr/>
      </xdr:nvSpPr>
      <xdr:spPr>
        <a:xfrm>
          <a:off x="1714500" y="654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139791</xdr:rowOff>
    </xdr:from>
    <xdr:to>
      <xdr:col>11</xdr:col>
      <xdr:colOff>136525</xdr:colOff>
      <xdr:row>33</xdr:row>
      <xdr:rowOff>170634</xdr:rowOff>
    </xdr:to>
    <xdr:cxnSp macro="">
      <xdr:nvCxnSpPr>
        <xdr:cNvPr id="89" name="直線コネクタ 88"/>
        <xdr:cNvCxnSpPr/>
      </xdr:nvCxnSpPr>
      <xdr:spPr>
        <a:xfrm flipV="1">
          <a:off x="1765300" y="656916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0"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1" name="n_2aveValue有形固定資産減価償却率"/>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2" name="n_3ave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3"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79936</xdr:rowOff>
    </xdr:from>
    <xdr:ext cx="405111" cy="259045"/>
    <xdr:sp macro="" textlink="">
      <xdr:nvSpPr>
        <xdr:cNvPr id="94" name="n_1mainValue有形固定資産減価償却率"/>
        <xdr:cNvSpPr txBox="1"/>
      </xdr:nvSpPr>
      <xdr:spPr>
        <a:xfrm>
          <a:off x="3836044" y="650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23694</xdr:rowOff>
    </xdr:from>
    <xdr:ext cx="405111" cy="259045"/>
    <xdr:sp macro="" textlink="">
      <xdr:nvSpPr>
        <xdr:cNvPr id="95" name="n_2mainValue有形固定資産減価償却率"/>
        <xdr:cNvSpPr txBox="1"/>
      </xdr:nvSpPr>
      <xdr:spPr>
        <a:xfrm>
          <a:off x="3086744" y="508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10268</xdr:rowOff>
    </xdr:from>
    <xdr:ext cx="405111" cy="259045"/>
    <xdr:sp macro="" textlink="">
      <xdr:nvSpPr>
        <xdr:cNvPr id="96" name="n_3mainValue有形固定資産減価償却率"/>
        <xdr:cNvSpPr txBox="1"/>
      </xdr:nvSpPr>
      <xdr:spPr>
        <a:xfrm>
          <a:off x="2324744" y="661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41111</xdr:rowOff>
    </xdr:from>
    <xdr:ext cx="405111" cy="259045"/>
    <xdr:sp macro="" textlink="">
      <xdr:nvSpPr>
        <xdr:cNvPr id="97" name="n_4mainValue有形固定資産減価償却率"/>
        <xdr:cNvSpPr txBox="1"/>
      </xdr:nvSpPr>
      <xdr:spPr>
        <a:xfrm>
          <a:off x="1562744" y="6641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・債務償還比率は類似団体より高い水準にあり、令和元年度に実施されたケーブルテレビ設備</a:t>
          </a:r>
          <a:r>
            <a:rPr kumimoji="1" lang="en-US" altLang="ja-JP" sz="1100">
              <a:latin typeface="ＭＳ Ｐゴシック" panose="020B0600070205080204" pitchFamily="50" charset="-128"/>
              <a:ea typeface="ＭＳ Ｐゴシック" panose="020B0600070205080204" pitchFamily="50" charset="-128"/>
            </a:rPr>
            <a:t>FTTH</a:t>
          </a:r>
          <a:r>
            <a:rPr kumimoji="1" lang="ja-JP" altLang="en-US" sz="1100">
              <a:latin typeface="ＭＳ Ｐゴシック" panose="020B0600070205080204" pitchFamily="50" charset="-128"/>
              <a:ea typeface="ＭＳ Ｐゴシック" panose="020B0600070205080204" pitchFamily="50" charset="-128"/>
            </a:rPr>
            <a:t>化事業や庁舎耐震改修事業など、大規模事業に対して新発債を発行したため、地方債の現在高が増え、将来負担額を大きく増加させる要因となっている。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年度から継続した繰上償還を行っており、引き続き計画的に繰上償還を実施することで、地方債の現在高を減少させる。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8" name="直線コネクタ 127"/>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9"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0" name="直線コネクタ 129"/>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3" name="債務償還比率平均値テキスト"/>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4" name="フローチャート: 判断 133"/>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5" name="フローチャート: 判断 134"/>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6" name="フローチャート: 判断 135"/>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7" name="フローチャート: 判断 136"/>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8" name="フローチャート: 判断 137"/>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157970</xdr:rowOff>
    </xdr:from>
    <xdr:to>
      <xdr:col>76</xdr:col>
      <xdr:colOff>73025</xdr:colOff>
      <xdr:row>31</xdr:row>
      <xdr:rowOff>88120</xdr:rowOff>
    </xdr:to>
    <xdr:sp macro="" textlink="">
      <xdr:nvSpPr>
        <xdr:cNvPr id="144" name="楕円 143"/>
        <xdr:cNvSpPr/>
      </xdr:nvSpPr>
      <xdr:spPr>
        <a:xfrm>
          <a:off x="14744700" y="6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136397</xdr:rowOff>
    </xdr:from>
    <xdr:ext cx="469744" cy="259045"/>
    <xdr:sp macro="" textlink="">
      <xdr:nvSpPr>
        <xdr:cNvPr id="145" name="債務償還比率該当値テキスト"/>
        <xdr:cNvSpPr txBox="1"/>
      </xdr:nvSpPr>
      <xdr:spPr>
        <a:xfrm>
          <a:off x="14846300"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166606</xdr:rowOff>
    </xdr:from>
    <xdr:to>
      <xdr:col>72</xdr:col>
      <xdr:colOff>123825</xdr:colOff>
      <xdr:row>31</xdr:row>
      <xdr:rowOff>96756</xdr:rowOff>
    </xdr:to>
    <xdr:sp macro="" textlink="">
      <xdr:nvSpPr>
        <xdr:cNvPr id="146" name="楕円 145"/>
        <xdr:cNvSpPr/>
      </xdr:nvSpPr>
      <xdr:spPr>
        <a:xfrm>
          <a:off x="14033500" y="60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37320</xdr:rowOff>
    </xdr:from>
    <xdr:to>
      <xdr:col>76</xdr:col>
      <xdr:colOff>22225</xdr:colOff>
      <xdr:row>31</xdr:row>
      <xdr:rowOff>45956</xdr:rowOff>
    </xdr:to>
    <xdr:cxnSp macro="">
      <xdr:nvCxnSpPr>
        <xdr:cNvPr id="147" name="直線コネクタ 146"/>
        <xdr:cNvCxnSpPr/>
      </xdr:nvCxnSpPr>
      <xdr:spPr>
        <a:xfrm flipV="1">
          <a:off x="14084300" y="6123795"/>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112734</xdr:rowOff>
    </xdr:from>
    <xdr:to>
      <xdr:col>68</xdr:col>
      <xdr:colOff>123825</xdr:colOff>
      <xdr:row>31</xdr:row>
      <xdr:rowOff>42884</xdr:rowOff>
    </xdr:to>
    <xdr:sp macro="" textlink="">
      <xdr:nvSpPr>
        <xdr:cNvPr id="148" name="楕円 147"/>
        <xdr:cNvSpPr/>
      </xdr:nvSpPr>
      <xdr:spPr>
        <a:xfrm>
          <a:off x="13271500" y="60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163534</xdr:rowOff>
    </xdr:from>
    <xdr:to>
      <xdr:col>72</xdr:col>
      <xdr:colOff>73025</xdr:colOff>
      <xdr:row>31</xdr:row>
      <xdr:rowOff>45956</xdr:rowOff>
    </xdr:to>
    <xdr:cxnSp macro="">
      <xdr:nvCxnSpPr>
        <xdr:cNvPr id="149" name="直線コネクタ 148"/>
        <xdr:cNvCxnSpPr/>
      </xdr:nvCxnSpPr>
      <xdr:spPr>
        <a:xfrm>
          <a:off x="13322300" y="6078559"/>
          <a:ext cx="7620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100705</xdr:rowOff>
    </xdr:from>
    <xdr:to>
      <xdr:col>64</xdr:col>
      <xdr:colOff>123825</xdr:colOff>
      <xdr:row>31</xdr:row>
      <xdr:rowOff>30855</xdr:rowOff>
    </xdr:to>
    <xdr:sp macro="" textlink="">
      <xdr:nvSpPr>
        <xdr:cNvPr id="150" name="楕円 149"/>
        <xdr:cNvSpPr/>
      </xdr:nvSpPr>
      <xdr:spPr>
        <a:xfrm>
          <a:off x="12509500" y="60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151505</xdr:rowOff>
    </xdr:from>
    <xdr:to>
      <xdr:col>68</xdr:col>
      <xdr:colOff>73025</xdr:colOff>
      <xdr:row>30</xdr:row>
      <xdr:rowOff>163534</xdr:rowOff>
    </xdr:to>
    <xdr:cxnSp macro="">
      <xdr:nvCxnSpPr>
        <xdr:cNvPr id="151" name="直線コネクタ 150"/>
        <xdr:cNvCxnSpPr/>
      </xdr:nvCxnSpPr>
      <xdr:spPr>
        <a:xfrm>
          <a:off x="12560300" y="6066530"/>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152690</xdr:rowOff>
    </xdr:from>
    <xdr:to>
      <xdr:col>60</xdr:col>
      <xdr:colOff>123825</xdr:colOff>
      <xdr:row>30</xdr:row>
      <xdr:rowOff>82840</xdr:rowOff>
    </xdr:to>
    <xdr:sp macro="" textlink="">
      <xdr:nvSpPr>
        <xdr:cNvPr id="152" name="楕円 151"/>
        <xdr:cNvSpPr/>
      </xdr:nvSpPr>
      <xdr:spPr>
        <a:xfrm>
          <a:off x="11747500" y="58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32040</xdr:rowOff>
    </xdr:from>
    <xdr:to>
      <xdr:col>64</xdr:col>
      <xdr:colOff>73025</xdr:colOff>
      <xdr:row>30</xdr:row>
      <xdr:rowOff>151505</xdr:rowOff>
    </xdr:to>
    <xdr:cxnSp macro="">
      <xdr:nvCxnSpPr>
        <xdr:cNvPr id="153" name="直線コネクタ 152"/>
        <xdr:cNvCxnSpPr/>
      </xdr:nvCxnSpPr>
      <xdr:spPr>
        <a:xfrm>
          <a:off x="11798300" y="5947065"/>
          <a:ext cx="762000" cy="1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4" name="n_1aveValue債務償還比率"/>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5" name="n_2aveValue債務償還比率"/>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6" name="n_3aveValue債務償還比率"/>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7"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87883</xdr:rowOff>
    </xdr:from>
    <xdr:ext cx="469744" cy="259045"/>
    <xdr:sp macro="" textlink="">
      <xdr:nvSpPr>
        <xdr:cNvPr id="158" name="n_1mainValue債務償還比率"/>
        <xdr:cNvSpPr txBox="1"/>
      </xdr:nvSpPr>
      <xdr:spPr>
        <a:xfrm>
          <a:off x="13836727" y="61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34011</xdr:rowOff>
    </xdr:from>
    <xdr:ext cx="469744" cy="259045"/>
    <xdr:sp macro="" textlink="">
      <xdr:nvSpPr>
        <xdr:cNvPr id="159" name="n_2mainValue債務償還比率"/>
        <xdr:cNvSpPr txBox="1"/>
      </xdr:nvSpPr>
      <xdr:spPr>
        <a:xfrm>
          <a:off x="13087427" y="612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21982</xdr:rowOff>
    </xdr:from>
    <xdr:ext cx="469744" cy="259045"/>
    <xdr:sp macro="" textlink="">
      <xdr:nvSpPr>
        <xdr:cNvPr id="160" name="n_3mainValue債務償還比率"/>
        <xdr:cNvSpPr txBox="1"/>
      </xdr:nvSpPr>
      <xdr:spPr>
        <a:xfrm>
          <a:off x="12325427" y="610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73967</xdr:rowOff>
    </xdr:from>
    <xdr:ext cx="469744" cy="259045"/>
    <xdr:sp macro="" textlink="">
      <xdr:nvSpPr>
        <xdr:cNvPr id="161" name="n_4mainValue債務償還比率"/>
        <xdr:cNvSpPr txBox="1"/>
      </xdr:nvSpPr>
      <xdr:spPr>
        <a:xfrm>
          <a:off x="11563427" y="598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7,251
7,193
307.03
8,651,028
8,559,524
66,974
4,685,769
12,847,843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7438</xdr:rowOff>
    </xdr:from>
    <xdr:to>
      <xdr:col>20</xdr:col>
      <xdr:colOff>38100</xdr:colOff>
      <xdr:row>42</xdr:row>
      <xdr:rowOff>109038</xdr:rowOff>
    </xdr:to>
    <xdr:sp macro="" textlink="">
      <xdr:nvSpPr>
        <xdr:cNvPr id="74" name="楕円 73"/>
        <xdr:cNvSpPr/>
      </xdr:nvSpPr>
      <xdr:spPr>
        <a:xfrm>
          <a:off x="3746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10704</xdr:rowOff>
    </xdr:from>
    <xdr:to>
      <xdr:col>15</xdr:col>
      <xdr:colOff>101600</xdr:colOff>
      <xdr:row>42</xdr:row>
      <xdr:rowOff>112304</xdr:rowOff>
    </xdr:to>
    <xdr:sp macro="" textlink="">
      <xdr:nvSpPr>
        <xdr:cNvPr id="75" name="楕円 74"/>
        <xdr:cNvSpPr/>
      </xdr:nvSpPr>
      <xdr:spPr>
        <a:xfrm>
          <a:off x="2857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58238</xdr:rowOff>
    </xdr:from>
    <xdr:to>
      <xdr:col>19</xdr:col>
      <xdr:colOff>177800</xdr:colOff>
      <xdr:row>42</xdr:row>
      <xdr:rowOff>61504</xdr:rowOff>
    </xdr:to>
    <xdr:cxnSp macro="">
      <xdr:nvCxnSpPr>
        <xdr:cNvPr id="76" name="直線コネクタ 75"/>
        <xdr:cNvCxnSpPr/>
      </xdr:nvCxnSpPr>
      <xdr:spPr>
        <a:xfrm flipV="1">
          <a:off x="2908300" y="72591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5806</xdr:rowOff>
    </xdr:from>
    <xdr:to>
      <xdr:col>10</xdr:col>
      <xdr:colOff>165100</xdr:colOff>
      <xdr:row>42</xdr:row>
      <xdr:rowOff>107406</xdr:rowOff>
    </xdr:to>
    <xdr:sp macro="" textlink="">
      <xdr:nvSpPr>
        <xdr:cNvPr id="77" name="楕円 76"/>
        <xdr:cNvSpPr/>
      </xdr:nvSpPr>
      <xdr:spPr>
        <a:xfrm>
          <a:off x="1968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56606</xdr:rowOff>
    </xdr:from>
    <xdr:to>
      <xdr:col>15</xdr:col>
      <xdr:colOff>50800</xdr:colOff>
      <xdr:row>42</xdr:row>
      <xdr:rowOff>61504</xdr:rowOff>
    </xdr:to>
    <xdr:cxnSp macro="">
      <xdr:nvCxnSpPr>
        <xdr:cNvPr id="78" name="直線コネクタ 77"/>
        <xdr:cNvCxnSpPr/>
      </xdr:nvCxnSpPr>
      <xdr:spPr>
        <a:xfrm>
          <a:off x="2019300" y="725750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170724</xdr:rowOff>
    </xdr:from>
    <xdr:to>
      <xdr:col>6</xdr:col>
      <xdr:colOff>38100</xdr:colOff>
      <xdr:row>42</xdr:row>
      <xdr:rowOff>100874</xdr:rowOff>
    </xdr:to>
    <xdr:sp macro="" textlink="">
      <xdr:nvSpPr>
        <xdr:cNvPr id="79" name="楕円 78"/>
        <xdr:cNvSpPr/>
      </xdr:nvSpPr>
      <xdr:spPr>
        <a:xfrm>
          <a:off x="1079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50074</xdr:rowOff>
    </xdr:from>
    <xdr:to>
      <xdr:col>10</xdr:col>
      <xdr:colOff>114300</xdr:colOff>
      <xdr:row>42</xdr:row>
      <xdr:rowOff>56606</xdr:rowOff>
    </xdr:to>
    <xdr:cxnSp macro="">
      <xdr:nvCxnSpPr>
        <xdr:cNvPr id="80" name="直線コネクタ 79"/>
        <xdr:cNvCxnSpPr/>
      </xdr:nvCxnSpPr>
      <xdr:spPr>
        <a:xfrm>
          <a:off x="1130300" y="72509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2"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3"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4"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100165</xdr:rowOff>
    </xdr:from>
    <xdr:ext cx="405111" cy="259045"/>
    <xdr:sp macro="" textlink="">
      <xdr:nvSpPr>
        <xdr:cNvPr id="85" name="n_1mainValue【道路】&#10;有形固定資産減価償却率"/>
        <xdr:cNvSpPr txBox="1"/>
      </xdr:nvSpPr>
      <xdr:spPr>
        <a:xfrm>
          <a:off x="35820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103431</xdr:rowOff>
    </xdr:from>
    <xdr:ext cx="405111" cy="259045"/>
    <xdr:sp macro="" textlink="">
      <xdr:nvSpPr>
        <xdr:cNvPr id="86" name="n_2mainValue【道路】&#10;有形固定資産減価償却率"/>
        <xdr:cNvSpPr txBox="1"/>
      </xdr:nvSpPr>
      <xdr:spPr>
        <a:xfrm>
          <a:off x="27057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98533</xdr:rowOff>
    </xdr:from>
    <xdr:ext cx="405111" cy="259045"/>
    <xdr:sp macro="" textlink="">
      <xdr:nvSpPr>
        <xdr:cNvPr id="87" name="n_3mainValue【道路】&#10;有形固定資産減価償却率"/>
        <xdr:cNvSpPr txBox="1"/>
      </xdr:nvSpPr>
      <xdr:spPr>
        <a:xfrm>
          <a:off x="1816744" y="72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92001</xdr:rowOff>
    </xdr:from>
    <xdr:ext cx="405111" cy="259045"/>
    <xdr:sp macro="" textlink="">
      <xdr:nvSpPr>
        <xdr:cNvPr id="88" name="n_4mainValue【道路】&#10;有形固定資産減価償却率"/>
        <xdr:cNvSpPr txBox="1"/>
      </xdr:nvSpPr>
      <xdr:spPr>
        <a:xfrm>
          <a:off x="927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63585</xdr:rowOff>
    </xdr:from>
    <xdr:to>
      <xdr:col>50</xdr:col>
      <xdr:colOff>165100</xdr:colOff>
      <xdr:row>39</xdr:row>
      <xdr:rowOff>165185</xdr:rowOff>
    </xdr:to>
    <xdr:sp macro="" textlink="">
      <xdr:nvSpPr>
        <xdr:cNvPr id="126" name="楕円 125"/>
        <xdr:cNvSpPr/>
      </xdr:nvSpPr>
      <xdr:spPr>
        <a:xfrm>
          <a:off x="9588500" y="67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74485</xdr:rowOff>
    </xdr:from>
    <xdr:to>
      <xdr:col>46</xdr:col>
      <xdr:colOff>38100</xdr:colOff>
      <xdr:row>40</xdr:row>
      <xdr:rowOff>4635</xdr:rowOff>
    </xdr:to>
    <xdr:sp macro="" textlink="">
      <xdr:nvSpPr>
        <xdr:cNvPr id="127" name="楕円 126"/>
        <xdr:cNvSpPr/>
      </xdr:nvSpPr>
      <xdr:spPr>
        <a:xfrm>
          <a:off x="8699500" y="67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114385</xdr:rowOff>
    </xdr:from>
    <xdr:to>
      <xdr:col>50</xdr:col>
      <xdr:colOff>114300</xdr:colOff>
      <xdr:row>39</xdr:row>
      <xdr:rowOff>125285</xdr:rowOff>
    </xdr:to>
    <xdr:cxnSp macro="">
      <xdr:nvCxnSpPr>
        <xdr:cNvPr id="128" name="直線コネクタ 127"/>
        <xdr:cNvCxnSpPr/>
      </xdr:nvCxnSpPr>
      <xdr:spPr>
        <a:xfrm flipV="1">
          <a:off x="8750300" y="6800935"/>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82166</xdr:rowOff>
    </xdr:from>
    <xdr:to>
      <xdr:col>41</xdr:col>
      <xdr:colOff>101600</xdr:colOff>
      <xdr:row>40</xdr:row>
      <xdr:rowOff>12316</xdr:rowOff>
    </xdr:to>
    <xdr:sp macro="" textlink="">
      <xdr:nvSpPr>
        <xdr:cNvPr id="129" name="楕円 128"/>
        <xdr:cNvSpPr/>
      </xdr:nvSpPr>
      <xdr:spPr>
        <a:xfrm>
          <a:off x="7810500" y="67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125285</xdr:rowOff>
    </xdr:from>
    <xdr:to>
      <xdr:col>45</xdr:col>
      <xdr:colOff>177800</xdr:colOff>
      <xdr:row>39</xdr:row>
      <xdr:rowOff>132966</xdr:rowOff>
    </xdr:to>
    <xdr:cxnSp macro="">
      <xdr:nvCxnSpPr>
        <xdr:cNvPr id="130" name="直線コネクタ 129"/>
        <xdr:cNvCxnSpPr/>
      </xdr:nvCxnSpPr>
      <xdr:spPr>
        <a:xfrm flipV="1">
          <a:off x="7861300" y="6811835"/>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94858</xdr:rowOff>
    </xdr:from>
    <xdr:to>
      <xdr:col>36</xdr:col>
      <xdr:colOff>165100</xdr:colOff>
      <xdr:row>40</xdr:row>
      <xdr:rowOff>25008</xdr:rowOff>
    </xdr:to>
    <xdr:sp macro="" textlink="">
      <xdr:nvSpPr>
        <xdr:cNvPr id="131" name="楕円 130"/>
        <xdr:cNvSpPr/>
      </xdr:nvSpPr>
      <xdr:spPr>
        <a:xfrm>
          <a:off x="6921500" y="67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132966</xdr:rowOff>
    </xdr:from>
    <xdr:to>
      <xdr:col>41</xdr:col>
      <xdr:colOff>50800</xdr:colOff>
      <xdr:row>39</xdr:row>
      <xdr:rowOff>145658</xdr:rowOff>
    </xdr:to>
    <xdr:cxnSp macro="">
      <xdr:nvCxnSpPr>
        <xdr:cNvPr id="132" name="直線コネクタ 131"/>
        <xdr:cNvCxnSpPr/>
      </xdr:nvCxnSpPr>
      <xdr:spPr>
        <a:xfrm flipV="1">
          <a:off x="6972300" y="6819516"/>
          <a:ext cx="8890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3"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4" name="n_2aveValue【道路】&#10;一人当たり延長"/>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5" name="n_3aveValue【道路】&#10;一人当たり延長"/>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36" name="n_4aveValue【道路】&#10;一人当たり延長"/>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10262</xdr:rowOff>
    </xdr:from>
    <xdr:ext cx="534377" cy="259045"/>
    <xdr:sp macro="" textlink="">
      <xdr:nvSpPr>
        <xdr:cNvPr id="137" name="n_1mainValue【道路】&#10;一人当たり延長"/>
        <xdr:cNvSpPr txBox="1"/>
      </xdr:nvSpPr>
      <xdr:spPr>
        <a:xfrm>
          <a:off x="9359411" y="65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21162</xdr:rowOff>
    </xdr:from>
    <xdr:ext cx="534377" cy="259045"/>
    <xdr:sp macro="" textlink="">
      <xdr:nvSpPr>
        <xdr:cNvPr id="138" name="n_2mainValue【道路】&#10;一人当たり延長"/>
        <xdr:cNvSpPr txBox="1"/>
      </xdr:nvSpPr>
      <xdr:spPr>
        <a:xfrm>
          <a:off x="8483111" y="653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28843</xdr:rowOff>
    </xdr:from>
    <xdr:ext cx="534377" cy="259045"/>
    <xdr:sp macro="" textlink="">
      <xdr:nvSpPr>
        <xdr:cNvPr id="139" name="n_3mainValue【道路】&#10;一人当たり延長"/>
        <xdr:cNvSpPr txBox="1"/>
      </xdr:nvSpPr>
      <xdr:spPr>
        <a:xfrm>
          <a:off x="7594111" y="65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41535</xdr:rowOff>
    </xdr:from>
    <xdr:ext cx="534377" cy="259045"/>
    <xdr:sp macro="" textlink="">
      <xdr:nvSpPr>
        <xdr:cNvPr id="140" name="n_4mainValue【道路】&#10;一人当たり延長"/>
        <xdr:cNvSpPr txBox="1"/>
      </xdr:nvSpPr>
      <xdr:spPr>
        <a:xfrm>
          <a:off x="6705111" y="65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82" name="楕円 181"/>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42273</xdr:rowOff>
    </xdr:from>
    <xdr:to>
      <xdr:col>15</xdr:col>
      <xdr:colOff>101600</xdr:colOff>
      <xdr:row>61</xdr:row>
      <xdr:rowOff>143873</xdr:rowOff>
    </xdr:to>
    <xdr:sp macro="" textlink="">
      <xdr:nvSpPr>
        <xdr:cNvPr id="183" name="楕円 182"/>
        <xdr:cNvSpPr/>
      </xdr:nvSpPr>
      <xdr:spPr>
        <a:xfrm>
          <a:off x="2857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93073</xdr:rowOff>
    </xdr:from>
    <xdr:to>
      <xdr:col>19</xdr:col>
      <xdr:colOff>177800</xdr:colOff>
      <xdr:row>61</xdr:row>
      <xdr:rowOff>115933</xdr:rowOff>
    </xdr:to>
    <xdr:cxnSp macro="">
      <xdr:nvCxnSpPr>
        <xdr:cNvPr id="184" name="直線コネクタ 183"/>
        <xdr:cNvCxnSpPr/>
      </xdr:nvCxnSpPr>
      <xdr:spPr>
        <a:xfrm>
          <a:off x="2908300" y="105515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19413</xdr:rowOff>
    </xdr:from>
    <xdr:to>
      <xdr:col>10</xdr:col>
      <xdr:colOff>165100</xdr:colOff>
      <xdr:row>61</xdr:row>
      <xdr:rowOff>121013</xdr:rowOff>
    </xdr:to>
    <xdr:sp macro="" textlink="">
      <xdr:nvSpPr>
        <xdr:cNvPr id="185" name="楕円 184"/>
        <xdr:cNvSpPr/>
      </xdr:nvSpPr>
      <xdr:spPr>
        <a:xfrm>
          <a:off x="196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70213</xdr:rowOff>
    </xdr:from>
    <xdr:to>
      <xdr:col>15</xdr:col>
      <xdr:colOff>50800</xdr:colOff>
      <xdr:row>61</xdr:row>
      <xdr:rowOff>93073</xdr:rowOff>
    </xdr:to>
    <xdr:cxnSp macro="">
      <xdr:nvCxnSpPr>
        <xdr:cNvPr id="186" name="直線コネクタ 185"/>
        <xdr:cNvCxnSpPr/>
      </xdr:nvCxnSpPr>
      <xdr:spPr>
        <a:xfrm>
          <a:off x="2019300" y="105286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164737</xdr:rowOff>
    </xdr:from>
    <xdr:to>
      <xdr:col>6</xdr:col>
      <xdr:colOff>38100</xdr:colOff>
      <xdr:row>61</xdr:row>
      <xdr:rowOff>94887</xdr:rowOff>
    </xdr:to>
    <xdr:sp macro="" textlink="">
      <xdr:nvSpPr>
        <xdr:cNvPr id="187" name="楕円 186"/>
        <xdr:cNvSpPr/>
      </xdr:nvSpPr>
      <xdr:spPr>
        <a:xfrm>
          <a:off x="1079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44087</xdr:rowOff>
    </xdr:from>
    <xdr:to>
      <xdr:col>10</xdr:col>
      <xdr:colOff>114300</xdr:colOff>
      <xdr:row>61</xdr:row>
      <xdr:rowOff>70213</xdr:rowOff>
    </xdr:to>
    <xdr:cxnSp macro="">
      <xdr:nvCxnSpPr>
        <xdr:cNvPr id="188" name="直線コネクタ 187"/>
        <xdr:cNvCxnSpPr/>
      </xdr:nvCxnSpPr>
      <xdr:spPr>
        <a:xfrm>
          <a:off x="1130300" y="105025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89"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0"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91"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192" name="n_4aveValue【橋りょう・トンネ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193" name="n_1mainValue【橋りょう・トンネル】&#10;有形固定資産減価償却率"/>
        <xdr:cNvSpPr txBox="1"/>
      </xdr:nvSpPr>
      <xdr:spPr>
        <a:xfrm>
          <a:off x="3582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135000</xdr:rowOff>
    </xdr:from>
    <xdr:ext cx="405111" cy="259045"/>
    <xdr:sp macro="" textlink="">
      <xdr:nvSpPr>
        <xdr:cNvPr id="194" name="n_2mainValue【橋りょう・トンネル】&#10;有形固定資産減価償却率"/>
        <xdr:cNvSpPr txBox="1"/>
      </xdr:nvSpPr>
      <xdr:spPr>
        <a:xfrm>
          <a:off x="2705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112140</xdr:rowOff>
    </xdr:from>
    <xdr:ext cx="405111" cy="259045"/>
    <xdr:sp macro="" textlink="">
      <xdr:nvSpPr>
        <xdr:cNvPr id="195" name="n_3mainValue【橋りょう・トンネル】&#10;有形固定資産減価償却率"/>
        <xdr:cNvSpPr txBox="1"/>
      </xdr:nvSpPr>
      <xdr:spPr>
        <a:xfrm>
          <a:off x="1816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6" name="n_4main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5" name="【橋りょう・トンネル】&#10;一人当たり有形固定資産（償却資産）額平均値テキスト"/>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29461</xdr:rowOff>
    </xdr:from>
    <xdr:to>
      <xdr:col>50</xdr:col>
      <xdr:colOff>165100</xdr:colOff>
      <xdr:row>61</xdr:row>
      <xdr:rowOff>131061</xdr:rowOff>
    </xdr:to>
    <xdr:sp macro="" textlink="">
      <xdr:nvSpPr>
        <xdr:cNvPr id="236" name="楕円 235"/>
        <xdr:cNvSpPr/>
      </xdr:nvSpPr>
      <xdr:spPr>
        <a:xfrm>
          <a:off x="9588500" y="104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42265</xdr:rowOff>
    </xdr:from>
    <xdr:to>
      <xdr:col>46</xdr:col>
      <xdr:colOff>38100</xdr:colOff>
      <xdr:row>61</xdr:row>
      <xdr:rowOff>143865</xdr:rowOff>
    </xdr:to>
    <xdr:sp macro="" textlink="">
      <xdr:nvSpPr>
        <xdr:cNvPr id="237" name="楕円 236"/>
        <xdr:cNvSpPr/>
      </xdr:nvSpPr>
      <xdr:spPr>
        <a:xfrm>
          <a:off x="8699500" y="105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80261</xdr:rowOff>
    </xdr:from>
    <xdr:to>
      <xdr:col>50</xdr:col>
      <xdr:colOff>114300</xdr:colOff>
      <xdr:row>61</xdr:row>
      <xdr:rowOff>93065</xdr:rowOff>
    </xdr:to>
    <xdr:cxnSp macro="">
      <xdr:nvCxnSpPr>
        <xdr:cNvPr id="238" name="直線コネクタ 237"/>
        <xdr:cNvCxnSpPr/>
      </xdr:nvCxnSpPr>
      <xdr:spPr>
        <a:xfrm flipV="1">
          <a:off x="8750300" y="10538711"/>
          <a:ext cx="8890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51816</xdr:rowOff>
    </xdr:from>
    <xdr:to>
      <xdr:col>41</xdr:col>
      <xdr:colOff>101600</xdr:colOff>
      <xdr:row>61</xdr:row>
      <xdr:rowOff>153416</xdr:rowOff>
    </xdr:to>
    <xdr:sp macro="" textlink="">
      <xdr:nvSpPr>
        <xdr:cNvPr id="239" name="楕円 238"/>
        <xdr:cNvSpPr/>
      </xdr:nvSpPr>
      <xdr:spPr>
        <a:xfrm>
          <a:off x="7810500" y="105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93065</xdr:rowOff>
    </xdr:from>
    <xdr:to>
      <xdr:col>45</xdr:col>
      <xdr:colOff>177800</xdr:colOff>
      <xdr:row>61</xdr:row>
      <xdr:rowOff>102616</xdr:rowOff>
    </xdr:to>
    <xdr:cxnSp macro="">
      <xdr:nvCxnSpPr>
        <xdr:cNvPr id="240" name="直線コネクタ 239"/>
        <xdr:cNvCxnSpPr/>
      </xdr:nvCxnSpPr>
      <xdr:spPr>
        <a:xfrm flipV="1">
          <a:off x="7861300" y="10551515"/>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60523</xdr:rowOff>
    </xdr:from>
    <xdr:to>
      <xdr:col>36</xdr:col>
      <xdr:colOff>165100</xdr:colOff>
      <xdr:row>61</xdr:row>
      <xdr:rowOff>162123</xdr:rowOff>
    </xdr:to>
    <xdr:sp macro="" textlink="">
      <xdr:nvSpPr>
        <xdr:cNvPr id="241" name="楕円 240"/>
        <xdr:cNvSpPr/>
      </xdr:nvSpPr>
      <xdr:spPr>
        <a:xfrm>
          <a:off x="6921500" y="105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102616</xdr:rowOff>
    </xdr:from>
    <xdr:to>
      <xdr:col>41</xdr:col>
      <xdr:colOff>50800</xdr:colOff>
      <xdr:row>61</xdr:row>
      <xdr:rowOff>111323</xdr:rowOff>
    </xdr:to>
    <xdr:cxnSp macro="">
      <xdr:nvCxnSpPr>
        <xdr:cNvPr id="242" name="直線コネクタ 241"/>
        <xdr:cNvCxnSpPr/>
      </xdr:nvCxnSpPr>
      <xdr:spPr>
        <a:xfrm flipV="1">
          <a:off x="6972300" y="10561066"/>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43" name="n_1aveValue【橋りょう・トンネル】&#10;一人当たり有形固定資産（償却資産）額"/>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44" name="n_2aveValue【橋りょう・トンネル】&#10;一人当たり有形固定資産（償却資産）額"/>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45" name="n_3aveValue【橋りょう・トンネル】&#10;一人当たり有形固定資産（償却資産）額"/>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126020</xdr:rowOff>
    </xdr:from>
    <xdr:ext cx="599010" cy="259045"/>
    <xdr:sp macro="" textlink="">
      <xdr:nvSpPr>
        <xdr:cNvPr id="246" name="n_4aveValue【橋りょう・トンネル】&#10;一人当たり有形固定資産（償却資産）額"/>
        <xdr:cNvSpPr txBox="1"/>
      </xdr:nvSpPr>
      <xdr:spPr>
        <a:xfrm>
          <a:off x="6672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147588</xdr:rowOff>
    </xdr:from>
    <xdr:ext cx="690189" cy="259045"/>
    <xdr:sp macro="" textlink="">
      <xdr:nvSpPr>
        <xdr:cNvPr id="247" name="n_1mainValue【橋りょう・トンネル】&#10;一人当たり有形固定資産（償却資産）額"/>
        <xdr:cNvSpPr txBox="1"/>
      </xdr:nvSpPr>
      <xdr:spPr>
        <a:xfrm>
          <a:off x="9281505" y="10263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160392</xdr:rowOff>
    </xdr:from>
    <xdr:ext cx="690189" cy="259045"/>
    <xdr:sp macro="" textlink="">
      <xdr:nvSpPr>
        <xdr:cNvPr id="248" name="n_2mainValue【橋りょう・トンネル】&#10;一人当たり有形固定資産（償却資産）額"/>
        <xdr:cNvSpPr txBox="1"/>
      </xdr:nvSpPr>
      <xdr:spPr>
        <a:xfrm>
          <a:off x="8405205" y="10275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169943</xdr:rowOff>
    </xdr:from>
    <xdr:ext cx="690189" cy="259045"/>
    <xdr:sp macro="" textlink="">
      <xdr:nvSpPr>
        <xdr:cNvPr id="249" name="n_3mainValue【橋りょう・トンネル】&#10;一人当たり有形固定資産（償却資産）額"/>
        <xdr:cNvSpPr txBox="1"/>
      </xdr:nvSpPr>
      <xdr:spPr>
        <a:xfrm>
          <a:off x="7516205" y="10285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7200</xdr:rowOff>
    </xdr:from>
    <xdr:ext cx="690189" cy="259045"/>
    <xdr:sp macro="" textlink="">
      <xdr:nvSpPr>
        <xdr:cNvPr id="250" name="n_4mainValue【橋りょう・トンネル】&#10;一人当たり有形固定資産（償却資産）額"/>
        <xdr:cNvSpPr txBox="1"/>
      </xdr:nvSpPr>
      <xdr:spPr>
        <a:xfrm>
          <a:off x="6627205" y="10294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81" name="【公営住宅】&#10;有形固定資産減価償却率平均値テキスト"/>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5262</xdr:rowOff>
    </xdr:from>
    <xdr:to>
      <xdr:col>20</xdr:col>
      <xdr:colOff>38100</xdr:colOff>
      <xdr:row>82</xdr:row>
      <xdr:rowOff>106862</xdr:rowOff>
    </xdr:to>
    <xdr:sp macro="" textlink="">
      <xdr:nvSpPr>
        <xdr:cNvPr id="292" name="楕円 291"/>
        <xdr:cNvSpPr/>
      </xdr:nvSpPr>
      <xdr:spPr>
        <a:xfrm>
          <a:off x="3746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139156</xdr:rowOff>
    </xdr:from>
    <xdr:to>
      <xdr:col>15</xdr:col>
      <xdr:colOff>101600</xdr:colOff>
      <xdr:row>82</xdr:row>
      <xdr:rowOff>69306</xdr:rowOff>
    </xdr:to>
    <xdr:sp macro="" textlink="">
      <xdr:nvSpPr>
        <xdr:cNvPr id="293" name="楕円 292"/>
        <xdr:cNvSpPr/>
      </xdr:nvSpPr>
      <xdr:spPr>
        <a:xfrm>
          <a:off x="2857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18506</xdr:rowOff>
    </xdr:from>
    <xdr:to>
      <xdr:col>19</xdr:col>
      <xdr:colOff>177800</xdr:colOff>
      <xdr:row>82</xdr:row>
      <xdr:rowOff>56062</xdr:rowOff>
    </xdr:to>
    <xdr:cxnSp macro="">
      <xdr:nvCxnSpPr>
        <xdr:cNvPr id="294" name="直線コネクタ 293"/>
        <xdr:cNvCxnSpPr/>
      </xdr:nvCxnSpPr>
      <xdr:spPr>
        <a:xfrm>
          <a:off x="2908300" y="140774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109764</xdr:rowOff>
    </xdr:from>
    <xdr:to>
      <xdr:col>10</xdr:col>
      <xdr:colOff>165100</xdr:colOff>
      <xdr:row>82</xdr:row>
      <xdr:rowOff>39914</xdr:rowOff>
    </xdr:to>
    <xdr:sp macro="" textlink="">
      <xdr:nvSpPr>
        <xdr:cNvPr id="295" name="楕円 294"/>
        <xdr:cNvSpPr/>
      </xdr:nvSpPr>
      <xdr:spPr>
        <a:xfrm>
          <a:off x="1968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160564</xdr:rowOff>
    </xdr:from>
    <xdr:to>
      <xdr:col>15</xdr:col>
      <xdr:colOff>50800</xdr:colOff>
      <xdr:row>82</xdr:row>
      <xdr:rowOff>18506</xdr:rowOff>
    </xdr:to>
    <xdr:cxnSp macro="">
      <xdr:nvCxnSpPr>
        <xdr:cNvPr id="296" name="直線コネクタ 295"/>
        <xdr:cNvCxnSpPr/>
      </xdr:nvCxnSpPr>
      <xdr:spPr>
        <a:xfrm>
          <a:off x="2019300" y="140480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88537</xdr:rowOff>
    </xdr:from>
    <xdr:to>
      <xdr:col>6</xdr:col>
      <xdr:colOff>38100</xdr:colOff>
      <xdr:row>82</xdr:row>
      <xdr:rowOff>18687</xdr:rowOff>
    </xdr:to>
    <xdr:sp macro="" textlink="">
      <xdr:nvSpPr>
        <xdr:cNvPr id="297" name="楕円 296"/>
        <xdr:cNvSpPr/>
      </xdr:nvSpPr>
      <xdr:spPr>
        <a:xfrm>
          <a:off x="1079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139337</xdr:rowOff>
    </xdr:from>
    <xdr:to>
      <xdr:col>10</xdr:col>
      <xdr:colOff>114300</xdr:colOff>
      <xdr:row>81</xdr:row>
      <xdr:rowOff>160564</xdr:rowOff>
    </xdr:to>
    <xdr:cxnSp macro="">
      <xdr:nvCxnSpPr>
        <xdr:cNvPr id="298" name="直線コネクタ 297"/>
        <xdr:cNvCxnSpPr/>
      </xdr:nvCxnSpPr>
      <xdr:spPr>
        <a:xfrm>
          <a:off x="1130300" y="140267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299"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00" name="n_2aveValue【公営住宅】&#10;有形固定資産減価償却率"/>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01"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02" name="n_4aveValue【公営住宅】&#10;有形固定資産減価償却率"/>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123389</xdr:rowOff>
    </xdr:from>
    <xdr:ext cx="405111" cy="259045"/>
    <xdr:sp macro="" textlink="">
      <xdr:nvSpPr>
        <xdr:cNvPr id="303" name="n_1mainValue【公営住宅】&#10;有形固定資産減価償却率"/>
        <xdr:cNvSpPr txBox="1"/>
      </xdr:nvSpPr>
      <xdr:spPr>
        <a:xfrm>
          <a:off x="3582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85833</xdr:rowOff>
    </xdr:from>
    <xdr:ext cx="405111" cy="259045"/>
    <xdr:sp macro="" textlink="">
      <xdr:nvSpPr>
        <xdr:cNvPr id="304" name="n_2mainValue【公営住宅】&#10;有形固定資産減価償却率"/>
        <xdr:cNvSpPr txBox="1"/>
      </xdr:nvSpPr>
      <xdr:spPr>
        <a:xfrm>
          <a:off x="2705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56441</xdr:rowOff>
    </xdr:from>
    <xdr:ext cx="405111" cy="259045"/>
    <xdr:sp macro="" textlink="">
      <xdr:nvSpPr>
        <xdr:cNvPr id="305" name="n_3mainValue【公営住宅】&#10;有形固定資産減価償却率"/>
        <xdr:cNvSpPr txBox="1"/>
      </xdr:nvSpPr>
      <xdr:spPr>
        <a:xfrm>
          <a:off x="1816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35214</xdr:rowOff>
    </xdr:from>
    <xdr:ext cx="405111" cy="259045"/>
    <xdr:sp macro="" textlink="">
      <xdr:nvSpPr>
        <xdr:cNvPr id="306" name="n_4mainValue【公営住宅】&#10;有形固定資産減価償却率"/>
        <xdr:cNvSpPr txBox="1"/>
      </xdr:nvSpPr>
      <xdr:spPr>
        <a:xfrm>
          <a:off x="927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35"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134556</xdr:rowOff>
    </xdr:from>
    <xdr:to>
      <xdr:col>50</xdr:col>
      <xdr:colOff>165100</xdr:colOff>
      <xdr:row>84</xdr:row>
      <xdr:rowOff>64706</xdr:rowOff>
    </xdr:to>
    <xdr:sp macro="" textlink="">
      <xdr:nvSpPr>
        <xdr:cNvPr id="346" name="楕円 345"/>
        <xdr:cNvSpPr/>
      </xdr:nvSpPr>
      <xdr:spPr>
        <a:xfrm>
          <a:off x="9588500" y="1436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145605</xdr:rowOff>
    </xdr:from>
    <xdr:to>
      <xdr:col>46</xdr:col>
      <xdr:colOff>38100</xdr:colOff>
      <xdr:row>84</xdr:row>
      <xdr:rowOff>75755</xdr:rowOff>
    </xdr:to>
    <xdr:sp macro="" textlink="">
      <xdr:nvSpPr>
        <xdr:cNvPr id="347" name="楕円 346"/>
        <xdr:cNvSpPr/>
      </xdr:nvSpPr>
      <xdr:spPr>
        <a:xfrm>
          <a:off x="8699500" y="143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13906</xdr:rowOff>
    </xdr:from>
    <xdr:to>
      <xdr:col>50</xdr:col>
      <xdr:colOff>114300</xdr:colOff>
      <xdr:row>84</xdr:row>
      <xdr:rowOff>24955</xdr:rowOff>
    </xdr:to>
    <xdr:cxnSp macro="">
      <xdr:nvCxnSpPr>
        <xdr:cNvPr id="348" name="直線コネクタ 347"/>
        <xdr:cNvCxnSpPr/>
      </xdr:nvCxnSpPr>
      <xdr:spPr>
        <a:xfrm flipV="1">
          <a:off x="8750300" y="1441570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14160</xdr:rowOff>
    </xdr:from>
    <xdr:to>
      <xdr:col>41</xdr:col>
      <xdr:colOff>101600</xdr:colOff>
      <xdr:row>84</xdr:row>
      <xdr:rowOff>115760</xdr:rowOff>
    </xdr:to>
    <xdr:sp macro="" textlink="">
      <xdr:nvSpPr>
        <xdr:cNvPr id="349" name="楕円 348"/>
        <xdr:cNvSpPr/>
      </xdr:nvSpPr>
      <xdr:spPr>
        <a:xfrm>
          <a:off x="7810500" y="144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24955</xdr:rowOff>
    </xdr:from>
    <xdr:to>
      <xdr:col>45</xdr:col>
      <xdr:colOff>177800</xdr:colOff>
      <xdr:row>84</xdr:row>
      <xdr:rowOff>64960</xdr:rowOff>
    </xdr:to>
    <xdr:cxnSp macro="">
      <xdr:nvCxnSpPr>
        <xdr:cNvPr id="350" name="直線コネクタ 349"/>
        <xdr:cNvCxnSpPr/>
      </xdr:nvCxnSpPr>
      <xdr:spPr>
        <a:xfrm flipV="1">
          <a:off x="7861300" y="14426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28067</xdr:rowOff>
    </xdr:from>
    <xdr:to>
      <xdr:col>36</xdr:col>
      <xdr:colOff>165100</xdr:colOff>
      <xdr:row>84</xdr:row>
      <xdr:rowOff>129667</xdr:rowOff>
    </xdr:to>
    <xdr:sp macro="" textlink="">
      <xdr:nvSpPr>
        <xdr:cNvPr id="351" name="楕円 350"/>
        <xdr:cNvSpPr/>
      </xdr:nvSpPr>
      <xdr:spPr>
        <a:xfrm>
          <a:off x="6921500" y="144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64960</xdr:rowOff>
    </xdr:from>
    <xdr:to>
      <xdr:col>41</xdr:col>
      <xdr:colOff>50800</xdr:colOff>
      <xdr:row>84</xdr:row>
      <xdr:rowOff>78867</xdr:rowOff>
    </xdr:to>
    <xdr:cxnSp macro="">
      <xdr:nvCxnSpPr>
        <xdr:cNvPr id="352" name="直線コネクタ 351"/>
        <xdr:cNvCxnSpPr/>
      </xdr:nvCxnSpPr>
      <xdr:spPr>
        <a:xfrm flipV="1">
          <a:off x="6972300" y="14466760"/>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53" name="n_1ave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54" name="n_2aveValue【公営住宅】&#10;一人当たり面積"/>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55" name="n_3aveValue【公営住宅】&#10;一人当たり面積"/>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56"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81233</xdr:rowOff>
    </xdr:from>
    <xdr:ext cx="469744" cy="259045"/>
    <xdr:sp macro="" textlink="">
      <xdr:nvSpPr>
        <xdr:cNvPr id="357" name="n_1mainValue【公営住宅】&#10;一人当たり面積"/>
        <xdr:cNvSpPr txBox="1"/>
      </xdr:nvSpPr>
      <xdr:spPr>
        <a:xfrm>
          <a:off x="9391727" y="1414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92282</xdr:rowOff>
    </xdr:from>
    <xdr:ext cx="469744" cy="259045"/>
    <xdr:sp macro="" textlink="">
      <xdr:nvSpPr>
        <xdr:cNvPr id="358" name="n_2mainValue【公営住宅】&#10;一人当たり面積"/>
        <xdr:cNvSpPr txBox="1"/>
      </xdr:nvSpPr>
      <xdr:spPr>
        <a:xfrm>
          <a:off x="8515427" y="1415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132287</xdr:rowOff>
    </xdr:from>
    <xdr:ext cx="469744" cy="259045"/>
    <xdr:sp macro="" textlink="">
      <xdr:nvSpPr>
        <xdr:cNvPr id="359" name="n_3mainValue【公営住宅】&#10;一人当たり面積"/>
        <xdr:cNvSpPr txBox="1"/>
      </xdr:nvSpPr>
      <xdr:spPr>
        <a:xfrm>
          <a:off x="7626427" y="1419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146194</xdr:rowOff>
    </xdr:from>
    <xdr:ext cx="469744" cy="259045"/>
    <xdr:sp macro="" textlink="">
      <xdr:nvSpPr>
        <xdr:cNvPr id="360" name="n_4mainValue【公営住宅】&#10;一人当たり面積"/>
        <xdr:cNvSpPr txBox="1"/>
      </xdr:nvSpPr>
      <xdr:spPr>
        <a:xfrm>
          <a:off x="6737427" y="142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7"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18" name="楕円 417"/>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19" name="楕円 418"/>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20" name="直線コネクタ 419"/>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31931</xdr:rowOff>
    </xdr:from>
    <xdr:to>
      <xdr:col>72</xdr:col>
      <xdr:colOff>38100</xdr:colOff>
      <xdr:row>42</xdr:row>
      <xdr:rowOff>133531</xdr:rowOff>
    </xdr:to>
    <xdr:sp macro="" textlink="">
      <xdr:nvSpPr>
        <xdr:cNvPr id="421" name="楕円 420"/>
        <xdr:cNvSpPr/>
      </xdr:nvSpPr>
      <xdr:spPr>
        <a:xfrm>
          <a:off x="136525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82731</xdr:rowOff>
    </xdr:from>
    <xdr:to>
      <xdr:col>76</xdr:col>
      <xdr:colOff>114300</xdr:colOff>
      <xdr:row>42</xdr:row>
      <xdr:rowOff>92528</xdr:rowOff>
    </xdr:to>
    <xdr:cxnSp macro="">
      <xdr:nvCxnSpPr>
        <xdr:cNvPr id="422" name="直線コネクタ 421"/>
        <xdr:cNvCxnSpPr/>
      </xdr:nvCxnSpPr>
      <xdr:spPr>
        <a:xfrm>
          <a:off x="13703300" y="72836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10704</xdr:rowOff>
    </xdr:from>
    <xdr:to>
      <xdr:col>67</xdr:col>
      <xdr:colOff>101600</xdr:colOff>
      <xdr:row>42</xdr:row>
      <xdr:rowOff>112304</xdr:rowOff>
    </xdr:to>
    <xdr:sp macro="" textlink="">
      <xdr:nvSpPr>
        <xdr:cNvPr id="423" name="楕円 422"/>
        <xdr:cNvSpPr/>
      </xdr:nvSpPr>
      <xdr:spPr>
        <a:xfrm>
          <a:off x="12763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61504</xdr:rowOff>
    </xdr:from>
    <xdr:to>
      <xdr:col>71</xdr:col>
      <xdr:colOff>177800</xdr:colOff>
      <xdr:row>42</xdr:row>
      <xdr:rowOff>82731</xdr:rowOff>
    </xdr:to>
    <xdr:cxnSp macro="">
      <xdr:nvCxnSpPr>
        <xdr:cNvPr id="424" name="直線コネクタ 423"/>
        <xdr:cNvCxnSpPr/>
      </xdr:nvCxnSpPr>
      <xdr:spPr>
        <a:xfrm>
          <a:off x="12814300" y="72624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25"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26"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27"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8"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29"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30"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124658</xdr:rowOff>
    </xdr:from>
    <xdr:ext cx="405111" cy="259045"/>
    <xdr:sp macro="" textlink="">
      <xdr:nvSpPr>
        <xdr:cNvPr id="431" name="n_3mainValue【認定こども園・幼稚園・保育所】&#10;有形固定資産減価償却率"/>
        <xdr:cNvSpPr txBox="1"/>
      </xdr:nvSpPr>
      <xdr:spPr>
        <a:xfrm>
          <a:off x="13500744" y="732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103431</xdr:rowOff>
    </xdr:from>
    <xdr:ext cx="405111" cy="259045"/>
    <xdr:sp macro="" textlink="">
      <xdr:nvSpPr>
        <xdr:cNvPr id="432" name="n_4mainValue【認定こども園・幼稚園・保育所】&#10;有形固定資産減価償却率"/>
        <xdr:cNvSpPr txBox="1"/>
      </xdr:nvSpPr>
      <xdr:spPr>
        <a:xfrm>
          <a:off x="126117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59"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150216</xdr:rowOff>
    </xdr:from>
    <xdr:to>
      <xdr:col>112</xdr:col>
      <xdr:colOff>38100</xdr:colOff>
      <xdr:row>40</xdr:row>
      <xdr:rowOff>80366</xdr:rowOff>
    </xdr:to>
    <xdr:sp macro="" textlink="">
      <xdr:nvSpPr>
        <xdr:cNvPr id="470" name="楕円 469"/>
        <xdr:cNvSpPr/>
      </xdr:nvSpPr>
      <xdr:spPr>
        <a:xfrm>
          <a:off x="212725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156616</xdr:rowOff>
    </xdr:from>
    <xdr:to>
      <xdr:col>107</xdr:col>
      <xdr:colOff>101600</xdr:colOff>
      <xdr:row>40</xdr:row>
      <xdr:rowOff>86766</xdr:rowOff>
    </xdr:to>
    <xdr:sp macro="" textlink="">
      <xdr:nvSpPr>
        <xdr:cNvPr id="471" name="楕円 470"/>
        <xdr:cNvSpPr/>
      </xdr:nvSpPr>
      <xdr:spPr>
        <a:xfrm>
          <a:off x="20383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29566</xdr:rowOff>
    </xdr:from>
    <xdr:to>
      <xdr:col>111</xdr:col>
      <xdr:colOff>177800</xdr:colOff>
      <xdr:row>40</xdr:row>
      <xdr:rowOff>35966</xdr:rowOff>
    </xdr:to>
    <xdr:cxnSp macro="">
      <xdr:nvCxnSpPr>
        <xdr:cNvPr id="472" name="直線コネクタ 471"/>
        <xdr:cNvCxnSpPr/>
      </xdr:nvCxnSpPr>
      <xdr:spPr>
        <a:xfrm flipV="1">
          <a:off x="20434300" y="688756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23571</xdr:rowOff>
    </xdr:from>
    <xdr:to>
      <xdr:col>102</xdr:col>
      <xdr:colOff>165100</xdr:colOff>
      <xdr:row>40</xdr:row>
      <xdr:rowOff>125171</xdr:rowOff>
    </xdr:to>
    <xdr:sp macro="" textlink="">
      <xdr:nvSpPr>
        <xdr:cNvPr id="473" name="楕円 472"/>
        <xdr:cNvSpPr/>
      </xdr:nvSpPr>
      <xdr:spPr>
        <a:xfrm>
          <a:off x="19494500" y="68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35966</xdr:rowOff>
    </xdr:from>
    <xdr:to>
      <xdr:col>107</xdr:col>
      <xdr:colOff>50800</xdr:colOff>
      <xdr:row>40</xdr:row>
      <xdr:rowOff>74371</xdr:rowOff>
    </xdr:to>
    <xdr:cxnSp macro="">
      <xdr:nvCxnSpPr>
        <xdr:cNvPr id="474" name="直線コネクタ 473"/>
        <xdr:cNvCxnSpPr/>
      </xdr:nvCxnSpPr>
      <xdr:spPr>
        <a:xfrm flipV="1">
          <a:off x="19545300" y="689396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27229</xdr:rowOff>
    </xdr:from>
    <xdr:to>
      <xdr:col>98</xdr:col>
      <xdr:colOff>38100</xdr:colOff>
      <xdr:row>40</xdr:row>
      <xdr:rowOff>128829</xdr:rowOff>
    </xdr:to>
    <xdr:sp macro="" textlink="">
      <xdr:nvSpPr>
        <xdr:cNvPr id="475" name="楕円 474"/>
        <xdr:cNvSpPr/>
      </xdr:nvSpPr>
      <xdr:spPr>
        <a:xfrm>
          <a:off x="18605500" y="6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74371</xdr:rowOff>
    </xdr:from>
    <xdr:to>
      <xdr:col>102</xdr:col>
      <xdr:colOff>114300</xdr:colOff>
      <xdr:row>40</xdr:row>
      <xdr:rowOff>78029</xdr:rowOff>
    </xdr:to>
    <xdr:cxnSp macro="">
      <xdr:nvCxnSpPr>
        <xdr:cNvPr id="476" name="直線コネクタ 475"/>
        <xdr:cNvCxnSpPr/>
      </xdr:nvCxnSpPr>
      <xdr:spPr>
        <a:xfrm flipV="1">
          <a:off x="18656300" y="693237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477" name="n_1ave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78" name="n_2ave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79"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0"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96893</xdr:rowOff>
    </xdr:from>
    <xdr:ext cx="469744" cy="259045"/>
    <xdr:sp macro="" textlink="">
      <xdr:nvSpPr>
        <xdr:cNvPr id="481" name="n_1mainValue【認定こども園・幼稚園・保育所】&#10;一人当たり面積"/>
        <xdr:cNvSpPr txBox="1"/>
      </xdr:nvSpPr>
      <xdr:spPr>
        <a:xfrm>
          <a:off x="21075727" y="661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103293</xdr:rowOff>
    </xdr:from>
    <xdr:ext cx="469744" cy="259045"/>
    <xdr:sp macro="" textlink="">
      <xdr:nvSpPr>
        <xdr:cNvPr id="482" name="n_2mainValue【認定こども園・幼稚園・保育所】&#10;一人当たり面積"/>
        <xdr:cNvSpPr txBox="1"/>
      </xdr:nvSpPr>
      <xdr:spPr>
        <a:xfrm>
          <a:off x="20199427" y="66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116298</xdr:rowOff>
    </xdr:from>
    <xdr:ext cx="469744" cy="259045"/>
    <xdr:sp macro="" textlink="">
      <xdr:nvSpPr>
        <xdr:cNvPr id="483" name="n_3mainValue【認定こども園・幼稚園・保育所】&#10;一人当たり面積"/>
        <xdr:cNvSpPr txBox="1"/>
      </xdr:nvSpPr>
      <xdr:spPr>
        <a:xfrm>
          <a:off x="19310427" y="697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119956</xdr:rowOff>
    </xdr:from>
    <xdr:ext cx="469744" cy="259045"/>
    <xdr:sp macro="" textlink="">
      <xdr:nvSpPr>
        <xdr:cNvPr id="484" name="n_4mainValue【認定こども園・幼稚園・保育所】&#10;一人当たり面積"/>
        <xdr:cNvSpPr txBox="1"/>
      </xdr:nvSpPr>
      <xdr:spPr>
        <a:xfrm>
          <a:off x="18421427" y="6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15" name="【学校施設】&#10;有形固定資産減価償却率平均値テキスト"/>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34109</xdr:rowOff>
    </xdr:from>
    <xdr:to>
      <xdr:col>81</xdr:col>
      <xdr:colOff>101600</xdr:colOff>
      <xdr:row>59</xdr:row>
      <xdr:rowOff>135709</xdr:rowOff>
    </xdr:to>
    <xdr:sp macro="" textlink="">
      <xdr:nvSpPr>
        <xdr:cNvPr id="526" name="楕円 525"/>
        <xdr:cNvSpPr/>
      </xdr:nvSpPr>
      <xdr:spPr>
        <a:xfrm>
          <a:off x="15430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32476</xdr:rowOff>
    </xdr:from>
    <xdr:to>
      <xdr:col>76</xdr:col>
      <xdr:colOff>165100</xdr:colOff>
      <xdr:row>59</xdr:row>
      <xdr:rowOff>134076</xdr:rowOff>
    </xdr:to>
    <xdr:sp macro="" textlink="">
      <xdr:nvSpPr>
        <xdr:cNvPr id="527" name="楕円 526"/>
        <xdr:cNvSpPr/>
      </xdr:nvSpPr>
      <xdr:spPr>
        <a:xfrm>
          <a:off x="14541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84909</xdr:rowOff>
    </xdr:to>
    <xdr:cxnSp macro="">
      <xdr:nvCxnSpPr>
        <xdr:cNvPr id="528" name="直線コネクタ 527"/>
        <xdr:cNvCxnSpPr/>
      </xdr:nvCxnSpPr>
      <xdr:spPr>
        <a:xfrm>
          <a:off x="14592300" y="101988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29" name="楕円 528"/>
        <xdr:cNvSpPr/>
      </xdr:nvSpPr>
      <xdr:spPr>
        <a:xfrm>
          <a:off x="13652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50619</xdr:rowOff>
    </xdr:from>
    <xdr:to>
      <xdr:col>76</xdr:col>
      <xdr:colOff>114300</xdr:colOff>
      <xdr:row>59</xdr:row>
      <xdr:rowOff>83276</xdr:rowOff>
    </xdr:to>
    <xdr:cxnSp macro="">
      <xdr:nvCxnSpPr>
        <xdr:cNvPr id="530" name="直線コネクタ 529"/>
        <xdr:cNvCxnSpPr/>
      </xdr:nvCxnSpPr>
      <xdr:spPr>
        <a:xfrm>
          <a:off x="13703300" y="1016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130447</xdr:rowOff>
    </xdr:from>
    <xdr:to>
      <xdr:col>67</xdr:col>
      <xdr:colOff>101600</xdr:colOff>
      <xdr:row>59</xdr:row>
      <xdr:rowOff>60597</xdr:rowOff>
    </xdr:to>
    <xdr:sp macro="" textlink="">
      <xdr:nvSpPr>
        <xdr:cNvPr id="531" name="楕円 530"/>
        <xdr:cNvSpPr/>
      </xdr:nvSpPr>
      <xdr:spPr>
        <a:xfrm>
          <a:off x="12763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9797</xdr:rowOff>
    </xdr:from>
    <xdr:to>
      <xdr:col>71</xdr:col>
      <xdr:colOff>177800</xdr:colOff>
      <xdr:row>59</xdr:row>
      <xdr:rowOff>50619</xdr:rowOff>
    </xdr:to>
    <xdr:cxnSp macro="">
      <xdr:nvCxnSpPr>
        <xdr:cNvPr id="532" name="直線コネクタ 531"/>
        <xdr:cNvCxnSpPr/>
      </xdr:nvCxnSpPr>
      <xdr:spPr>
        <a:xfrm>
          <a:off x="12814300" y="1012534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33" name="n_1aveValue【学校施設】&#10;有形固定資産減価償却率"/>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34" name="n_2aveValue【学校施設】&#10;有形固定資産減価償却率"/>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35" name="n_3aveValue【学校施設】&#10;有形固定資産減価償却率"/>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536" name="n_4aveValue【学校施設】&#10;有形固定資産減価償却率"/>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152236</xdr:rowOff>
    </xdr:from>
    <xdr:ext cx="405111" cy="259045"/>
    <xdr:sp macro="" textlink="">
      <xdr:nvSpPr>
        <xdr:cNvPr id="537" name="n_1mainValue【学校施設】&#10;有形固定資産減価償却率"/>
        <xdr:cNvSpPr txBox="1"/>
      </xdr:nvSpPr>
      <xdr:spPr>
        <a:xfrm>
          <a:off x="15266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150603</xdr:rowOff>
    </xdr:from>
    <xdr:ext cx="405111" cy="259045"/>
    <xdr:sp macro="" textlink="">
      <xdr:nvSpPr>
        <xdr:cNvPr id="538" name="n_2mainValue【学校施設】&#10;有形固定資産減価償却率"/>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539" name="n_3main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77124</xdr:rowOff>
    </xdr:from>
    <xdr:ext cx="405111" cy="259045"/>
    <xdr:sp macro="" textlink="">
      <xdr:nvSpPr>
        <xdr:cNvPr id="540" name="n_4mainValue【学校施設】&#10;有形固定資産減価償却率"/>
        <xdr:cNvSpPr txBox="1"/>
      </xdr:nvSpPr>
      <xdr:spPr>
        <a:xfrm>
          <a:off x="12611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69"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19685</xdr:rowOff>
    </xdr:from>
    <xdr:to>
      <xdr:col>112</xdr:col>
      <xdr:colOff>38100</xdr:colOff>
      <xdr:row>61</xdr:row>
      <xdr:rowOff>121285</xdr:rowOff>
    </xdr:to>
    <xdr:sp macro="" textlink="">
      <xdr:nvSpPr>
        <xdr:cNvPr id="580" name="楕円 579"/>
        <xdr:cNvSpPr/>
      </xdr:nvSpPr>
      <xdr:spPr>
        <a:xfrm>
          <a:off x="21272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32639</xdr:rowOff>
    </xdr:from>
    <xdr:to>
      <xdr:col>107</xdr:col>
      <xdr:colOff>101600</xdr:colOff>
      <xdr:row>61</xdr:row>
      <xdr:rowOff>134239</xdr:rowOff>
    </xdr:to>
    <xdr:sp macro="" textlink="">
      <xdr:nvSpPr>
        <xdr:cNvPr id="581" name="楕円 580"/>
        <xdr:cNvSpPr/>
      </xdr:nvSpPr>
      <xdr:spPr>
        <a:xfrm>
          <a:off x="20383500" y="104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70485</xdr:rowOff>
    </xdr:from>
    <xdr:to>
      <xdr:col>111</xdr:col>
      <xdr:colOff>177800</xdr:colOff>
      <xdr:row>61</xdr:row>
      <xdr:rowOff>83439</xdr:rowOff>
    </xdr:to>
    <xdr:cxnSp macro="">
      <xdr:nvCxnSpPr>
        <xdr:cNvPr id="582" name="直線コネクタ 581"/>
        <xdr:cNvCxnSpPr/>
      </xdr:nvCxnSpPr>
      <xdr:spPr>
        <a:xfrm flipV="1">
          <a:off x="20434300" y="1052893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42545</xdr:rowOff>
    </xdr:from>
    <xdr:to>
      <xdr:col>102</xdr:col>
      <xdr:colOff>165100</xdr:colOff>
      <xdr:row>61</xdr:row>
      <xdr:rowOff>144145</xdr:rowOff>
    </xdr:to>
    <xdr:sp macro="" textlink="">
      <xdr:nvSpPr>
        <xdr:cNvPr id="583" name="楕円 582"/>
        <xdr:cNvSpPr/>
      </xdr:nvSpPr>
      <xdr:spPr>
        <a:xfrm>
          <a:off x="19494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83439</xdr:rowOff>
    </xdr:from>
    <xdr:to>
      <xdr:col>107</xdr:col>
      <xdr:colOff>50800</xdr:colOff>
      <xdr:row>61</xdr:row>
      <xdr:rowOff>93345</xdr:rowOff>
    </xdr:to>
    <xdr:cxnSp macro="">
      <xdr:nvCxnSpPr>
        <xdr:cNvPr id="584" name="直線コネクタ 583"/>
        <xdr:cNvCxnSpPr/>
      </xdr:nvCxnSpPr>
      <xdr:spPr>
        <a:xfrm flipV="1">
          <a:off x="19545300" y="1054188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51118</xdr:rowOff>
    </xdr:from>
    <xdr:to>
      <xdr:col>98</xdr:col>
      <xdr:colOff>38100</xdr:colOff>
      <xdr:row>61</xdr:row>
      <xdr:rowOff>152718</xdr:rowOff>
    </xdr:to>
    <xdr:sp macro="" textlink="">
      <xdr:nvSpPr>
        <xdr:cNvPr id="585" name="楕円 584"/>
        <xdr:cNvSpPr/>
      </xdr:nvSpPr>
      <xdr:spPr>
        <a:xfrm>
          <a:off x="18605500" y="105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93345</xdr:rowOff>
    </xdr:from>
    <xdr:to>
      <xdr:col>102</xdr:col>
      <xdr:colOff>114300</xdr:colOff>
      <xdr:row>61</xdr:row>
      <xdr:rowOff>101918</xdr:rowOff>
    </xdr:to>
    <xdr:cxnSp macro="">
      <xdr:nvCxnSpPr>
        <xdr:cNvPr id="586" name="直線コネクタ 585"/>
        <xdr:cNvCxnSpPr/>
      </xdr:nvCxnSpPr>
      <xdr:spPr>
        <a:xfrm flipV="1">
          <a:off x="18656300" y="1055179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587"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588" name="n_2aveValue【学校施設】&#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589" name="n_3aveValue【学校施設】&#10;一人当たり面積"/>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590" name="n_4aveValue【学校施設】&#10;一人当たり面積"/>
        <xdr:cNvSpPr txBox="1"/>
      </xdr:nvSpPr>
      <xdr:spPr>
        <a:xfrm>
          <a:off x="18421427"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137812</xdr:rowOff>
    </xdr:from>
    <xdr:ext cx="469744" cy="259045"/>
    <xdr:sp macro="" textlink="">
      <xdr:nvSpPr>
        <xdr:cNvPr id="591" name="n_1mainValue【学校施設】&#10;一人当たり面積"/>
        <xdr:cNvSpPr txBox="1"/>
      </xdr:nvSpPr>
      <xdr:spPr>
        <a:xfrm>
          <a:off x="210757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150766</xdr:rowOff>
    </xdr:from>
    <xdr:ext cx="469744" cy="259045"/>
    <xdr:sp macro="" textlink="">
      <xdr:nvSpPr>
        <xdr:cNvPr id="592" name="n_2mainValue【学校施設】&#10;一人当たり面積"/>
        <xdr:cNvSpPr txBox="1"/>
      </xdr:nvSpPr>
      <xdr:spPr>
        <a:xfrm>
          <a:off x="20199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160672</xdr:rowOff>
    </xdr:from>
    <xdr:ext cx="469744" cy="259045"/>
    <xdr:sp macro="" textlink="">
      <xdr:nvSpPr>
        <xdr:cNvPr id="593" name="n_3mainValue【学校施設】&#10;一人当たり面積"/>
        <xdr:cNvSpPr txBox="1"/>
      </xdr:nvSpPr>
      <xdr:spPr>
        <a:xfrm>
          <a:off x="1931042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169245</xdr:rowOff>
    </xdr:from>
    <xdr:ext cx="469744" cy="259045"/>
    <xdr:sp macro="" textlink="">
      <xdr:nvSpPr>
        <xdr:cNvPr id="594" name="n_4mainValue【学校施設】&#10;一人当たり面積"/>
        <xdr:cNvSpPr txBox="1"/>
      </xdr:nvSpPr>
      <xdr:spPr>
        <a:xfrm>
          <a:off x="18421427" y="1028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20" name="直線コネクタ 619"/>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23" name="【児童館】&#10;有形固定資産減価償却率最大値テキスト"/>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24" name="直線コネクタ 623"/>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25" name="【児童館】&#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6" name="フローチャート: 判断 625"/>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27" name="フローチャート: 判断 626"/>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28" name="フローチャート: 判断 627"/>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29" name="フローチャート: 判断 628"/>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30" name="フローチャート: 判断 629"/>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117929</xdr:rowOff>
    </xdr:from>
    <xdr:to>
      <xdr:col>72</xdr:col>
      <xdr:colOff>38100</xdr:colOff>
      <xdr:row>87</xdr:row>
      <xdr:rowOff>48079</xdr:rowOff>
    </xdr:to>
    <xdr:sp macro="" textlink="">
      <xdr:nvSpPr>
        <xdr:cNvPr id="636" name="楕円 635"/>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117929</xdr:rowOff>
    </xdr:from>
    <xdr:to>
      <xdr:col>67</xdr:col>
      <xdr:colOff>101600</xdr:colOff>
      <xdr:row>87</xdr:row>
      <xdr:rowOff>48079</xdr:rowOff>
    </xdr:to>
    <xdr:sp macro="" textlink="">
      <xdr:nvSpPr>
        <xdr:cNvPr id="637" name="楕円 636"/>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38" name="直線コネクタ 637"/>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39" name="n_1aveValue【児童館】&#10;有形固定資産減価償却率"/>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40" name="n_2aveValue【児童館】&#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41" name="n_3aveValue【児童館】&#10;有形固定資産減価償却率"/>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42" name="n_4aveValue【児童館】&#10;有形固定資産減価償却率"/>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3"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44"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668" name="直線コネクタ 667"/>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69"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0" name="直線コネクタ 669"/>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671" name="【児童館】&#10;一人当たり面積最大値テキスト"/>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672" name="直線コネクタ 671"/>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3"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4" name="フローチャート: 判断 673"/>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675" name="フローチャート: 判断 674"/>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76" name="フローチャート: 判断 675"/>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7" name="フローチャート: 判断 676"/>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678" name="フローチャート: 判断 677"/>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132080</xdr:rowOff>
    </xdr:from>
    <xdr:to>
      <xdr:col>102</xdr:col>
      <xdr:colOff>165100</xdr:colOff>
      <xdr:row>85</xdr:row>
      <xdr:rowOff>62230</xdr:rowOff>
    </xdr:to>
    <xdr:sp macro="" textlink="">
      <xdr:nvSpPr>
        <xdr:cNvPr id="684" name="楕円 683"/>
        <xdr:cNvSpPr/>
      </xdr:nvSpPr>
      <xdr:spPr>
        <a:xfrm>
          <a:off x="19494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685" name="楕円 684"/>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xdr:rowOff>
    </xdr:from>
    <xdr:to>
      <xdr:col>102</xdr:col>
      <xdr:colOff>114300</xdr:colOff>
      <xdr:row>85</xdr:row>
      <xdr:rowOff>19050</xdr:rowOff>
    </xdr:to>
    <xdr:cxnSp macro="">
      <xdr:nvCxnSpPr>
        <xdr:cNvPr id="686" name="直線コネクタ 685"/>
        <xdr:cNvCxnSpPr/>
      </xdr:nvCxnSpPr>
      <xdr:spPr>
        <a:xfrm flipV="1">
          <a:off x="18656300" y="1458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687" name="n_1aveValue【児童館】&#10;一人当たり面積"/>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88" name="n_2ave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89"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690" name="n_4aveValue【児童館】&#10;一人当たり面積"/>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53357</xdr:rowOff>
    </xdr:from>
    <xdr:ext cx="469744" cy="259045"/>
    <xdr:sp macro="" textlink="">
      <xdr:nvSpPr>
        <xdr:cNvPr id="691" name="n_3mainValue【児童館】&#10;一人当たり面積"/>
        <xdr:cNvSpPr txBox="1"/>
      </xdr:nvSpPr>
      <xdr:spPr>
        <a:xfrm>
          <a:off x="19310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692"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5" name="テキスト ボックス 7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5" name="テキスト ボックス 7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18" name="直線コネクタ 717"/>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9"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0" name="直線コネクタ 71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21"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22" name="直線コネクタ 721"/>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723"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24" name="フローチャート: 判断 723"/>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25" name="フローチャート: 判断 724"/>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26" name="フローチャート: 判断 725"/>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27" name="フローチャート: 判断 726"/>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28" name="フローチャート: 判断 727"/>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138068</xdr:rowOff>
    </xdr:from>
    <xdr:to>
      <xdr:col>81</xdr:col>
      <xdr:colOff>101600</xdr:colOff>
      <xdr:row>109</xdr:row>
      <xdr:rowOff>68218</xdr:rowOff>
    </xdr:to>
    <xdr:sp macro="" textlink="">
      <xdr:nvSpPr>
        <xdr:cNvPr id="734" name="楕円 733"/>
        <xdr:cNvSpPr/>
      </xdr:nvSpPr>
      <xdr:spPr>
        <a:xfrm>
          <a:off x="15430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138068</xdr:rowOff>
    </xdr:from>
    <xdr:to>
      <xdr:col>76</xdr:col>
      <xdr:colOff>165100</xdr:colOff>
      <xdr:row>109</xdr:row>
      <xdr:rowOff>68218</xdr:rowOff>
    </xdr:to>
    <xdr:sp macro="" textlink="">
      <xdr:nvSpPr>
        <xdr:cNvPr id="735" name="楕円 734"/>
        <xdr:cNvSpPr/>
      </xdr:nvSpPr>
      <xdr:spPr>
        <a:xfrm>
          <a:off x="14541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17418</xdr:rowOff>
    </xdr:from>
    <xdr:to>
      <xdr:col>81</xdr:col>
      <xdr:colOff>50800</xdr:colOff>
      <xdr:row>109</xdr:row>
      <xdr:rowOff>17418</xdr:rowOff>
    </xdr:to>
    <xdr:cxnSp macro="">
      <xdr:nvCxnSpPr>
        <xdr:cNvPr id="736" name="直線コネクタ 735"/>
        <xdr:cNvCxnSpPr/>
      </xdr:nvCxnSpPr>
      <xdr:spPr>
        <a:xfrm>
          <a:off x="14592300" y="18705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126637</xdr:rowOff>
    </xdr:from>
    <xdr:to>
      <xdr:col>72</xdr:col>
      <xdr:colOff>38100</xdr:colOff>
      <xdr:row>109</xdr:row>
      <xdr:rowOff>56787</xdr:rowOff>
    </xdr:to>
    <xdr:sp macro="" textlink="">
      <xdr:nvSpPr>
        <xdr:cNvPr id="737" name="楕円 736"/>
        <xdr:cNvSpPr/>
      </xdr:nvSpPr>
      <xdr:spPr>
        <a:xfrm>
          <a:off x="1365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5987</xdr:rowOff>
    </xdr:from>
    <xdr:to>
      <xdr:col>76</xdr:col>
      <xdr:colOff>114300</xdr:colOff>
      <xdr:row>109</xdr:row>
      <xdr:rowOff>17418</xdr:rowOff>
    </xdr:to>
    <xdr:cxnSp macro="">
      <xdr:nvCxnSpPr>
        <xdr:cNvPr id="738" name="直線コネクタ 737"/>
        <xdr:cNvCxnSpPr/>
      </xdr:nvCxnSpPr>
      <xdr:spPr>
        <a:xfrm>
          <a:off x="13703300" y="186940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105411</xdr:rowOff>
    </xdr:from>
    <xdr:to>
      <xdr:col>67</xdr:col>
      <xdr:colOff>101600</xdr:colOff>
      <xdr:row>109</xdr:row>
      <xdr:rowOff>35561</xdr:rowOff>
    </xdr:to>
    <xdr:sp macro="" textlink="">
      <xdr:nvSpPr>
        <xdr:cNvPr id="739" name="楕円 738"/>
        <xdr:cNvSpPr/>
      </xdr:nvSpPr>
      <xdr:spPr>
        <a:xfrm>
          <a:off x="12763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156211</xdr:rowOff>
    </xdr:from>
    <xdr:to>
      <xdr:col>71</xdr:col>
      <xdr:colOff>177800</xdr:colOff>
      <xdr:row>109</xdr:row>
      <xdr:rowOff>5987</xdr:rowOff>
    </xdr:to>
    <xdr:cxnSp macro="">
      <xdr:nvCxnSpPr>
        <xdr:cNvPr id="740" name="直線コネクタ 739"/>
        <xdr:cNvCxnSpPr/>
      </xdr:nvCxnSpPr>
      <xdr:spPr>
        <a:xfrm>
          <a:off x="12814300" y="186728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41"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42"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43"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44"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59345</xdr:rowOff>
    </xdr:from>
    <xdr:ext cx="405111" cy="259045"/>
    <xdr:sp macro="" textlink="">
      <xdr:nvSpPr>
        <xdr:cNvPr id="745" name="n_1mainValue【公民館】&#10;有形固定資産減価償却率"/>
        <xdr:cNvSpPr txBox="1"/>
      </xdr:nvSpPr>
      <xdr:spPr>
        <a:xfrm>
          <a:off x="152660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59345</xdr:rowOff>
    </xdr:from>
    <xdr:ext cx="405111" cy="259045"/>
    <xdr:sp macro="" textlink="">
      <xdr:nvSpPr>
        <xdr:cNvPr id="746" name="n_2mainValue【公民館】&#10;有形固定資産減価償却率"/>
        <xdr:cNvSpPr txBox="1"/>
      </xdr:nvSpPr>
      <xdr:spPr>
        <a:xfrm>
          <a:off x="14389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47914</xdr:rowOff>
    </xdr:from>
    <xdr:ext cx="405111" cy="259045"/>
    <xdr:sp macro="" textlink="">
      <xdr:nvSpPr>
        <xdr:cNvPr id="747" name="n_3mainValue【公民館】&#10;有形固定資産減価償却率"/>
        <xdr:cNvSpPr txBox="1"/>
      </xdr:nvSpPr>
      <xdr:spPr>
        <a:xfrm>
          <a:off x="13500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26688</xdr:rowOff>
    </xdr:from>
    <xdr:ext cx="405111" cy="259045"/>
    <xdr:sp macro="" textlink="">
      <xdr:nvSpPr>
        <xdr:cNvPr id="748" name="n_4mainValue【公民館】&#10;有形固定資産減価償却率"/>
        <xdr:cNvSpPr txBox="1"/>
      </xdr:nvSpPr>
      <xdr:spPr>
        <a:xfrm>
          <a:off x="12611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74" name="直線コネクタ 773"/>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75"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76" name="直線コネクタ 775"/>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77"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78" name="直線コネクタ 777"/>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779" name="【公民館】&#10;一人当たり面積平均値テキスト"/>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80" name="フローチャート: 判断 779"/>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81" name="フローチャート: 判断 780"/>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82" name="フローチャート: 判断 781"/>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83" name="フローチャート: 判断 782"/>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84" name="フローチャート: 判断 783"/>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40095</xdr:rowOff>
    </xdr:from>
    <xdr:to>
      <xdr:col>112</xdr:col>
      <xdr:colOff>38100</xdr:colOff>
      <xdr:row>103</xdr:row>
      <xdr:rowOff>141695</xdr:rowOff>
    </xdr:to>
    <xdr:sp macro="" textlink="">
      <xdr:nvSpPr>
        <xdr:cNvPr id="790" name="楕円 789"/>
        <xdr:cNvSpPr/>
      </xdr:nvSpPr>
      <xdr:spPr>
        <a:xfrm>
          <a:off x="21272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64044</xdr:rowOff>
    </xdr:from>
    <xdr:to>
      <xdr:col>107</xdr:col>
      <xdr:colOff>101600</xdr:colOff>
      <xdr:row>103</xdr:row>
      <xdr:rowOff>165644</xdr:rowOff>
    </xdr:to>
    <xdr:sp macro="" textlink="">
      <xdr:nvSpPr>
        <xdr:cNvPr id="791" name="楕円 790"/>
        <xdr:cNvSpPr/>
      </xdr:nvSpPr>
      <xdr:spPr>
        <a:xfrm>
          <a:off x="20383500" y="177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90895</xdr:rowOff>
    </xdr:from>
    <xdr:to>
      <xdr:col>111</xdr:col>
      <xdr:colOff>177800</xdr:colOff>
      <xdr:row>103</xdr:row>
      <xdr:rowOff>114844</xdr:rowOff>
    </xdr:to>
    <xdr:cxnSp macro="">
      <xdr:nvCxnSpPr>
        <xdr:cNvPr id="792" name="直線コネクタ 791"/>
        <xdr:cNvCxnSpPr/>
      </xdr:nvCxnSpPr>
      <xdr:spPr>
        <a:xfrm flipV="1">
          <a:off x="20434300" y="17750245"/>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793" name="楕円 792"/>
        <xdr:cNvSpPr/>
      </xdr:nvSpPr>
      <xdr:spPr>
        <a:xfrm>
          <a:off x="19494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114844</xdr:rowOff>
    </xdr:from>
    <xdr:to>
      <xdr:col>107</xdr:col>
      <xdr:colOff>50800</xdr:colOff>
      <xdr:row>103</xdr:row>
      <xdr:rowOff>133350</xdr:rowOff>
    </xdr:to>
    <xdr:cxnSp macro="">
      <xdr:nvCxnSpPr>
        <xdr:cNvPr id="794" name="直線コネクタ 793"/>
        <xdr:cNvCxnSpPr/>
      </xdr:nvCxnSpPr>
      <xdr:spPr>
        <a:xfrm flipV="1">
          <a:off x="19545300" y="17774194"/>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98879</xdr:rowOff>
    </xdr:from>
    <xdr:to>
      <xdr:col>98</xdr:col>
      <xdr:colOff>38100</xdr:colOff>
      <xdr:row>104</xdr:row>
      <xdr:rowOff>29029</xdr:rowOff>
    </xdr:to>
    <xdr:sp macro="" textlink="">
      <xdr:nvSpPr>
        <xdr:cNvPr id="795" name="楕円 794"/>
        <xdr:cNvSpPr/>
      </xdr:nvSpPr>
      <xdr:spPr>
        <a:xfrm>
          <a:off x="18605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133350</xdr:rowOff>
    </xdr:from>
    <xdr:to>
      <xdr:col>102</xdr:col>
      <xdr:colOff>114300</xdr:colOff>
      <xdr:row>103</xdr:row>
      <xdr:rowOff>149679</xdr:rowOff>
    </xdr:to>
    <xdr:cxnSp macro="">
      <xdr:nvCxnSpPr>
        <xdr:cNvPr id="796" name="直線コネクタ 795"/>
        <xdr:cNvCxnSpPr/>
      </xdr:nvCxnSpPr>
      <xdr:spPr>
        <a:xfrm flipV="1">
          <a:off x="18656300" y="177927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166025</xdr:rowOff>
    </xdr:from>
    <xdr:ext cx="469744" cy="259045"/>
    <xdr:sp macro="" textlink="">
      <xdr:nvSpPr>
        <xdr:cNvPr id="797" name="n_1aveValue【公民館】&#10;一人当たり面積"/>
        <xdr:cNvSpPr txBox="1"/>
      </xdr:nvSpPr>
      <xdr:spPr>
        <a:xfrm>
          <a:off x="210757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98"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799" name="n_3ave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800" name="n_4aveValue【公民館】&#10;一人当たり面積"/>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158222</xdr:rowOff>
    </xdr:from>
    <xdr:ext cx="469744" cy="259045"/>
    <xdr:sp macro="" textlink="">
      <xdr:nvSpPr>
        <xdr:cNvPr id="801" name="n_1mainValue【公民館】&#10;一人当たり面積"/>
        <xdr:cNvSpPr txBox="1"/>
      </xdr:nvSpPr>
      <xdr:spPr>
        <a:xfrm>
          <a:off x="21075727" y="1747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10721</xdr:rowOff>
    </xdr:from>
    <xdr:ext cx="469744" cy="259045"/>
    <xdr:sp macro="" textlink="">
      <xdr:nvSpPr>
        <xdr:cNvPr id="802" name="n_2mainValue【公民館】&#10;一人当たり面積"/>
        <xdr:cNvSpPr txBox="1"/>
      </xdr:nvSpPr>
      <xdr:spPr>
        <a:xfrm>
          <a:off x="20199427" y="1749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803" name="n_3mainValue【公民館】&#10;一人当たり面積"/>
        <xdr:cNvSpPr txBox="1"/>
      </xdr:nvSpPr>
      <xdr:spPr>
        <a:xfrm>
          <a:off x="19310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45556</xdr:rowOff>
    </xdr:from>
    <xdr:ext cx="469744" cy="259045"/>
    <xdr:sp macro="" textlink="">
      <xdr:nvSpPr>
        <xdr:cNvPr id="804" name="n_4mainValue【公民館】&#10;一人当たり面積"/>
        <xdr:cNvSpPr txBox="1"/>
      </xdr:nvSpPr>
      <xdr:spPr>
        <a:xfrm>
          <a:off x="18421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橋りょう・トンネル及び学校施設の有形固定資産減価償却率は類似団体の近似値で推移しており、これは長寿命化計画や個別施設計画に基づくストックマネジメントを実施できているためと考えられる。その他の有形固定資産減価償却率が高い施設においても比率が改善するように、個別施設計画を速やかに策定し、計画に基づく維持管理を適切に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7,251
7,193
307.03
8,651,028
8,559,524
66,974
4,685,769
12,847,843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160037</xdr:rowOff>
    </xdr:from>
    <xdr:ext cx="405111" cy="259045"/>
    <xdr:sp macro="" textlink="">
      <xdr:nvSpPr>
        <xdr:cNvPr id="61" name="【図書館】&#10;有形固定資産減価償却率平均値テキスト"/>
        <xdr:cNvSpPr txBox="1"/>
      </xdr:nvSpPr>
      <xdr:spPr>
        <a:xfrm>
          <a:off x="4673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26670</xdr:rowOff>
    </xdr:from>
    <xdr:to>
      <xdr:col>20</xdr:col>
      <xdr:colOff>38100</xdr:colOff>
      <xdr:row>33</xdr:row>
      <xdr:rowOff>128270</xdr:rowOff>
    </xdr:to>
    <xdr:sp macro="" textlink="">
      <xdr:nvSpPr>
        <xdr:cNvPr id="72" name="楕円 71"/>
        <xdr:cNvSpPr/>
      </xdr:nvSpPr>
      <xdr:spPr>
        <a:xfrm>
          <a:off x="37465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69850</xdr:rowOff>
    </xdr:from>
    <xdr:to>
      <xdr:col>15</xdr:col>
      <xdr:colOff>101600</xdr:colOff>
      <xdr:row>39</xdr:row>
      <xdr:rowOff>0</xdr:rowOff>
    </xdr:to>
    <xdr:sp macro="" textlink="">
      <xdr:nvSpPr>
        <xdr:cNvPr id="73" name="楕円 72"/>
        <xdr:cNvSpPr/>
      </xdr:nvSpPr>
      <xdr:spPr>
        <a:xfrm>
          <a:off x="2857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77470</xdr:rowOff>
    </xdr:from>
    <xdr:to>
      <xdr:col>19</xdr:col>
      <xdr:colOff>177800</xdr:colOff>
      <xdr:row>38</xdr:row>
      <xdr:rowOff>120650</xdr:rowOff>
    </xdr:to>
    <xdr:cxnSp macro="">
      <xdr:nvCxnSpPr>
        <xdr:cNvPr id="74" name="直線コネクタ 73"/>
        <xdr:cNvCxnSpPr/>
      </xdr:nvCxnSpPr>
      <xdr:spPr>
        <a:xfrm flipV="1">
          <a:off x="2908300" y="5735320"/>
          <a:ext cx="889000" cy="90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54610</xdr:rowOff>
    </xdr:from>
    <xdr:to>
      <xdr:col>10</xdr:col>
      <xdr:colOff>165100</xdr:colOff>
      <xdr:row>38</xdr:row>
      <xdr:rowOff>156210</xdr:rowOff>
    </xdr:to>
    <xdr:sp macro="" textlink="">
      <xdr:nvSpPr>
        <xdr:cNvPr id="75" name="楕円 74"/>
        <xdr:cNvSpPr/>
      </xdr:nvSpPr>
      <xdr:spPr>
        <a:xfrm>
          <a:off x="1968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105410</xdr:rowOff>
    </xdr:from>
    <xdr:to>
      <xdr:col>15</xdr:col>
      <xdr:colOff>50800</xdr:colOff>
      <xdr:row>38</xdr:row>
      <xdr:rowOff>120650</xdr:rowOff>
    </xdr:to>
    <xdr:cxnSp macro="">
      <xdr:nvCxnSpPr>
        <xdr:cNvPr id="76" name="直線コネクタ 75"/>
        <xdr:cNvCxnSpPr/>
      </xdr:nvCxnSpPr>
      <xdr:spPr>
        <a:xfrm>
          <a:off x="2019300" y="6620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38100</xdr:rowOff>
    </xdr:from>
    <xdr:to>
      <xdr:col>6</xdr:col>
      <xdr:colOff>38100</xdr:colOff>
      <xdr:row>38</xdr:row>
      <xdr:rowOff>139700</xdr:rowOff>
    </xdr:to>
    <xdr:sp macro="" textlink="">
      <xdr:nvSpPr>
        <xdr:cNvPr id="77" name="楕円 76"/>
        <xdr:cNvSpPr/>
      </xdr:nvSpPr>
      <xdr:spPr>
        <a:xfrm>
          <a:off x="107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88900</xdr:rowOff>
    </xdr:from>
    <xdr:to>
      <xdr:col>10</xdr:col>
      <xdr:colOff>114300</xdr:colOff>
      <xdr:row>38</xdr:row>
      <xdr:rowOff>105410</xdr:rowOff>
    </xdr:to>
    <xdr:cxnSp macro="">
      <xdr:nvCxnSpPr>
        <xdr:cNvPr id="78" name="直線コネクタ 77"/>
        <xdr:cNvCxnSpPr/>
      </xdr:nvCxnSpPr>
      <xdr:spPr>
        <a:xfrm>
          <a:off x="1130300" y="660400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87647</xdr:rowOff>
    </xdr:from>
    <xdr:ext cx="405111" cy="259045"/>
    <xdr:sp macro="" textlink="">
      <xdr:nvSpPr>
        <xdr:cNvPr id="79" name="n_1aveValue【図書館】&#10;有形固定資産減価償却率"/>
        <xdr:cNvSpPr txBox="1"/>
      </xdr:nvSpPr>
      <xdr:spPr>
        <a:xfrm>
          <a:off x="35820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0" name="n_2aveValue【図書館】&#10;有形固定資産減価償却率"/>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1" name="n_3aveValue【図書館】&#10;有形固定資産減価償却率"/>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2" name="n_4aveValue【図書館】&#10;有形固定資産減価償却率"/>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144797</xdr:rowOff>
    </xdr:from>
    <xdr:ext cx="340478" cy="259045"/>
    <xdr:sp macro="" textlink="">
      <xdr:nvSpPr>
        <xdr:cNvPr id="83" name="n_1mainValue【図書館】&#10;有形固定資産減価償却率"/>
        <xdr:cNvSpPr txBox="1"/>
      </xdr:nvSpPr>
      <xdr:spPr>
        <a:xfrm>
          <a:off x="3614361" y="5459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162577</xdr:rowOff>
    </xdr:from>
    <xdr:ext cx="405111" cy="259045"/>
    <xdr:sp macro="" textlink="">
      <xdr:nvSpPr>
        <xdr:cNvPr id="84" name="n_2mainValue【図書館】&#10;有形固定資産減価償却率"/>
        <xdr:cNvSpPr txBox="1"/>
      </xdr:nvSpPr>
      <xdr:spPr>
        <a:xfrm>
          <a:off x="2705744" y="667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147337</xdr:rowOff>
    </xdr:from>
    <xdr:ext cx="405111" cy="259045"/>
    <xdr:sp macro="" textlink="">
      <xdr:nvSpPr>
        <xdr:cNvPr id="85" name="n_3mainValue【図書館】&#10;有形固定資産減価償却率"/>
        <xdr:cNvSpPr txBox="1"/>
      </xdr:nvSpPr>
      <xdr:spPr>
        <a:xfrm>
          <a:off x="1816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130827</xdr:rowOff>
    </xdr:from>
    <xdr:ext cx="405111" cy="259045"/>
    <xdr:sp macro="" textlink="">
      <xdr:nvSpPr>
        <xdr:cNvPr id="86" name="n_4mainValue【図書館】&#10;有形固定資産減価償却率"/>
        <xdr:cNvSpPr txBox="1"/>
      </xdr:nvSpPr>
      <xdr:spPr>
        <a:xfrm>
          <a:off x="9277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0" name="直線コネクタ 109"/>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1"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2" name="直線コネクタ 111"/>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3"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4" name="直線コネクタ 113"/>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15" name="【図書館】&#10;一人当たり面積平均値テキスト"/>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6" name="フローチャート: 判断 115"/>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7" name="フローチャート: 判断 116"/>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8" name="フローチャート: 判断 117"/>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9" name="フローチャート: 判断 118"/>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0" name="フローチャート: 判断 119"/>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6" name="楕円 125"/>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170180</xdr:rowOff>
    </xdr:from>
    <xdr:to>
      <xdr:col>46</xdr:col>
      <xdr:colOff>38100</xdr:colOff>
      <xdr:row>41</xdr:row>
      <xdr:rowOff>100330</xdr:rowOff>
    </xdr:to>
    <xdr:sp macro="" textlink="">
      <xdr:nvSpPr>
        <xdr:cNvPr id="127" name="楕円 126"/>
        <xdr:cNvSpPr/>
      </xdr:nvSpPr>
      <xdr:spPr>
        <a:xfrm>
          <a:off x="8699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41</xdr:row>
      <xdr:rowOff>49530</xdr:rowOff>
    </xdr:to>
    <xdr:cxnSp macro="">
      <xdr:nvCxnSpPr>
        <xdr:cNvPr id="128" name="直線コネクタ 127"/>
        <xdr:cNvCxnSpPr/>
      </xdr:nvCxnSpPr>
      <xdr:spPr>
        <a:xfrm flipV="1">
          <a:off x="8750300" y="6972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xdr:rowOff>
    </xdr:from>
    <xdr:to>
      <xdr:col>41</xdr:col>
      <xdr:colOff>101600</xdr:colOff>
      <xdr:row>41</xdr:row>
      <xdr:rowOff>104140</xdr:rowOff>
    </xdr:to>
    <xdr:sp macro="" textlink="">
      <xdr:nvSpPr>
        <xdr:cNvPr id="129" name="楕円 128"/>
        <xdr:cNvSpPr/>
      </xdr:nvSpPr>
      <xdr:spPr>
        <a:xfrm>
          <a:off x="781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49530</xdr:rowOff>
    </xdr:from>
    <xdr:to>
      <xdr:col>45</xdr:col>
      <xdr:colOff>177800</xdr:colOff>
      <xdr:row>41</xdr:row>
      <xdr:rowOff>53340</xdr:rowOff>
    </xdr:to>
    <xdr:cxnSp macro="">
      <xdr:nvCxnSpPr>
        <xdr:cNvPr id="130" name="直線コネクタ 129"/>
        <xdr:cNvCxnSpPr/>
      </xdr:nvCxnSpPr>
      <xdr:spPr>
        <a:xfrm flipV="1">
          <a:off x="7861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32</xdr:row>
      <xdr:rowOff>154940</xdr:rowOff>
    </xdr:from>
    <xdr:to>
      <xdr:col>36</xdr:col>
      <xdr:colOff>165100</xdr:colOff>
      <xdr:row>33</xdr:row>
      <xdr:rowOff>85090</xdr:rowOff>
    </xdr:to>
    <xdr:sp macro="" textlink="">
      <xdr:nvSpPr>
        <xdr:cNvPr id="131" name="楕円 130"/>
        <xdr:cNvSpPr/>
      </xdr:nvSpPr>
      <xdr:spPr>
        <a:xfrm>
          <a:off x="6921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34290</xdr:rowOff>
    </xdr:from>
    <xdr:to>
      <xdr:col>41</xdr:col>
      <xdr:colOff>50800</xdr:colOff>
      <xdr:row>41</xdr:row>
      <xdr:rowOff>53340</xdr:rowOff>
    </xdr:to>
    <xdr:cxnSp macro="">
      <xdr:nvCxnSpPr>
        <xdr:cNvPr id="132" name="直線コネクタ 131"/>
        <xdr:cNvCxnSpPr/>
      </xdr:nvCxnSpPr>
      <xdr:spPr>
        <a:xfrm>
          <a:off x="6972300" y="5692140"/>
          <a:ext cx="889000" cy="139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3"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34" name="n_2ave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35" name="n_3aveValue【図書館】&#10;一人当たり面積"/>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36" name="n_4ave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37"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91457</xdr:rowOff>
    </xdr:from>
    <xdr:ext cx="469744" cy="259045"/>
    <xdr:sp macro="" textlink="">
      <xdr:nvSpPr>
        <xdr:cNvPr id="138" name="n_2mainValue【図書館】&#10;一人当たり面積"/>
        <xdr:cNvSpPr txBox="1"/>
      </xdr:nvSpPr>
      <xdr:spPr>
        <a:xfrm>
          <a:off x="8515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95267</xdr:rowOff>
    </xdr:from>
    <xdr:ext cx="469744" cy="259045"/>
    <xdr:sp macro="" textlink="">
      <xdr:nvSpPr>
        <xdr:cNvPr id="139" name="n_3mainValue【図書館】&#10;一人当たり面積"/>
        <xdr:cNvSpPr txBox="1"/>
      </xdr:nvSpPr>
      <xdr:spPr>
        <a:xfrm>
          <a:off x="7626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101617</xdr:rowOff>
    </xdr:from>
    <xdr:ext cx="469744" cy="259045"/>
    <xdr:sp macro="" textlink="">
      <xdr:nvSpPr>
        <xdr:cNvPr id="140" name="n_4mainValue【図書館】&#10;一人当たり面積"/>
        <xdr:cNvSpPr txBox="1"/>
      </xdr:nvSpPr>
      <xdr:spPr>
        <a:xfrm>
          <a:off x="6737427" y="54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65" name="直線コネクタ 164"/>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8"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9" name="直線コネクタ 168"/>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0"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1" name="フローチャート: 判断 170"/>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2" name="フローチャート: 判断 171"/>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3" name="フローチャート: 判断 172"/>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74" name="フローチャート: 判断 173"/>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75" name="フローチャート: 判断 174"/>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81" name="楕円 180"/>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122555</xdr:rowOff>
    </xdr:from>
    <xdr:to>
      <xdr:col>15</xdr:col>
      <xdr:colOff>101600</xdr:colOff>
      <xdr:row>62</xdr:row>
      <xdr:rowOff>52705</xdr:rowOff>
    </xdr:to>
    <xdr:sp macro="" textlink="">
      <xdr:nvSpPr>
        <xdr:cNvPr id="182" name="楕円 181"/>
        <xdr:cNvSpPr/>
      </xdr:nvSpPr>
      <xdr:spPr>
        <a:xfrm>
          <a:off x="2857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62</xdr:row>
      <xdr:rowOff>1905</xdr:rowOff>
    </xdr:to>
    <xdr:cxnSp macro="">
      <xdr:nvCxnSpPr>
        <xdr:cNvPr id="183" name="直線コネクタ 182"/>
        <xdr:cNvCxnSpPr/>
      </xdr:nvCxnSpPr>
      <xdr:spPr>
        <a:xfrm flipV="1">
          <a:off x="2908300" y="105384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90170</xdr:rowOff>
    </xdr:from>
    <xdr:to>
      <xdr:col>10</xdr:col>
      <xdr:colOff>165100</xdr:colOff>
      <xdr:row>62</xdr:row>
      <xdr:rowOff>20320</xdr:rowOff>
    </xdr:to>
    <xdr:sp macro="" textlink="">
      <xdr:nvSpPr>
        <xdr:cNvPr id="184" name="楕円 183"/>
        <xdr:cNvSpPr/>
      </xdr:nvSpPr>
      <xdr:spPr>
        <a:xfrm>
          <a:off x="196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140970</xdr:rowOff>
    </xdr:from>
    <xdr:to>
      <xdr:col>15</xdr:col>
      <xdr:colOff>50800</xdr:colOff>
      <xdr:row>62</xdr:row>
      <xdr:rowOff>1905</xdr:rowOff>
    </xdr:to>
    <xdr:cxnSp macro="">
      <xdr:nvCxnSpPr>
        <xdr:cNvPr id="185" name="直線コネクタ 184"/>
        <xdr:cNvCxnSpPr/>
      </xdr:nvCxnSpPr>
      <xdr:spPr>
        <a:xfrm>
          <a:off x="2019300" y="10599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55880</xdr:rowOff>
    </xdr:from>
    <xdr:to>
      <xdr:col>6</xdr:col>
      <xdr:colOff>38100</xdr:colOff>
      <xdr:row>61</xdr:row>
      <xdr:rowOff>157480</xdr:rowOff>
    </xdr:to>
    <xdr:sp macro="" textlink="">
      <xdr:nvSpPr>
        <xdr:cNvPr id="186" name="楕円 185"/>
        <xdr:cNvSpPr/>
      </xdr:nvSpPr>
      <xdr:spPr>
        <a:xfrm>
          <a:off x="1079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106680</xdr:rowOff>
    </xdr:from>
    <xdr:to>
      <xdr:col>10</xdr:col>
      <xdr:colOff>114300</xdr:colOff>
      <xdr:row>61</xdr:row>
      <xdr:rowOff>140970</xdr:rowOff>
    </xdr:to>
    <xdr:cxnSp macro="">
      <xdr:nvCxnSpPr>
        <xdr:cNvPr id="187" name="直線コネクタ 186"/>
        <xdr:cNvCxnSpPr/>
      </xdr:nvCxnSpPr>
      <xdr:spPr>
        <a:xfrm>
          <a:off x="1130300" y="10565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88"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9"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0"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91"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192" name="n_1mainValue【体育館・プー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43832</xdr:rowOff>
    </xdr:from>
    <xdr:ext cx="405111" cy="259045"/>
    <xdr:sp macro="" textlink="">
      <xdr:nvSpPr>
        <xdr:cNvPr id="193" name="n_2mainValue【体育館・プール】&#10;有形固定資産減価償却率"/>
        <xdr:cNvSpPr txBox="1"/>
      </xdr:nvSpPr>
      <xdr:spPr>
        <a:xfrm>
          <a:off x="2705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11447</xdr:rowOff>
    </xdr:from>
    <xdr:ext cx="405111" cy="259045"/>
    <xdr:sp macro="" textlink="">
      <xdr:nvSpPr>
        <xdr:cNvPr id="194" name="n_3mainValue【体育館・プール】&#10;有形固定資産減価償却率"/>
        <xdr:cNvSpPr txBox="1"/>
      </xdr:nvSpPr>
      <xdr:spPr>
        <a:xfrm>
          <a:off x="1816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148607</xdr:rowOff>
    </xdr:from>
    <xdr:ext cx="405111" cy="259045"/>
    <xdr:sp macro="" textlink="">
      <xdr:nvSpPr>
        <xdr:cNvPr id="195" name="n_4mainValue【体育館・プール】&#10;有形固定資産減価償却率"/>
        <xdr:cNvSpPr txBox="1"/>
      </xdr:nvSpPr>
      <xdr:spPr>
        <a:xfrm>
          <a:off x="927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17" name="直線コネクタ 216"/>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18"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9" name="直線コネクタ 218"/>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0"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21" name="直線コネクタ 220"/>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22" name="【体育館・プール】&#10;一人当たり面積平均値テキスト"/>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23" name="フローチャート: 判断 222"/>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24" name="フローチャート: 判断 223"/>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25" name="フローチャート: 判断 224"/>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26" name="フローチャート: 判断 225"/>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27" name="フローチャート: 判断 226"/>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159969</xdr:rowOff>
    </xdr:from>
    <xdr:to>
      <xdr:col>50</xdr:col>
      <xdr:colOff>165100</xdr:colOff>
      <xdr:row>61</xdr:row>
      <xdr:rowOff>90119</xdr:rowOff>
    </xdr:to>
    <xdr:sp macro="" textlink="">
      <xdr:nvSpPr>
        <xdr:cNvPr id="233" name="楕円 232"/>
        <xdr:cNvSpPr/>
      </xdr:nvSpPr>
      <xdr:spPr>
        <a:xfrm>
          <a:off x="9588500" y="1044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xdr:rowOff>
    </xdr:from>
    <xdr:to>
      <xdr:col>46</xdr:col>
      <xdr:colOff>38100</xdr:colOff>
      <xdr:row>61</xdr:row>
      <xdr:rowOff>102006</xdr:rowOff>
    </xdr:to>
    <xdr:sp macro="" textlink="">
      <xdr:nvSpPr>
        <xdr:cNvPr id="234" name="楕円 233"/>
        <xdr:cNvSpPr/>
      </xdr:nvSpPr>
      <xdr:spPr>
        <a:xfrm>
          <a:off x="8699500" y="104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39319</xdr:rowOff>
    </xdr:from>
    <xdr:to>
      <xdr:col>50</xdr:col>
      <xdr:colOff>114300</xdr:colOff>
      <xdr:row>61</xdr:row>
      <xdr:rowOff>51206</xdr:rowOff>
    </xdr:to>
    <xdr:cxnSp macro="">
      <xdr:nvCxnSpPr>
        <xdr:cNvPr id="235" name="直線コネクタ 234"/>
        <xdr:cNvCxnSpPr/>
      </xdr:nvCxnSpPr>
      <xdr:spPr>
        <a:xfrm flipV="1">
          <a:off x="8750300" y="1049776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9551</xdr:rowOff>
    </xdr:from>
    <xdr:to>
      <xdr:col>41</xdr:col>
      <xdr:colOff>101600</xdr:colOff>
      <xdr:row>61</xdr:row>
      <xdr:rowOff>111151</xdr:rowOff>
    </xdr:to>
    <xdr:sp macro="" textlink="">
      <xdr:nvSpPr>
        <xdr:cNvPr id="236" name="楕円 235"/>
        <xdr:cNvSpPr/>
      </xdr:nvSpPr>
      <xdr:spPr>
        <a:xfrm>
          <a:off x="7810500" y="104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51206</xdr:rowOff>
    </xdr:from>
    <xdr:to>
      <xdr:col>45</xdr:col>
      <xdr:colOff>177800</xdr:colOff>
      <xdr:row>61</xdr:row>
      <xdr:rowOff>60351</xdr:rowOff>
    </xdr:to>
    <xdr:cxnSp macro="">
      <xdr:nvCxnSpPr>
        <xdr:cNvPr id="237" name="直線コネクタ 236"/>
        <xdr:cNvCxnSpPr/>
      </xdr:nvCxnSpPr>
      <xdr:spPr>
        <a:xfrm flipV="1">
          <a:off x="7861300" y="1050965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17780</xdr:rowOff>
    </xdr:from>
    <xdr:to>
      <xdr:col>36</xdr:col>
      <xdr:colOff>165100</xdr:colOff>
      <xdr:row>61</xdr:row>
      <xdr:rowOff>119380</xdr:rowOff>
    </xdr:to>
    <xdr:sp macro="" textlink="">
      <xdr:nvSpPr>
        <xdr:cNvPr id="238" name="楕円 237"/>
        <xdr:cNvSpPr/>
      </xdr:nvSpPr>
      <xdr:spPr>
        <a:xfrm>
          <a:off x="692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60351</xdr:rowOff>
    </xdr:from>
    <xdr:to>
      <xdr:col>41</xdr:col>
      <xdr:colOff>50800</xdr:colOff>
      <xdr:row>61</xdr:row>
      <xdr:rowOff>68580</xdr:rowOff>
    </xdr:to>
    <xdr:cxnSp macro="">
      <xdr:nvCxnSpPr>
        <xdr:cNvPr id="239" name="直線コネクタ 238"/>
        <xdr:cNvCxnSpPr/>
      </xdr:nvCxnSpPr>
      <xdr:spPr>
        <a:xfrm flipV="1">
          <a:off x="6972300" y="1051880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40" name="n_1aveValue【体育館・プール】&#10;一人当たり面積"/>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241" name="n_2aveValue【体育館・プール】&#10;一人当たり面積"/>
        <xdr:cNvSpPr txBox="1"/>
      </xdr:nvSpPr>
      <xdr:spPr>
        <a:xfrm>
          <a:off x="851542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42" name="n_3aveValue【体育館・プール】&#10;一人当たり面積"/>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243" name="n_4aveValue【体育館・プール】&#10;一人当たり面積"/>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106646</xdr:rowOff>
    </xdr:from>
    <xdr:ext cx="469744" cy="259045"/>
    <xdr:sp macro="" textlink="">
      <xdr:nvSpPr>
        <xdr:cNvPr id="244" name="n_1mainValue【体育館・プール】&#10;一人当たり面積"/>
        <xdr:cNvSpPr txBox="1"/>
      </xdr:nvSpPr>
      <xdr:spPr>
        <a:xfrm>
          <a:off x="9391727" y="102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118533</xdr:rowOff>
    </xdr:from>
    <xdr:ext cx="469744" cy="259045"/>
    <xdr:sp macro="" textlink="">
      <xdr:nvSpPr>
        <xdr:cNvPr id="245" name="n_2mainValue【体育館・プール】&#10;一人当たり面積"/>
        <xdr:cNvSpPr txBox="1"/>
      </xdr:nvSpPr>
      <xdr:spPr>
        <a:xfrm>
          <a:off x="8515427" y="1023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127678</xdr:rowOff>
    </xdr:from>
    <xdr:ext cx="469744" cy="259045"/>
    <xdr:sp macro="" textlink="">
      <xdr:nvSpPr>
        <xdr:cNvPr id="246" name="n_3mainValue【体育館・プール】&#10;一人当たり面積"/>
        <xdr:cNvSpPr txBox="1"/>
      </xdr:nvSpPr>
      <xdr:spPr>
        <a:xfrm>
          <a:off x="7626427" y="1024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135907</xdr:rowOff>
    </xdr:from>
    <xdr:ext cx="469744" cy="259045"/>
    <xdr:sp macro="" textlink="">
      <xdr:nvSpPr>
        <xdr:cNvPr id="247" name="n_4mainValue【体育館・プール】&#10;一人当たり面積"/>
        <xdr:cNvSpPr txBox="1"/>
      </xdr:nvSpPr>
      <xdr:spPr>
        <a:xfrm>
          <a:off x="6737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72" name="直線コネクタ 271"/>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75"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76" name="直線コネクタ 275"/>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77"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8" name="フローチャート: 判断 277"/>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79" name="フローチャート: 判断 278"/>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0" name="フローチャート: 判断 279"/>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81" name="フローチャート: 判断 280"/>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82" name="フローチャート: 判断 281"/>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90170</xdr:rowOff>
    </xdr:from>
    <xdr:to>
      <xdr:col>20</xdr:col>
      <xdr:colOff>38100</xdr:colOff>
      <xdr:row>79</xdr:row>
      <xdr:rowOff>20320</xdr:rowOff>
    </xdr:to>
    <xdr:sp macro="" textlink="">
      <xdr:nvSpPr>
        <xdr:cNvPr id="288" name="楕円 287"/>
        <xdr:cNvSpPr/>
      </xdr:nvSpPr>
      <xdr:spPr>
        <a:xfrm>
          <a:off x="3746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44450</xdr:rowOff>
    </xdr:from>
    <xdr:to>
      <xdr:col>15</xdr:col>
      <xdr:colOff>101600</xdr:colOff>
      <xdr:row>78</xdr:row>
      <xdr:rowOff>146050</xdr:rowOff>
    </xdr:to>
    <xdr:sp macro="" textlink="">
      <xdr:nvSpPr>
        <xdr:cNvPr id="289" name="楕円 288"/>
        <xdr:cNvSpPr/>
      </xdr:nvSpPr>
      <xdr:spPr>
        <a:xfrm>
          <a:off x="2857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140970</xdr:rowOff>
    </xdr:to>
    <xdr:cxnSp macro="">
      <xdr:nvCxnSpPr>
        <xdr:cNvPr id="290" name="直線コネクタ 289"/>
        <xdr:cNvCxnSpPr/>
      </xdr:nvCxnSpPr>
      <xdr:spPr>
        <a:xfrm>
          <a:off x="2908300" y="13468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154939</xdr:rowOff>
    </xdr:from>
    <xdr:to>
      <xdr:col>10</xdr:col>
      <xdr:colOff>165100</xdr:colOff>
      <xdr:row>78</xdr:row>
      <xdr:rowOff>85089</xdr:rowOff>
    </xdr:to>
    <xdr:sp macro="" textlink="">
      <xdr:nvSpPr>
        <xdr:cNvPr id="291" name="楕円 290"/>
        <xdr:cNvSpPr/>
      </xdr:nvSpPr>
      <xdr:spPr>
        <a:xfrm>
          <a:off x="1968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34289</xdr:rowOff>
    </xdr:from>
    <xdr:to>
      <xdr:col>15</xdr:col>
      <xdr:colOff>50800</xdr:colOff>
      <xdr:row>78</xdr:row>
      <xdr:rowOff>95250</xdr:rowOff>
    </xdr:to>
    <xdr:cxnSp macro="">
      <xdr:nvCxnSpPr>
        <xdr:cNvPr id="292" name="直線コネクタ 291"/>
        <xdr:cNvCxnSpPr/>
      </xdr:nvCxnSpPr>
      <xdr:spPr>
        <a:xfrm>
          <a:off x="2019300" y="134073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17780</xdr:rowOff>
    </xdr:from>
    <xdr:to>
      <xdr:col>6</xdr:col>
      <xdr:colOff>38100</xdr:colOff>
      <xdr:row>79</xdr:row>
      <xdr:rowOff>119380</xdr:rowOff>
    </xdr:to>
    <xdr:sp macro="" textlink="">
      <xdr:nvSpPr>
        <xdr:cNvPr id="293" name="楕円 292"/>
        <xdr:cNvSpPr/>
      </xdr:nvSpPr>
      <xdr:spPr>
        <a:xfrm>
          <a:off x="1079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34289</xdr:rowOff>
    </xdr:from>
    <xdr:to>
      <xdr:col>10</xdr:col>
      <xdr:colOff>114300</xdr:colOff>
      <xdr:row>79</xdr:row>
      <xdr:rowOff>68580</xdr:rowOff>
    </xdr:to>
    <xdr:cxnSp macro="">
      <xdr:nvCxnSpPr>
        <xdr:cNvPr id="294" name="直線コネクタ 293"/>
        <xdr:cNvCxnSpPr/>
      </xdr:nvCxnSpPr>
      <xdr:spPr>
        <a:xfrm flipV="1">
          <a:off x="1130300" y="1340738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295" name="n_1aveValue【福祉施設】&#10;有形固定資産減価償却率"/>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96" name="n_2aveValue【福祉施設】&#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97" name="n_3aveValue【福祉施設】&#10;有形固定資産減価償却率"/>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15257</xdr:rowOff>
    </xdr:from>
    <xdr:ext cx="405111" cy="259045"/>
    <xdr:sp macro="" textlink="">
      <xdr:nvSpPr>
        <xdr:cNvPr id="298" name="n_4aveValue【福祉施設】&#10;有形固定資産減価償却率"/>
        <xdr:cNvSpPr txBox="1"/>
      </xdr:nvSpPr>
      <xdr:spPr>
        <a:xfrm>
          <a:off x="927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36847</xdr:rowOff>
    </xdr:from>
    <xdr:ext cx="405111" cy="259045"/>
    <xdr:sp macro="" textlink="">
      <xdr:nvSpPr>
        <xdr:cNvPr id="299" name="n_1mainValue【福祉施設】&#10;有形固定資産減価償却率"/>
        <xdr:cNvSpPr txBox="1"/>
      </xdr:nvSpPr>
      <xdr:spPr>
        <a:xfrm>
          <a:off x="35820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162577</xdr:rowOff>
    </xdr:from>
    <xdr:ext cx="405111" cy="259045"/>
    <xdr:sp macro="" textlink="">
      <xdr:nvSpPr>
        <xdr:cNvPr id="300" name="n_2mainValue【福祉施設】&#10;有形固定資産減価償却率"/>
        <xdr:cNvSpPr txBox="1"/>
      </xdr:nvSpPr>
      <xdr:spPr>
        <a:xfrm>
          <a:off x="2705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101616</xdr:rowOff>
    </xdr:from>
    <xdr:ext cx="405111" cy="259045"/>
    <xdr:sp macro="" textlink="">
      <xdr:nvSpPr>
        <xdr:cNvPr id="301" name="n_3mainValue【福祉施設】&#10;有形固定資産減価償却率"/>
        <xdr:cNvSpPr txBox="1"/>
      </xdr:nvSpPr>
      <xdr:spPr>
        <a:xfrm>
          <a:off x="18167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135907</xdr:rowOff>
    </xdr:from>
    <xdr:ext cx="405111" cy="259045"/>
    <xdr:sp macro="" textlink="">
      <xdr:nvSpPr>
        <xdr:cNvPr id="302" name="n_4mainValue【福祉施設】&#10;有形固定資産減価償却率"/>
        <xdr:cNvSpPr txBox="1"/>
      </xdr:nvSpPr>
      <xdr:spPr>
        <a:xfrm>
          <a:off x="927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26" name="直線コネクタ 325"/>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27"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28" name="直線コネクタ 327"/>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29"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30" name="直線コネクタ 329"/>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31" name="【福祉施設】&#10;一人当たり面積平均値テキスト"/>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32" name="フローチャート: 判断 331"/>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3" name="フローチャート: 判断 332"/>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34" name="フローチャート: 判断 333"/>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35" name="フローチャート: 判断 334"/>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36" name="フローチャート: 判断 335"/>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43687</xdr:rowOff>
    </xdr:from>
    <xdr:to>
      <xdr:col>50</xdr:col>
      <xdr:colOff>165100</xdr:colOff>
      <xdr:row>85</xdr:row>
      <xdr:rowOff>145287</xdr:rowOff>
    </xdr:to>
    <xdr:sp macro="" textlink="">
      <xdr:nvSpPr>
        <xdr:cNvPr id="342" name="楕円 341"/>
        <xdr:cNvSpPr/>
      </xdr:nvSpPr>
      <xdr:spPr>
        <a:xfrm>
          <a:off x="95885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43" name="楕円 342"/>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94487</xdr:rowOff>
    </xdr:from>
    <xdr:to>
      <xdr:col>50</xdr:col>
      <xdr:colOff>114300</xdr:colOff>
      <xdr:row>85</xdr:row>
      <xdr:rowOff>99822</xdr:rowOff>
    </xdr:to>
    <xdr:cxnSp macro="">
      <xdr:nvCxnSpPr>
        <xdr:cNvPr id="344" name="直線コネクタ 343"/>
        <xdr:cNvCxnSpPr/>
      </xdr:nvCxnSpPr>
      <xdr:spPr>
        <a:xfrm flipV="1">
          <a:off x="8750300" y="146677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54356</xdr:rowOff>
    </xdr:from>
    <xdr:to>
      <xdr:col>41</xdr:col>
      <xdr:colOff>101600</xdr:colOff>
      <xdr:row>85</xdr:row>
      <xdr:rowOff>155956</xdr:rowOff>
    </xdr:to>
    <xdr:sp macro="" textlink="">
      <xdr:nvSpPr>
        <xdr:cNvPr id="345" name="楕円 344"/>
        <xdr:cNvSpPr/>
      </xdr:nvSpPr>
      <xdr:spPr>
        <a:xfrm>
          <a:off x="7810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105156</xdr:rowOff>
    </xdr:to>
    <xdr:cxnSp macro="">
      <xdr:nvCxnSpPr>
        <xdr:cNvPr id="346" name="直線コネクタ 345"/>
        <xdr:cNvCxnSpPr/>
      </xdr:nvCxnSpPr>
      <xdr:spPr>
        <a:xfrm flipV="1">
          <a:off x="7861300" y="1467307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106172</xdr:rowOff>
    </xdr:from>
    <xdr:to>
      <xdr:col>36</xdr:col>
      <xdr:colOff>165100</xdr:colOff>
      <xdr:row>86</xdr:row>
      <xdr:rowOff>36322</xdr:rowOff>
    </xdr:to>
    <xdr:sp macro="" textlink="">
      <xdr:nvSpPr>
        <xdr:cNvPr id="347" name="楕円 346"/>
        <xdr:cNvSpPr/>
      </xdr:nvSpPr>
      <xdr:spPr>
        <a:xfrm>
          <a:off x="6921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105156</xdr:rowOff>
    </xdr:from>
    <xdr:to>
      <xdr:col>41</xdr:col>
      <xdr:colOff>50800</xdr:colOff>
      <xdr:row>85</xdr:row>
      <xdr:rowOff>156972</xdr:rowOff>
    </xdr:to>
    <xdr:cxnSp macro="">
      <xdr:nvCxnSpPr>
        <xdr:cNvPr id="348" name="直線コネクタ 347"/>
        <xdr:cNvCxnSpPr/>
      </xdr:nvCxnSpPr>
      <xdr:spPr>
        <a:xfrm flipV="1">
          <a:off x="6972300" y="1467840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4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50"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51"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52"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136414</xdr:rowOff>
    </xdr:from>
    <xdr:ext cx="469744" cy="259045"/>
    <xdr:sp macro="" textlink="">
      <xdr:nvSpPr>
        <xdr:cNvPr id="353" name="n_1mainValue【福祉施設】&#10;一人当たり面積"/>
        <xdr:cNvSpPr txBox="1"/>
      </xdr:nvSpPr>
      <xdr:spPr>
        <a:xfrm>
          <a:off x="9391727" y="147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54" name="n_2mainValue【福祉施設】&#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147083</xdr:rowOff>
    </xdr:from>
    <xdr:ext cx="469744" cy="259045"/>
    <xdr:sp macro="" textlink="">
      <xdr:nvSpPr>
        <xdr:cNvPr id="355" name="n_3mainValue【福祉施設】&#10;一人当たり面積"/>
        <xdr:cNvSpPr txBox="1"/>
      </xdr:nvSpPr>
      <xdr:spPr>
        <a:xfrm>
          <a:off x="7626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27449</xdr:rowOff>
    </xdr:from>
    <xdr:ext cx="469744" cy="259045"/>
    <xdr:sp macro="" textlink="">
      <xdr:nvSpPr>
        <xdr:cNvPr id="356" name="n_4mainValue【福祉施設】&#10;一人当たり面積"/>
        <xdr:cNvSpPr txBox="1"/>
      </xdr:nvSpPr>
      <xdr:spPr>
        <a:xfrm>
          <a:off x="6737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98" name="直線コネクタ 397"/>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01"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02" name="直線コネクタ 401"/>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403" name="【一般廃棄物処理施設】&#10;有形固定資産減価償却率平均値テキスト"/>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04" name="フローチャート: 判断 403"/>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05" name="フローチャート: 判断 404"/>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06" name="フローチャート: 判断 405"/>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07" name="フローチャート: 判断 406"/>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08" name="フローチャート: 判断 407"/>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414" name="楕円 413"/>
        <xdr:cNvSpPr/>
      </xdr:nvSpPr>
      <xdr:spPr>
        <a:xfrm>
          <a:off x="15430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144599</xdr:rowOff>
    </xdr:from>
    <xdr:to>
      <xdr:col>76</xdr:col>
      <xdr:colOff>165100</xdr:colOff>
      <xdr:row>40</xdr:row>
      <xdr:rowOff>74749</xdr:rowOff>
    </xdr:to>
    <xdr:sp macro="" textlink="">
      <xdr:nvSpPr>
        <xdr:cNvPr id="415" name="楕円 414"/>
        <xdr:cNvSpPr/>
      </xdr:nvSpPr>
      <xdr:spPr>
        <a:xfrm>
          <a:off x="14541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40</xdr:row>
      <xdr:rowOff>23949</xdr:rowOff>
    </xdr:to>
    <xdr:cxnSp macro="">
      <xdr:nvCxnSpPr>
        <xdr:cNvPr id="416" name="直線コネクタ 415"/>
        <xdr:cNvCxnSpPr/>
      </xdr:nvCxnSpPr>
      <xdr:spPr>
        <a:xfrm flipV="1">
          <a:off x="14592300" y="6592933"/>
          <a:ext cx="889000" cy="2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98878</xdr:rowOff>
    </xdr:from>
    <xdr:to>
      <xdr:col>72</xdr:col>
      <xdr:colOff>38100</xdr:colOff>
      <xdr:row>40</xdr:row>
      <xdr:rowOff>29028</xdr:rowOff>
    </xdr:to>
    <xdr:sp macro="" textlink="">
      <xdr:nvSpPr>
        <xdr:cNvPr id="417" name="楕円 416"/>
        <xdr:cNvSpPr/>
      </xdr:nvSpPr>
      <xdr:spPr>
        <a:xfrm>
          <a:off x="13652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149678</xdr:rowOff>
    </xdr:from>
    <xdr:to>
      <xdr:col>76</xdr:col>
      <xdr:colOff>114300</xdr:colOff>
      <xdr:row>40</xdr:row>
      <xdr:rowOff>23949</xdr:rowOff>
    </xdr:to>
    <xdr:cxnSp macro="">
      <xdr:nvCxnSpPr>
        <xdr:cNvPr id="418" name="直線コネクタ 417"/>
        <xdr:cNvCxnSpPr/>
      </xdr:nvCxnSpPr>
      <xdr:spPr>
        <a:xfrm>
          <a:off x="13703300" y="68362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419" name="n_1aveValue【一般廃棄物処理施設】&#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20"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21"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22"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145160</xdr:rowOff>
    </xdr:from>
    <xdr:ext cx="405111" cy="259045"/>
    <xdr:sp macro="" textlink="">
      <xdr:nvSpPr>
        <xdr:cNvPr id="423" name="n_1main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65876</xdr:rowOff>
    </xdr:from>
    <xdr:ext cx="405111" cy="259045"/>
    <xdr:sp macro="" textlink="">
      <xdr:nvSpPr>
        <xdr:cNvPr id="424" name="n_2mainValue【一般廃棄物処理施設】&#10;有形固定資産減価償却率"/>
        <xdr:cNvSpPr txBox="1"/>
      </xdr:nvSpPr>
      <xdr:spPr>
        <a:xfrm>
          <a:off x="14389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20155</xdr:rowOff>
    </xdr:from>
    <xdr:ext cx="405111" cy="259045"/>
    <xdr:sp macro="" textlink="">
      <xdr:nvSpPr>
        <xdr:cNvPr id="425" name="n_3mainValue【一般廃棄物処理施設】&#10;有形固定資産減価償却率"/>
        <xdr:cNvSpPr txBox="1"/>
      </xdr:nvSpPr>
      <xdr:spPr>
        <a:xfrm>
          <a:off x="13500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7" name="テキスト ボックス 4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9" name="テキスト ボックス 4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1" name="テキスト ボックス 4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3" name="テキスト ボックス 4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5" name="テキスト ボックス 4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47" name="直線コネクタ 446"/>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48"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49" name="直線コネクタ 448"/>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50"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51" name="直線コネクタ 450"/>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52" name="【一般廃棄物処理施設】&#10;一人当たり有形固定資産（償却資産）額平均値テキスト"/>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53" name="フローチャート: 判断 452"/>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54" name="フローチャート: 判断 453"/>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55" name="フローチャート: 判断 454"/>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56" name="フローチャート: 判断 455"/>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57" name="フローチャート: 判断 456"/>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58127</xdr:rowOff>
    </xdr:from>
    <xdr:to>
      <xdr:col>112</xdr:col>
      <xdr:colOff>38100</xdr:colOff>
      <xdr:row>40</xdr:row>
      <xdr:rowOff>159727</xdr:rowOff>
    </xdr:to>
    <xdr:sp macro="" textlink="">
      <xdr:nvSpPr>
        <xdr:cNvPr id="463" name="楕円 462"/>
        <xdr:cNvSpPr/>
      </xdr:nvSpPr>
      <xdr:spPr>
        <a:xfrm>
          <a:off x="21272500" y="69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104411</xdr:rowOff>
    </xdr:from>
    <xdr:to>
      <xdr:col>107</xdr:col>
      <xdr:colOff>101600</xdr:colOff>
      <xdr:row>40</xdr:row>
      <xdr:rowOff>34561</xdr:rowOff>
    </xdr:to>
    <xdr:sp macro="" textlink="">
      <xdr:nvSpPr>
        <xdr:cNvPr id="464" name="楕円 463"/>
        <xdr:cNvSpPr/>
      </xdr:nvSpPr>
      <xdr:spPr>
        <a:xfrm>
          <a:off x="20383500" y="67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155211</xdr:rowOff>
    </xdr:from>
    <xdr:to>
      <xdr:col>111</xdr:col>
      <xdr:colOff>177800</xdr:colOff>
      <xdr:row>40</xdr:row>
      <xdr:rowOff>108927</xdr:rowOff>
    </xdr:to>
    <xdr:cxnSp macro="">
      <xdr:nvCxnSpPr>
        <xdr:cNvPr id="465" name="直線コネクタ 464"/>
        <xdr:cNvCxnSpPr/>
      </xdr:nvCxnSpPr>
      <xdr:spPr>
        <a:xfrm>
          <a:off x="20434300" y="6841761"/>
          <a:ext cx="889000" cy="1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109262</xdr:rowOff>
    </xdr:from>
    <xdr:to>
      <xdr:col>102</xdr:col>
      <xdr:colOff>165100</xdr:colOff>
      <xdr:row>40</xdr:row>
      <xdr:rowOff>39412</xdr:rowOff>
    </xdr:to>
    <xdr:sp macro="" textlink="">
      <xdr:nvSpPr>
        <xdr:cNvPr id="466" name="楕円 465"/>
        <xdr:cNvSpPr/>
      </xdr:nvSpPr>
      <xdr:spPr>
        <a:xfrm>
          <a:off x="19494500" y="67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155211</xdr:rowOff>
    </xdr:from>
    <xdr:to>
      <xdr:col>107</xdr:col>
      <xdr:colOff>50800</xdr:colOff>
      <xdr:row>39</xdr:row>
      <xdr:rowOff>160062</xdr:rowOff>
    </xdr:to>
    <xdr:cxnSp macro="">
      <xdr:nvCxnSpPr>
        <xdr:cNvPr id="467" name="直線コネクタ 466"/>
        <xdr:cNvCxnSpPr/>
      </xdr:nvCxnSpPr>
      <xdr:spPr>
        <a:xfrm flipV="1">
          <a:off x="19545300" y="6841761"/>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468"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469" name="n_2aveValue【一般廃棄物処理施設】&#10;一人当たり有形固定資産（償却資産）額"/>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470" name="n_3aveValue【一般廃棄物処理施設】&#10;一人当たり有形固定資産（償却資産）額"/>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71"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150854</xdr:rowOff>
    </xdr:from>
    <xdr:ext cx="534377" cy="259045"/>
    <xdr:sp macro="" textlink="">
      <xdr:nvSpPr>
        <xdr:cNvPr id="472" name="n_1mainValue【一般廃棄物処理施設】&#10;一人当たり有形固定資産（償却資産）額"/>
        <xdr:cNvSpPr txBox="1"/>
      </xdr:nvSpPr>
      <xdr:spPr>
        <a:xfrm>
          <a:off x="21043411" y="70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51088</xdr:rowOff>
    </xdr:from>
    <xdr:ext cx="599010" cy="259045"/>
    <xdr:sp macro="" textlink="">
      <xdr:nvSpPr>
        <xdr:cNvPr id="473" name="n_2mainValue【一般廃棄物処理施設】&#10;一人当たり有形固定資産（償却資産）額"/>
        <xdr:cNvSpPr txBox="1"/>
      </xdr:nvSpPr>
      <xdr:spPr>
        <a:xfrm>
          <a:off x="20134795" y="656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55939</xdr:rowOff>
    </xdr:from>
    <xdr:ext cx="599010" cy="259045"/>
    <xdr:sp macro="" textlink="">
      <xdr:nvSpPr>
        <xdr:cNvPr id="474" name="n_3mainValue【一般廃棄物処理施設】&#10;一人当たり有形固定資産（償却資産）額"/>
        <xdr:cNvSpPr txBox="1"/>
      </xdr:nvSpPr>
      <xdr:spPr>
        <a:xfrm>
          <a:off x="19245795" y="657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7" name="テキスト ボックス 4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7" name="テキスト ボックス 4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00" name="直線コネクタ 499"/>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01"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02" name="直線コネクタ 501"/>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03"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04" name="直線コネクタ 503"/>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505" name="【保健センター・保健所】&#10;有形固定資産減価償却率平均値テキスト"/>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06" name="フローチャート: 判断 505"/>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07" name="フローチャート: 判断 506"/>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08" name="フローチャート: 判断 507"/>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09" name="フローチャート: 判断 508"/>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510" name="フローチャート: 判断 509"/>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86360</xdr:rowOff>
    </xdr:from>
    <xdr:to>
      <xdr:col>81</xdr:col>
      <xdr:colOff>101600</xdr:colOff>
      <xdr:row>64</xdr:row>
      <xdr:rowOff>16510</xdr:rowOff>
    </xdr:to>
    <xdr:sp macro="" textlink="">
      <xdr:nvSpPr>
        <xdr:cNvPr id="516" name="楕円 515"/>
        <xdr:cNvSpPr/>
      </xdr:nvSpPr>
      <xdr:spPr>
        <a:xfrm>
          <a:off x="15430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145143</xdr:rowOff>
    </xdr:from>
    <xdr:to>
      <xdr:col>76</xdr:col>
      <xdr:colOff>165100</xdr:colOff>
      <xdr:row>63</xdr:row>
      <xdr:rowOff>75293</xdr:rowOff>
    </xdr:to>
    <xdr:sp macro="" textlink="">
      <xdr:nvSpPr>
        <xdr:cNvPr id="517" name="楕円 516"/>
        <xdr:cNvSpPr/>
      </xdr:nvSpPr>
      <xdr:spPr>
        <a:xfrm>
          <a:off x="14541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24493</xdr:rowOff>
    </xdr:from>
    <xdr:to>
      <xdr:col>81</xdr:col>
      <xdr:colOff>50800</xdr:colOff>
      <xdr:row>63</xdr:row>
      <xdr:rowOff>137160</xdr:rowOff>
    </xdr:to>
    <xdr:cxnSp macro="">
      <xdr:nvCxnSpPr>
        <xdr:cNvPr id="518" name="直線コネクタ 517"/>
        <xdr:cNvCxnSpPr/>
      </xdr:nvCxnSpPr>
      <xdr:spPr>
        <a:xfrm>
          <a:off x="14592300" y="1082584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519" name="楕円 518"/>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63</xdr:row>
      <xdr:rowOff>24493</xdr:rowOff>
    </xdr:to>
    <xdr:cxnSp macro="">
      <xdr:nvCxnSpPr>
        <xdr:cNvPr id="520" name="直線コネクタ 519"/>
        <xdr:cNvCxnSpPr/>
      </xdr:nvCxnSpPr>
      <xdr:spPr>
        <a:xfrm>
          <a:off x="13703300" y="10678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107587</xdr:rowOff>
    </xdr:from>
    <xdr:to>
      <xdr:col>67</xdr:col>
      <xdr:colOff>101600</xdr:colOff>
      <xdr:row>62</xdr:row>
      <xdr:rowOff>37737</xdr:rowOff>
    </xdr:to>
    <xdr:sp macro="" textlink="">
      <xdr:nvSpPr>
        <xdr:cNvPr id="521" name="楕円 520"/>
        <xdr:cNvSpPr/>
      </xdr:nvSpPr>
      <xdr:spPr>
        <a:xfrm>
          <a:off x="12763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158387</xdr:rowOff>
    </xdr:from>
    <xdr:to>
      <xdr:col>71</xdr:col>
      <xdr:colOff>177800</xdr:colOff>
      <xdr:row>62</xdr:row>
      <xdr:rowOff>48985</xdr:rowOff>
    </xdr:to>
    <xdr:cxnSp macro="">
      <xdr:nvCxnSpPr>
        <xdr:cNvPr id="522" name="直線コネクタ 521"/>
        <xdr:cNvCxnSpPr/>
      </xdr:nvCxnSpPr>
      <xdr:spPr>
        <a:xfrm>
          <a:off x="12814300" y="106168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23" name="n_1aveValue【保健センター・保健所】&#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24" name="n_2ave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25" name="n_3aveValue【保健センター・保健所】&#10;有形固定資産減価償却率"/>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26"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7637</xdr:rowOff>
    </xdr:from>
    <xdr:ext cx="405111" cy="259045"/>
    <xdr:sp macro="" textlink="">
      <xdr:nvSpPr>
        <xdr:cNvPr id="527" name="n_1mainValue【保健センター・保健所】&#10;有形固定資産減価償却率"/>
        <xdr:cNvSpPr txBox="1"/>
      </xdr:nvSpPr>
      <xdr:spPr>
        <a:xfrm>
          <a:off x="152660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66420</xdr:rowOff>
    </xdr:from>
    <xdr:ext cx="405111" cy="259045"/>
    <xdr:sp macro="" textlink="">
      <xdr:nvSpPr>
        <xdr:cNvPr id="528" name="n_2mainValue【保健センター・保健所】&#10;有形固定資産減価償却率"/>
        <xdr:cNvSpPr txBox="1"/>
      </xdr:nvSpPr>
      <xdr:spPr>
        <a:xfrm>
          <a:off x="14389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529" name="n_3mainValue【保健センター・保健所】&#10;有形固定資産減価償却率"/>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28864</xdr:rowOff>
    </xdr:from>
    <xdr:ext cx="405111" cy="259045"/>
    <xdr:sp macro="" textlink="">
      <xdr:nvSpPr>
        <xdr:cNvPr id="530" name="n_4mainValue【保健センター・保健所】&#10;有形固定資産減価償却率"/>
        <xdr:cNvSpPr txBox="1"/>
      </xdr:nvSpPr>
      <xdr:spPr>
        <a:xfrm>
          <a:off x="12611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1" name="直線コネクタ 5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2" name="テキスト ボックス 5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3" name="直線コネクタ 5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4" name="テキスト ボックス 5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5" name="直線コネクタ 5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6" name="テキスト ボックス 5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7" name="直線コネクタ 5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8" name="テキスト ボックス 5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552" name="直線コネクタ 551"/>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53"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54" name="直線コネクタ 553"/>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555"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556" name="直線コネクタ 555"/>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557"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58" name="フローチャート: 判断 557"/>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559" name="フローチャート: 判断 558"/>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560" name="フローチャート: 判断 559"/>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561" name="フローチャート: 判断 560"/>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562" name="フローチャート: 判断 561"/>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95962</xdr:rowOff>
    </xdr:from>
    <xdr:to>
      <xdr:col>112</xdr:col>
      <xdr:colOff>38100</xdr:colOff>
      <xdr:row>64</xdr:row>
      <xdr:rowOff>26112</xdr:rowOff>
    </xdr:to>
    <xdr:sp macro="" textlink="">
      <xdr:nvSpPr>
        <xdr:cNvPr id="568" name="楕円 567"/>
        <xdr:cNvSpPr/>
      </xdr:nvSpPr>
      <xdr:spPr>
        <a:xfrm>
          <a:off x="21272500" y="108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96418</xdr:rowOff>
    </xdr:from>
    <xdr:to>
      <xdr:col>107</xdr:col>
      <xdr:colOff>101600</xdr:colOff>
      <xdr:row>64</xdr:row>
      <xdr:rowOff>26568</xdr:rowOff>
    </xdr:to>
    <xdr:sp macro="" textlink="">
      <xdr:nvSpPr>
        <xdr:cNvPr id="569" name="楕円 568"/>
        <xdr:cNvSpPr/>
      </xdr:nvSpPr>
      <xdr:spPr>
        <a:xfrm>
          <a:off x="20383500" y="108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146762</xdr:rowOff>
    </xdr:from>
    <xdr:to>
      <xdr:col>111</xdr:col>
      <xdr:colOff>177800</xdr:colOff>
      <xdr:row>63</xdr:row>
      <xdr:rowOff>147218</xdr:rowOff>
    </xdr:to>
    <xdr:cxnSp macro="">
      <xdr:nvCxnSpPr>
        <xdr:cNvPr id="570" name="直線コネクタ 569"/>
        <xdr:cNvCxnSpPr/>
      </xdr:nvCxnSpPr>
      <xdr:spPr>
        <a:xfrm flipV="1">
          <a:off x="20434300" y="1094811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96875</xdr:rowOff>
    </xdr:from>
    <xdr:to>
      <xdr:col>102</xdr:col>
      <xdr:colOff>165100</xdr:colOff>
      <xdr:row>64</xdr:row>
      <xdr:rowOff>27025</xdr:rowOff>
    </xdr:to>
    <xdr:sp macro="" textlink="">
      <xdr:nvSpPr>
        <xdr:cNvPr id="571" name="楕円 570"/>
        <xdr:cNvSpPr/>
      </xdr:nvSpPr>
      <xdr:spPr>
        <a:xfrm>
          <a:off x="19494500" y="108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147218</xdr:rowOff>
    </xdr:from>
    <xdr:to>
      <xdr:col>107</xdr:col>
      <xdr:colOff>50800</xdr:colOff>
      <xdr:row>63</xdr:row>
      <xdr:rowOff>147675</xdr:rowOff>
    </xdr:to>
    <xdr:cxnSp macro="">
      <xdr:nvCxnSpPr>
        <xdr:cNvPr id="572" name="直線コネクタ 571"/>
        <xdr:cNvCxnSpPr/>
      </xdr:nvCxnSpPr>
      <xdr:spPr>
        <a:xfrm flipV="1">
          <a:off x="19545300" y="109485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97333</xdr:rowOff>
    </xdr:from>
    <xdr:to>
      <xdr:col>98</xdr:col>
      <xdr:colOff>38100</xdr:colOff>
      <xdr:row>64</xdr:row>
      <xdr:rowOff>27483</xdr:rowOff>
    </xdr:to>
    <xdr:sp macro="" textlink="">
      <xdr:nvSpPr>
        <xdr:cNvPr id="573" name="楕円 572"/>
        <xdr:cNvSpPr/>
      </xdr:nvSpPr>
      <xdr:spPr>
        <a:xfrm>
          <a:off x="18605500" y="108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147675</xdr:rowOff>
    </xdr:from>
    <xdr:to>
      <xdr:col>102</xdr:col>
      <xdr:colOff>114300</xdr:colOff>
      <xdr:row>63</xdr:row>
      <xdr:rowOff>148133</xdr:rowOff>
    </xdr:to>
    <xdr:cxnSp macro="">
      <xdr:nvCxnSpPr>
        <xdr:cNvPr id="574" name="直線コネクタ 573"/>
        <xdr:cNvCxnSpPr/>
      </xdr:nvCxnSpPr>
      <xdr:spPr>
        <a:xfrm flipV="1">
          <a:off x="18656300" y="1094902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575" name="n_1aveValue【保健センター・保健所】&#10;一人当たり面積"/>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576"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577"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578"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17239</xdr:rowOff>
    </xdr:from>
    <xdr:ext cx="469744" cy="259045"/>
    <xdr:sp macro="" textlink="">
      <xdr:nvSpPr>
        <xdr:cNvPr id="579" name="n_1mainValue【保健センター・保健所】&#10;一人当たり面積"/>
        <xdr:cNvSpPr txBox="1"/>
      </xdr:nvSpPr>
      <xdr:spPr>
        <a:xfrm>
          <a:off x="21075727" y="1099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17695</xdr:rowOff>
    </xdr:from>
    <xdr:ext cx="469744" cy="259045"/>
    <xdr:sp macro="" textlink="">
      <xdr:nvSpPr>
        <xdr:cNvPr id="580" name="n_2mainValue【保健センター・保健所】&#10;一人当たり面積"/>
        <xdr:cNvSpPr txBox="1"/>
      </xdr:nvSpPr>
      <xdr:spPr>
        <a:xfrm>
          <a:off x="20199427" y="1099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18152</xdr:rowOff>
    </xdr:from>
    <xdr:ext cx="469744" cy="259045"/>
    <xdr:sp macro="" textlink="">
      <xdr:nvSpPr>
        <xdr:cNvPr id="581" name="n_3mainValue【保健センター・保健所】&#10;一人当たり面積"/>
        <xdr:cNvSpPr txBox="1"/>
      </xdr:nvSpPr>
      <xdr:spPr>
        <a:xfrm>
          <a:off x="19310427" y="1099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18610</xdr:rowOff>
    </xdr:from>
    <xdr:ext cx="469744" cy="259045"/>
    <xdr:sp macro="" textlink="">
      <xdr:nvSpPr>
        <xdr:cNvPr id="582" name="n_4mainValue【保健センター・保健所】&#10;一人当たり面積"/>
        <xdr:cNvSpPr txBox="1"/>
      </xdr:nvSpPr>
      <xdr:spPr>
        <a:xfrm>
          <a:off x="18421427" y="1099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3" name="テキスト ボックス 5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5" name="テキスト ボックス 59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5" name="テキスト ボックス 60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08" name="直線コネクタ 607"/>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0" name="直線コネクタ 60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11"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12" name="直線コネクタ 611"/>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13"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14" name="フローチャート: 判断 613"/>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15" name="フローチャート: 判断 614"/>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16" name="フローチャート: 判断 615"/>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17" name="フローチャート: 判断 616"/>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18" name="フローチャート: 判断 617"/>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122827</xdr:rowOff>
    </xdr:from>
    <xdr:to>
      <xdr:col>81</xdr:col>
      <xdr:colOff>101600</xdr:colOff>
      <xdr:row>83</xdr:row>
      <xdr:rowOff>52977</xdr:rowOff>
    </xdr:to>
    <xdr:sp macro="" textlink="">
      <xdr:nvSpPr>
        <xdr:cNvPr id="624" name="楕円 623"/>
        <xdr:cNvSpPr/>
      </xdr:nvSpPr>
      <xdr:spPr>
        <a:xfrm>
          <a:off x="15430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152219</xdr:rowOff>
    </xdr:from>
    <xdr:to>
      <xdr:col>72</xdr:col>
      <xdr:colOff>38100</xdr:colOff>
      <xdr:row>83</xdr:row>
      <xdr:rowOff>82369</xdr:rowOff>
    </xdr:to>
    <xdr:sp macro="" textlink="">
      <xdr:nvSpPr>
        <xdr:cNvPr id="625" name="楕円 624"/>
        <xdr:cNvSpPr/>
      </xdr:nvSpPr>
      <xdr:spPr>
        <a:xfrm>
          <a:off x="13652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130992</xdr:rowOff>
    </xdr:from>
    <xdr:to>
      <xdr:col>67</xdr:col>
      <xdr:colOff>101600</xdr:colOff>
      <xdr:row>83</xdr:row>
      <xdr:rowOff>61142</xdr:rowOff>
    </xdr:to>
    <xdr:sp macro="" textlink="">
      <xdr:nvSpPr>
        <xdr:cNvPr id="626" name="楕円 625"/>
        <xdr:cNvSpPr/>
      </xdr:nvSpPr>
      <xdr:spPr>
        <a:xfrm>
          <a:off x="12763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10342</xdr:rowOff>
    </xdr:from>
    <xdr:to>
      <xdr:col>71</xdr:col>
      <xdr:colOff>177800</xdr:colOff>
      <xdr:row>83</xdr:row>
      <xdr:rowOff>31569</xdr:rowOff>
    </xdr:to>
    <xdr:cxnSp macro="">
      <xdr:nvCxnSpPr>
        <xdr:cNvPr id="627" name="直線コネクタ 626"/>
        <xdr:cNvCxnSpPr/>
      </xdr:nvCxnSpPr>
      <xdr:spPr>
        <a:xfrm>
          <a:off x="12814300" y="142406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28"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629"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30"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631" name="n_4aveValue【消防施設】&#10;有形固定資産減価償却率"/>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69504</xdr:rowOff>
    </xdr:from>
    <xdr:ext cx="405111" cy="259045"/>
    <xdr:sp macro="" textlink="">
      <xdr:nvSpPr>
        <xdr:cNvPr id="632" name="n_1mainValue【消防施設】&#10;有形固定資産減価償却率"/>
        <xdr:cNvSpPr txBox="1"/>
      </xdr:nvSpPr>
      <xdr:spPr>
        <a:xfrm>
          <a:off x="152660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73496</xdr:rowOff>
    </xdr:from>
    <xdr:ext cx="405111" cy="259045"/>
    <xdr:sp macro="" textlink="">
      <xdr:nvSpPr>
        <xdr:cNvPr id="633" name="n_3mainValue【消防施設】&#10;有形固定資産減価償却率"/>
        <xdr:cNvSpPr txBox="1"/>
      </xdr:nvSpPr>
      <xdr:spPr>
        <a:xfrm>
          <a:off x="13500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77669</xdr:rowOff>
    </xdr:from>
    <xdr:ext cx="405111" cy="259045"/>
    <xdr:sp macro="" textlink="">
      <xdr:nvSpPr>
        <xdr:cNvPr id="634" name="n_4mainValue【消防施設】&#10;有形固定資産減価償却率"/>
        <xdr:cNvSpPr txBox="1"/>
      </xdr:nvSpPr>
      <xdr:spPr>
        <a:xfrm>
          <a:off x="12611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5" name="直線コネクタ 6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6" name="テキスト ボックス 6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7" name="直線コネクタ 6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8" name="テキスト ボックス 6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9" name="直線コネクタ 6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0" name="テキスト ボックス 6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1" name="直線コネクタ 6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2" name="テキスト ボックス 6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3" name="直線コネクタ 6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4" name="テキスト ボックス 6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5" name="直線コネクタ 6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6" name="テキスト ボックス 6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60" name="直線コネクタ 659"/>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61"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62" name="直線コネクタ 661"/>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63"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64" name="直線コネクタ 663"/>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65"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6" name="フローチャート: 判断 66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67" name="フローチャート: 判断 666"/>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68" name="フローチャート: 判断 667"/>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69" name="フローチャート: 判断 668"/>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70" name="フローチャート: 判断 669"/>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39551</xdr:rowOff>
    </xdr:from>
    <xdr:to>
      <xdr:col>112</xdr:col>
      <xdr:colOff>38100</xdr:colOff>
      <xdr:row>82</xdr:row>
      <xdr:rowOff>141151</xdr:rowOff>
    </xdr:to>
    <xdr:sp macro="" textlink="">
      <xdr:nvSpPr>
        <xdr:cNvPr id="676" name="楕円 675"/>
        <xdr:cNvSpPr/>
      </xdr:nvSpPr>
      <xdr:spPr>
        <a:xfrm>
          <a:off x="2127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677" name="楕円 676"/>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90351</xdr:rowOff>
    </xdr:from>
    <xdr:to>
      <xdr:col>111</xdr:col>
      <xdr:colOff>177800</xdr:colOff>
      <xdr:row>83</xdr:row>
      <xdr:rowOff>160564</xdr:rowOff>
    </xdr:to>
    <xdr:cxnSp macro="">
      <xdr:nvCxnSpPr>
        <xdr:cNvPr id="678" name="直線コネクタ 677"/>
        <xdr:cNvCxnSpPr/>
      </xdr:nvCxnSpPr>
      <xdr:spPr>
        <a:xfrm flipV="1">
          <a:off x="20434300" y="14149251"/>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119562</xdr:rowOff>
    </xdr:from>
    <xdr:to>
      <xdr:col>102</xdr:col>
      <xdr:colOff>165100</xdr:colOff>
      <xdr:row>84</xdr:row>
      <xdr:rowOff>49712</xdr:rowOff>
    </xdr:to>
    <xdr:sp macro="" textlink="">
      <xdr:nvSpPr>
        <xdr:cNvPr id="679" name="楕円 678"/>
        <xdr:cNvSpPr/>
      </xdr:nvSpPr>
      <xdr:spPr>
        <a:xfrm>
          <a:off x="19494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83</xdr:row>
      <xdr:rowOff>170362</xdr:rowOff>
    </xdr:to>
    <xdr:cxnSp macro="">
      <xdr:nvCxnSpPr>
        <xdr:cNvPr id="680" name="直線コネクタ 679"/>
        <xdr:cNvCxnSpPr/>
      </xdr:nvCxnSpPr>
      <xdr:spPr>
        <a:xfrm flipV="1">
          <a:off x="19545300" y="143909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129358</xdr:rowOff>
    </xdr:from>
    <xdr:to>
      <xdr:col>98</xdr:col>
      <xdr:colOff>38100</xdr:colOff>
      <xdr:row>84</xdr:row>
      <xdr:rowOff>59508</xdr:rowOff>
    </xdr:to>
    <xdr:sp macro="" textlink="">
      <xdr:nvSpPr>
        <xdr:cNvPr id="681" name="楕円 680"/>
        <xdr:cNvSpPr/>
      </xdr:nvSpPr>
      <xdr:spPr>
        <a:xfrm>
          <a:off x="18605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170362</xdr:rowOff>
    </xdr:from>
    <xdr:to>
      <xdr:col>102</xdr:col>
      <xdr:colOff>114300</xdr:colOff>
      <xdr:row>84</xdr:row>
      <xdr:rowOff>8708</xdr:rowOff>
    </xdr:to>
    <xdr:cxnSp macro="">
      <xdr:nvCxnSpPr>
        <xdr:cNvPr id="682" name="直線コネクタ 681"/>
        <xdr:cNvCxnSpPr/>
      </xdr:nvCxnSpPr>
      <xdr:spPr>
        <a:xfrm flipV="1">
          <a:off x="18656300" y="144007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683" name="n_1aveValue【消防施設】&#10;一人当たり面積"/>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84" name="n_2aveValue【消防施設】&#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685" name="n_3aveValue【消防施設】&#10;一人当たり面積"/>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145341</xdr:rowOff>
    </xdr:from>
    <xdr:ext cx="469744" cy="259045"/>
    <xdr:sp macro="" textlink="">
      <xdr:nvSpPr>
        <xdr:cNvPr id="686" name="n_4aveValue【消防施設】&#10;一人当たり面積"/>
        <xdr:cNvSpPr txBox="1"/>
      </xdr:nvSpPr>
      <xdr:spPr>
        <a:xfrm>
          <a:off x="18421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157678</xdr:rowOff>
    </xdr:from>
    <xdr:ext cx="469744" cy="259045"/>
    <xdr:sp macro="" textlink="">
      <xdr:nvSpPr>
        <xdr:cNvPr id="687" name="n_1mainValue【消防施設】&#10;一人当たり面積"/>
        <xdr:cNvSpPr txBox="1"/>
      </xdr:nvSpPr>
      <xdr:spPr>
        <a:xfrm>
          <a:off x="21075727" y="1387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688" name="n_2mainValue【消防施設】&#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66239</xdr:rowOff>
    </xdr:from>
    <xdr:ext cx="469744" cy="259045"/>
    <xdr:sp macro="" textlink="">
      <xdr:nvSpPr>
        <xdr:cNvPr id="689" name="n_3mainValue【消防施設】&#10;一人当たり面積"/>
        <xdr:cNvSpPr txBox="1"/>
      </xdr:nvSpPr>
      <xdr:spPr>
        <a:xfrm>
          <a:off x="19310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690" name="n_4mainValue【消防施設】&#10;一人当たり面積"/>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2" name="直線コネクタ 7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3" name="テキスト ボックス 70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4" name="直線コネクタ 7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5" name="テキスト ボックス 7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6" name="直線コネクタ 7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7" name="テキスト ボックス 7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8" name="直線コネクタ 7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9" name="テキスト ボックス 7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0" name="直線コネクタ 7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1" name="テキスト ボックス 7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3" name="テキスト ボックス 71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15" name="直線コネクタ 714"/>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16"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17" name="直線コネクタ 716"/>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18"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19" name="直線コネクタ 718"/>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72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21" name="フローチャート: 判断 72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22" name="フローチャート: 判断 721"/>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23" name="フローチャート: 判断 722"/>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24" name="フローチャート: 判断 723"/>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25" name="フローチャート: 判断 724"/>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636</xdr:rowOff>
    </xdr:from>
    <xdr:to>
      <xdr:col>81</xdr:col>
      <xdr:colOff>101600</xdr:colOff>
      <xdr:row>107</xdr:row>
      <xdr:rowOff>102236</xdr:rowOff>
    </xdr:to>
    <xdr:sp macro="" textlink="">
      <xdr:nvSpPr>
        <xdr:cNvPr id="731" name="楕円 730"/>
        <xdr:cNvSpPr/>
      </xdr:nvSpPr>
      <xdr:spPr>
        <a:xfrm>
          <a:off x="15430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31114</xdr:rowOff>
    </xdr:from>
    <xdr:to>
      <xdr:col>76</xdr:col>
      <xdr:colOff>165100</xdr:colOff>
      <xdr:row>104</xdr:row>
      <xdr:rowOff>132714</xdr:rowOff>
    </xdr:to>
    <xdr:sp macro="" textlink="">
      <xdr:nvSpPr>
        <xdr:cNvPr id="732" name="楕円 731"/>
        <xdr:cNvSpPr/>
      </xdr:nvSpPr>
      <xdr:spPr>
        <a:xfrm>
          <a:off x="14541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81914</xdr:rowOff>
    </xdr:from>
    <xdr:to>
      <xdr:col>81</xdr:col>
      <xdr:colOff>50800</xdr:colOff>
      <xdr:row>107</xdr:row>
      <xdr:rowOff>51436</xdr:rowOff>
    </xdr:to>
    <xdr:cxnSp macro="">
      <xdr:nvCxnSpPr>
        <xdr:cNvPr id="733" name="直線コネクタ 732"/>
        <xdr:cNvCxnSpPr/>
      </xdr:nvCxnSpPr>
      <xdr:spPr>
        <a:xfrm>
          <a:off x="14592300" y="17912714"/>
          <a:ext cx="889000" cy="48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34" name="楕円 733"/>
        <xdr:cNvSpPr/>
      </xdr:nvSpPr>
      <xdr:spPr>
        <a:xfrm>
          <a:off x="1365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68580</xdr:rowOff>
    </xdr:from>
    <xdr:to>
      <xdr:col>76</xdr:col>
      <xdr:colOff>114300</xdr:colOff>
      <xdr:row>104</xdr:row>
      <xdr:rowOff>81914</xdr:rowOff>
    </xdr:to>
    <xdr:cxnSp macro="">
      <xdr:nvCxnSpPr>
        <xdr:cNvPr id="735" name="直線コネクタ 734"/>
        <xdr:cNvCxnSpPr/>
      </xdr:nvCxnSpPr>
      <xdr:spPr>
        <a:xfrm>
          <a:off x="13703300" y="178993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101600</xdr:rowOff>
    </xdr:from>
    <xdr:to>
      <xdr:col>67</xdr:col>
      <xdr:colOff>101600</xdr:colOff>
      <xdr:row>107</xdr:row>
      <xdr:rowOff>31750</xdr:rowOff>
    </xdr:to>
    <xdr:sp macro="" textlink="">
      <xdr:nvSpPr>
        <xdr:cNvPr id="736" name="楕円 735"/>
        <xdr:cNvSpPr/>
      </xdr:nvSpPr>
      <xdr:spPr>
        <a:xfrm>
          <a:off x="1276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68580</xdr:rowOff>
    </xdr:from>
    <xdr:to>
      <xdr:col>71</xdr:col>
      <xdr:colOff>177800</xdr:colOff>
      <xdr:row>106</xdr:row>
      <xdr:rowOff>152400</xdr:rowOff>
    </xdr:to>
    <xdr:cxnSp macro="">
      <xdr:nvCxnSpPr>
        <xdr:cNvPr id="737" name="直線コネクタ 736"/>
        <xdr:cNvCxnSpPr/>
      </xdr:nvCxnSpPr>
      <xdr:spPr>
        <a:xfrm flipV="1">
          <a:off x="12814300" y="178993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738"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39"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740"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41"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93363</xdr:rowOff>
    </xdr:from>
    <xdr:ext cx="405111" cy="259045"/>
    <xdr:sp macro="" textlink="">
      <xdr:nvSpPr>
        <xdr:cNvPr id="742" name="n_1mainValue【庁舎】&#10;有形固定資産減価償却率"/>
        <xdr:cNvSpPr txBox="1"/>
      </xdr:nvSpPr>
      <xdr:spPr>
        <a:xfrm>
          <a:off x="152660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123841</xdr:rowOff>
    </xdr:from>
    <xdr:ext cx="405111" cy="259045"/>
    <xdr:sp macro="" textlink="">
      <xdr:nvSpPr>
        <xdr:cNvPr id="743" name="n_2mainValue【庁舎】&#10;有形固定資産減価償却率"/>
        <xdr:cNvSpPr txBox="1"/>
      </xdr:nvSpPr>
      <xdr:spPr>
        <a:xfrm>
          <a:off x="14389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744" name="n_3mainValue【庁舎】&#10;有形固定資産減価償却率"/>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22877</xdr:rowOff>
    </xdr:from>
    <xdr:ext cx="405111" cy="259045"/>
    <xdr:sp macro="" textlink="">
      <xdr:nvSpPr>
        <xdr:cNvPr id="745" name="n_4mainValue【庁舎】&#10;有形固定資産減価償却率"/>
        <xdr:cNvSpPr txBox="1"/>
      </xdr:nvSpPr>
      <xdr:spPr>
        <a:xfrm>
          <a:off x="12611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6" name="直線コネクタ 7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7" name="テキスト ボックス 7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8" name="直線コネクタ 7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9" name="テキスト ボックス 7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0" name="直線コネクタ 7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1" name="テキスト ボックス 7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2" name="直線コネクタ 7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3" name="テキスト ボックス 7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4" name="直線コネクタ 7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5" name="テキスト ボックス 7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69" name="直線コネクタ 768"/>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70"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71" name="直線コネクタ 770"/>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72"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73" name="直線コネクタ 772"/>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774"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75" name="フローチャート: 判断 774"/>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76" name="フローチャート: 判断 775"/>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77" name="フローチャート: 判断 776"/>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78" name="フローチャート: 判断 777"/>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79" name="フローチャート: 判断 778"/>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120650</xdr:rowOff>
    </xdr:from>
    <xdr:to>
      <xdr:col>112</xdr:col>
      <xdr:colOff>38100</xdr:colOff>
      <xdr:row>105</xdr:row>
      <xdr:rowOff>50800</xdr:rowOff>
    </xdr:to>
    <xdr:sp macro="" textlink="">
      <xdr:nvSpPr>
        <xdr:cNvPr id="785" name="楕円 784"/>
        <xdr:cNvSpPr/>
      </xdr:nvSpPr>
      <xdr:spPr>
        <a:xfrm>
          <a:off x="2127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137161</xdr:rowOff>
    </xdr:from>
    <xdr:to>
      <xdr:col>107</xdr:col>
      <xdr:colOff>101600</xdr:colOff>
      <xdr:row>105</xdr:row>
      <xdr:rowOff>67311</xdr:rowOff>
    </xdr:to>
    <xdr:sp macro="" textlink="">
      <xdr:nvSpPr>
        <xdr:cNvPr id="786" name="楕円 785"/>
        <xdr:cNvSpPr/>
      </xdr:nvSpPr>
      <xdr:spPr>
        <a:xfrm>
          <a:off x="20383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0</xdr:rowOff>
    </xdr:from>
    <xdr:to>
      <xdr:col>111</xdr:col>
      <xdr:colOff>177800</xdr:colOff>
      <xdr:row>105</xdr:row>
      <xdr:rowOff>16511</xdr:rowOff>
    </xdr:to>
    <xdr:cxnSp macro="">
      <xdr:nvCxnSpPr>
        <xdr:cNvPr id="787" name="直線コネクタ 786"/>
        <xdr:cNvCxnSpPr/>
      </xdr:nvCxnSpPr>
      <xdr:spPr>
        <a:xfrm flipV="1">
          <a:off x="20434300" y="1800225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149861</xdr:rowOff>
    </xdr:from>
    <xdr:to>
      <xdr:col>102</xdr:col>
      <xdr:colOff>165100</xdr:colOff>
      <xdr:row>105</xdr:row>
      <xdr:rowOff>80011</xdr:rowOff>
    </xdr:to>
    <xdr:sp macro="" textlink="">
      <xdr:nvSpPr>
        <xdr:cNvPr id="788" name="楕円 787"/>
        <xdr:cNvSpPr/>
      </xdr:nvSpPr>
      <xdr:spPr>
        <a:xfrm>
          <a:off x="194945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16511</xdr:rowOff>
    </xdr:from>
    <xdr:to>
      <xdr:col>107</xdr:col>
      <xdr:colOff>50800</xdr:colOff>
      <xdr:row>105</xdr:row>
      <xdr:rowOff>29211</xdr:rowOff>
    </xdr:to>
    <xdr:cxnSp macro="">
      <xdr:nvCxnSpPr>
        <xdr:cNvPr id="789" name="直線コネクタ 788"/>
        <xdr:cNvCxnSpPr/>
      </xdr:nvCxnSpPr>
      <xdr:spPr>
        <a:xfrm flipV="1">
          <a:off x="19545300" y="180187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161289</xdr:rowOff>
    </xdr:from>
    <xdr:to>
      <xdr:col>98</xdr:col>
      <xdr:colOff>38100</xdr:colOff>
      <xdr:row>105</xdr:row>
      <xdr:rowOff>91439</xdr:rowOff>
    </xdr:to>
    <xdr:sp macro="" textlink="">
      <xdr:nvSpPr>
        <xdr:cNvPr id="790" name="楕円 789"/>
        <xdr:cNvSpPr/>
      </xdr:nvSpPr>
      <xdr:spPr>
        <a:xfrm>
          <a:off x="186055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29211</xdr:rowOff>
    </xdr:from>
    <xdr:to>
      <xdr:col>102</xdr:col>
      <xdr:colOff>114300</xdr:colOff>
      <xdr:row>105</xdr:row>
      <xdr:rowOff>40639</xdr:rowOff>
    </xdr:to>
    <xdr:cxnSp macro="">
      <xdr:nvCxnSpPr>
        <xdr:cNvPr id="791" name="直線コネクタ 790"/>
        <xdr:cNvCxnSpPr/>
      </xdr:nvCxnSpPr>
      <xdr:spPr>
        <a:xfrm flipV="1">
          <a:off x="18656300" y="18031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792" name="n_1aveValue【庁舎】&#10;一人当たり面積"/>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93"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94"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95" name="n_4aveValue【庁舎】&#10;一人当たり面積"/>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67327</xdr:rowOff>
    </xdr:from>
    <xdr:ext cx="469744" cy="259045"/>
    <xdr:sp macro="" textlink="">
      <xdr:nvSpPr>
        <xdr:cNvPr id="796" name="n_1main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58438</xdr:rowOff>
    </xdr:from>
    <xdr:ext cx="469744" cy="259045"/>
    <xdr:sp macro="" textlink="">
      <xdr:nvSpPr>
        <xdr:cNvPr id="797" name="n_2mainValue【庁舎】&#10;一人当たり面積"/>
        <xdr:cNvSpPr txBox="1"/>
      </xdr:nvSpPr>
      <xdr:spPr>
        <a:xfrm>
          <a:off x="20199427" y="180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98" name="n_3mainValue【庁舎】&#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107966</xdr:rowOff>
    </xdr:from>
    <xdr:ext cx="469744" cy="259045"/>
    <xdr:sp macro="" textlink="">
      <xdr:nvSpPr>
        <xdr:cNvPr id="799" name="n_4mainValue【庁舎】&#10;一人当たり面積"/>
        <xdr:cNvSpPr txBox="1"/>
      </xdr:nvSpPr>
      <xdr:spPr>
        <a:xfrm>
          <a:off x="18421427" y="177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保健センター及び体育館・プールの施設においては、有形固定資産減価償却率が類似団体よりも高く推移しており、これらの施設の集約・複合化を含めた活用を考えるにあたり、公共施設等総合管理計画を実効性のあるものとして不断の見直し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7,251
7,193
307.03
8,651,028
8,559,524
66,974
4,685,769
12,847,843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人口の減少（</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国調：</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8,427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国調：</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7,653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 ▲</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％）や全国平均を大きく上回る高齢化率（平成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月末</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47.9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％）という現状に加え、個人・法人住民税関係の減収などが、類似団体内平均を下回っている要因である。</a:t>
          </a:r>
          <a:endParaRPr lang="ja-JP" altLang="ja-JP" sz="1200">
            <a:effectLst/>
            <a:latin typeface="ＭＳ Ｐゴシック" panose="020B0600070205080204" pitchFamily="50" charset="-128"/>
            <a:ea typeface="ＭＳ Ｐゴシック" panose="020B0600070205080204" pitchFamily="50" charset="-128"/>
          </a:endParaRPr>
        </a:p>
        <a:p>
          <a:pPr rtl="0">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今後も定住施策を最重要課題として取り組むとともに、税収の徴収率向上対策</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強化、人件費の抑制等</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行財政改革を推進し、歳出削減を図ることにより行政の効率化</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700"/>
            </a:lnSpc>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歳入歳出とも各項目で増減はありますが、歳入では景気低迷等により地方税が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21,897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ポイント減）、歳出では平成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月豪雨災害復旧事業、デジタル防災行政無線整備事業等の大型事業実施に係る元金増により公債費が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64,185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ことが経常収支比率悪化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200">
            <a:effectLst/>
            <a:latin typeface="ＭＳ Ｐゴシック" panose="020B0600070205080204" pitchFamily="50" charset="-128"/>
            <a:ea typeface="ＭＳ Ｐゴシック" panose="020B0600070205080204" pitchFamily="50" charset="-128"/>
          </a:endParaRPr>
        </a:p>
        <a:p>
          <a:pPr>
            <a:lnSpc>
              <a:spcPts val="1700"/>
            </a:lnSpc>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今後も引き続き計画的な公債費繰上償還を実施するとともに、行財政改革大綱実施計画に基き、歳出削減と町税等の徴収率の向上の取り組みにより更なる改善に努める。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66040</xdr:rowOff>
    </xdr:to>
    <xdr:cxnSp macro="">
      <xdr:nvCxnSpPr>
        <xdr:cNvPr id="133" name="直線コネクタ 132"/>
        <xdr:cNvCxnSpPr/>
      </xdr:nvCxnSpPr>
      <xdr:spPr>
        <a:xfrm>
          <a:off x="4114800" y="108311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29845</xdr:rowOff>
    </xdr:to>
    <xdr:cxnSp macro="">
      <xdr:nvCxnSpPr>
        <xdr:cNvPr id="136" name="直線コネクタ 135"/>
        <xdr:cNvCxnSpPr/>
      </xdr:nvCxnSpPr>
      <xdr:spPr>
        <a:xfrm>
          <a:off x="3225800" y="107748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21802</xdr:rowOff>
    </xdr:to>
    <xdr:cxnSp macro="">
      <xdr:nvCxnSpPr>
        <xdr:cNvPr id="139" name="直線コネクタ 138"/>
        <xdr:cNvCxnSpPr/>
      </xdr:nvCxnSpPr>
      <xdr:spPr>
        <a:xfrm flipV="1">
          <a:off x="2336800" y="107748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21802</xdr:rowOff>
    </xdr:to>
    <xdr:cxnSp macro="">
      <xdr:nvCxnSpPr>
        <xdr:cNvPr id="142" name="直線コネクタ 141"/>
        <xdr:cNvCxnSpPr/>
      </xdr:nvCxnSpPr>
      <xdr:spPr>
        <a:xfrm>
          <a:off x="1447800" y="1067435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2" name="楕円 151"/>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3"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4" name="楕円 153"/>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65422</xdr:rowOff>
    </xdr:from>
    <xdr:ext cx="736600" cy="259045"/>
    <xdr:sp macro="" textlink="">
      <xdr:nvSpPr>
        <xdr:cNvPr id="155" name="テキスト ボックス 15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6" name="楕円 155"/>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34519</xdr:rowOff>
    </xdr:from>
    <xdr:ext cx="762000" cy="259045"/>
    <xdr:sp macro="" textlink="">
      <xdr:nvSpPr>
        <xdr:cNvPr id="157" name="テキスト ボックス 156"/>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8" name="楕円 157"/>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57379</xdr:rowOff>
    </xdr:from>
    <xdr:ext cx="762000" cy="259045"/>
    <xdr:sp macro="" textlink="">
      <xdr:nvSpPr>
        <xdr:cNvPr id="159" name="テキスト ボックス 158"/>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0" name="楕円 159"/>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1" name="テキスト ボックス 160"/>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[357,277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8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人件費等が類似団体平均を上回っている主な要因は、保育所や各種教育施設等を直営で行っているためである。</a:t>
          </a:r>
          <a:endParaRPr lang="ja-JP" altLang="ja-JP" sz="1200">
            <a:effectLst/>
            <a:latin typeface="ＭＳ Ｐゴシック" panose="020B0600070205080204" pitchFamily="50" charset="-128"/>
            <a:ea typeface="ＭＳ Ｐゴシック" panose="020B0600070205080204" pitchFamily="50" charset="-128"/>
          </a:endParaRPr>
        </a:p>
        <a:p>
          <a:pPr rtl="0">
            <a:lnSpc>
              <a:spcPts val="18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今後は民間でも実施可能な部分については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民営化や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指定管理者の導入等により委託化をすすめ、コストの低減を図っていく方針である。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86451</xdr:rowOff>
    </xdr:from>
    <xdr:to>
      <xdr:col>23</xdr:col>
      <xdr:colOff>133350</xdr:colOff>
      <xdr:row>86</xdr:row>
      <xdr:rowOff>90649</xdr:rowOff>
    </xdr:to>
    <xdr:cxnSp macro="">
      <xdr:nvCxnSpPr>
        <xdr:cNvPr id="196" name="直線コネクタ 195"/>
        <xdr:cNvCxnSpPr/>
      </xdr:nvCxnSpPr>
      <xdr:spPr>
        <a:xfrm>
          <a:off x="4114800" y="14831151"/>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25149</xdr:rowOff>
    </xdr:from>
    <xdr:to>
      <xdr:col>19</xdr:col>
      <xdr:colOff>133350</xdr:colOff>
      <xdr:row>86</xdr:row>
      <xdr:rowOff>86451</xdr:rowOff>
    </xdr:to>
    <xdr:cxnSp macro="">
      <xdr:nvCxnSpPr>
        <xdr:cNvPr id="199" name="直線コネクタ 198"/>
        <xdr:cNvCxnSpPr/>
      </xdr:nvCxnSpPr>
      <xdr:spPr>
        <a:xfrm>
          <a:off x="3225800" y="14769849"/>
          <a:ext cx="889000" cy="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162651</xdr:rowOff>
    </xdr:from>
    <xdr:to>
      <xdr:col>15</xdr:col>
      <xdr:colOff>82550</xdr:colOff>
      <xdr:row>86</xdr:row>
      <xdr:rowOff>25149</xdr:rowOff>
    </xdr:to>
    <xdr:cxnSp macro="">
      <xdr:nvCxnSpPr>
        <xdr:cNvPr id="202" name="直線コネクタ 201"/>
        <xdr:cNvCxnSpPr/>
      </xdr:nvCxnSpPr>
      <xdr:spPr>
        <a:xfrm>
          <a:off x="2336800" y="14735901"/>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116044</xdr:rowOff>
    </xdr:from>
    <xdr:to>
      <xdr:col>11</xdr:col>
      <xdr:colOff>31750</xdr:colOff>
      <xdr:row>85</xdr:row>
      <xdr:rowOff>162651</xdr:rowOff>
    </xdr:to>
    <xdr:cxnSp macro="">
      <xdr:nvCxnSpPr>
        <xdr:cNvPr id="205" name="直線コネクタ 204"/>
        <xdr:cNvCxnSpPr/>
      </xdr:nvCxnSpPr>
      <xdr:spPr>
        <a:xfrm>
          <a:off x="1447800" y="14689294"/>
          <a:ext cx="889000" cy="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39849</xdr:rowOff>
    </xdr:from>
    <xdr:to>
      <xdr:col>23</xdr:col>
      <xdr:colOff>184150</xdr:colOff>
      <xdr:row>86</xdr:row>
      <xdr:rowOff>141449</xdr:rowOff>
    </xdr:to>
    <xdr:sp macro="" textlink="">
      <xdr:nvSpPr>
        <xdr:cNvPr id="215" name="楕円 214"/>
        <xdr:cNvSpPr/>
      </xdr:nvSpPr>
      <xdr:spPr>
        <a:xfrm>
          <a:off x="4902200" y="147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11926</xdr:rowOff>
    </xdr:from>
    <xdr:ext cx="762000" cy="259045"/>
    <xdr:sp macro="" textlink="">
      <xdr:nvSpPr>
        <xdr:cNvPr id="216" name="人件費・物件費等の状況該当値テキスト"/>
        <xdr:cNvSpPr txBox="1"/>
      </xdr:nvSpPr>
      <xdr:spPr>
        <a:xfrm>
          <a:off x="5041900" y="1475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35651</xdr:rowOff>
    </xdr:from>
    <xdr:to>
      <xdr:col>19</xdr:col>
      <xdr:colOff>184150</xdr:colOff>
      <xdr:row>86</xdr:row>
      <xdr:rowOff>137251</xdr:rowOff>
    </xdr:to>
    <xdr:sp macro="" textlink="">
      <xdr:nvSpPr>
        <xdr:cNvPr id="217" name="楕円 216"/>
        <xdr:cNvSpPr/>
      </xdr:nvSpPr>
      <xdr:spPr>
        <a:xfrm>
          <a:off x="4064000" y="147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122028</xdr:rowOff>
    </xdr:from>
    <xdr:ext cx="736600" cy="259045"/>
    <xdr:sp macro="" textlink="">
      <xdr:nvSpPr>
        <xdr:cNvPr id="218" name="テキスト ボックス 217"/>
        <xdr:cNvSpPr txBox="1"/>
      </xdr:nvSpPr>
      <xdr:spPr>
        <a:xfrm>
          <a:off x="3733800" y="1486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145799</xdr:rowOff>
    </xdr:from>
    <xdr:to>
      <xdr:col>15</xdr:col>
      <xdr:colOff>133350</xdr:colOff>
      <xdr:row>86</xdr:row>
      <xdr:rowOff>75949</xdr:rowOff>
    </xdr:to>
    <xdr:sp macro="" textlink="">
      <xdr:nvSpPr>
        <xdr:cNvPr id="219" name="楕円 218"/>
        <xdr:cNvSpPr/>
      </xdr:nvSpPr>
      <xdr:spPr>
        <a:xfrm>
          <a:off x="3175000" y="147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60726</xdr:rowOff>
    </xdr:from>
    <xdr:ext cx="762000" cy="259045"/>
    <xdr:sp macro="" textlink="">
      <xdr:nvSpPr>
        <xdr:cNvPr id="220" name="テキスト ボックス 219"/>
        <xdr:cNvSpPr txBox="1"/>
      </xdr:nvSpPr>
      <xdr:spPr>
        <a:xfrm>
          <a:off x="2844800" y="148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111851</xdr:rowOff>
    </xdr:from>
    <xdr:to>
      <xdr:col>11</xdr:col>
      <xdr:colOff>82550</xdr:colOff>
      <xdr:row>86</xdr:row>
      <xdr:rowOff>42001</xdr:rowOff>
    </xdr:to>
    <xdr:sp macro="" textlink="">
      <xdr:nvSpPr>
        <xdr:cNvPr id="221" name="楕円 220"/>
        <xdr:cNvSpPr/>
      </xdr:nvSpPr>
      <xdr:spPr>
        <a:xfrm>
          <a:off x="2286000" y="146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26778</xdr:rowOff>
    </xdr:from>
    <xdr:ext cx="762000" cy="259045"/>
    <xdr:sp macro="" textlink="">
      <xdr:nvSpPr>
        <xdr:cNvPr id="222" name="テキスト ボックス 221"/>
        <xdr:cNvSpPr txBox="1"/>
      </xdr:nvSpPr>
      <xdr:spPr>
        <a:xfrm>
          <a:off x="1955800" y="1477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65244</xdr:rowOff>
    </xdr:from>
    <xdr:to>
      <xdr:col>7</xdr:col>
      <xdr:colOff>31750</xdr:colOff>
      <xdr:row>85</xdr:row>
      <xdr:rowOff>166844</xdr:rowOff>
    </xdr:to>
    <xdr:sp macro="" textlink="">
      <xdr:nvSpPr>
        <xdr:cNvPr id="223" name="楕円 222"/>
        <xdr:cNvSpPr/>
      </xdr:nvSpPr>
      <xdr:spPr>
        <a:xfrm>
          <a:off x="1397000" y="146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151621</xdr:rowOff>
    </xdr:from>
    <xdr:ext cx="762000" cy="259045"/>
    <xdr:sp macro="" textlink="">
      <xdr:nvSpPr>
        <xdr:cNvPr id="224" name="テキスト ボックス 223"/>
        <xdr:cNvSpPr txBox="1"/>
      </xdr:nvSpPr>
      <xdr:spPr>
        <a:xfrm>
          <a:off x="1066800" y="1472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8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98.1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となっている。今後は新規職員の採用抑制等による総人件費の抑制を図るとともに、職員給与の適正化に努める。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113998</xdr:rowOff>
    </xdr:to>
    <xdr:cxnSp macro="">
      <xdr:nvCxnSpPr>
        <xdr:cNvPr id="260" name="直線コネクタ 259"/>
        <xdr:cNvCxnSpPr/>
      </xdr:nvCxnSpPr>
      <xdr:spPr>
        <a:xfrm flipV="1">
          <a:off x="16179800" y="1501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87</xdr:row>
      <xdr:rowOff>113998</xdr:rowOff>
    </xdr:to>
    <xdr:cxnSp macro="">
      <xdr:nvCxnSpPr>
        <xdr:cNvPr id="263" name="直線コネクタ 262"/>
        <xdr:cNvCxnSpPr/>
      </xdr:nvCxnSpPr>
      <xdr:spPr>
        <a:xfrm>
          <a:off x="15290800" y="1503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88</xdr:row>
      <xdr:rowOff>11491</xdr:rowOff>
    </xdr:to>
    <xdr:cxnSp macro="">
      <xdr:nvCxnSpPr>
        <xdr:cNvPr id="266" name="直線コネクタ 265"/>
        <xdr:cNvCxnSpPr/>
      </xdr:nvCxnSpPr>
      <xdr:spPr>
        <a:xfrm flipV="1">
          <a:off x="14401800" y="150301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11491</xdr:rowOff>
    </xdr:from>
    <xdr:to>
      <xdr:col>68</xdr:col>
      <xdr:colOff>152400</xdr:colOff>
      <xdr:row>89</xdr:row>
      <xdr:rowOff>35379</xdr:rowOff>
    </xdr:to>
    <xdr:cxnSp macro="">
      <xdr:nvCxnSpPr>
        <xdr:cNvPr id="269" name="直線コネクタ 268"/>
        <xdr:cNvCxnSpPr/>
      </xdr:nvCxnSpPr>
      <xdr:spPr>
        <a:xfrm flipV="1">
          <a:off x="13512800" y="1509909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9" name="楕円 278"/>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0"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81" name="楕円 280"/>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2" name="テキスト ボックス 281"/>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3" name="楕円 282"/>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4" name="テキスト ボックス 283"/>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5" name="楕円 284"/>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6" name="テキスト ボックス 285"/>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7" name="楕円 286"/>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8" name="テキスト ボックス 287"/>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8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総務、企画等の管理部門の統一化や事務事業の見直し等により職員数の削減を図ってきたが、保育所や各種教育施設等の直営施設への人員配置により、類似団体平均を上回っている。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pPr rtl="0">
            <a:lnSpc>
              <a:spcPts val="18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今後は民間でも実施可能な部分については指定管理者の導入等により委託化をすすめるとともに、退職者の完全補充を抑制し、</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IT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等の活用により行政サービスを維持しつつより適正な定員管理に努める。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66040</xdr:rowOff>
    </xdr:from>
    <xdr:to>
      <xdr:col>81</xdr:col>
      <xdr:colOff>44450</xdr:colOff>
      <xdr:row>63</xdr:row>
      <xdr:rowOff>74083</xdr:rowOff>
    </xdr:to>
    <xdr:cxnSp macro="">
      <xdr:nvCxnSpPr>
        <xdr:cNvPr id="323" name="直線コネクタ 322"/>
        <xdr:cNvCxnSpPr/>
      </xdr:nvCxnSpPr>
      <xdr:spPr>
        <a:xfrm>
          <a:off x="16179800" y="108673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54780</xdr:rowOff>
    </xdr:from>
    <xdr:to>
      <xdr:col>77</xdr:col>
      <xdr:colOff>44450</xdr:colOff>
      <xdr:row>63</xdr:row>
      <xdr:rowOff>66040</xdr:rowOff>
    </xdr:to>
    <xdr:cxnSp macro="">
      <xdr:nvCxnSpPr>
        <xdr:cNvPr id="326" name="直線コネクタ 325"/>
        <xdr:cNvCxnSpPr/>
      </xdr:nvCxnSpPr>
      <xdr:spPr>
        <a:xfrm>
          <a:off x="15290800" y="10856130"/>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54780</xdr:rowOff>
    </xdr:from>
    <xdr:to>
      <xdr:col>72</xdr:col>
      <xdr:colOff>203200</xdr:colOff>
      <xdr:row>63</xdr:row>
      <xdr:rowOff>62019</xdr:rowOff>
    </xdr:to>
    <xdr:cxnSp macro="">
      <xdr:nvCxnSpPr>
        <xdr:cNvPr id="329" name="直線コネクタ 328"/>
        <xdr:cNvCxnSpPr/>
      </xdr:nvCxnSpPr>
      <xdr:spPr>
        <a:xfrm flipV="1">
          <a:off x="14401800" y="1085613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62019</xdr:rowOff>
    </xdr:from>
    <xdr:to>
      <xdr:col>68</xdr:col>
      <xdr:colOff>152400</xdr:colOff>
      <xdr:row>63</xdr:row>
      <xdr:rowOff>79714</xdr:rowOff>
    </xdr:to>
    <xdr:cxnSp macro="">
      <xdr:nvCxnSpPr>
        <xdr:cNvPr id="332" name="直線コネクタ 331"/>
        <xdr:cNvCxnSpPr/>
      </xdr:nvCxnSpPr>
      <xdr:spPr>
        <a:xfrm flipV="1">
          <a:off x="13512800" y="10863369"/>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23283</xdr:rowOff>
    </xdr:from>
    <xdr:to>
      <xdr:col>81</xdr:col>
      <xdr:colOff>95250</xdr:colOff>
      <xdr:row>63</xdr:row>
      <xdr:rowOff>124883</xdr:rowOff>
    </xdr:to>
    <xdr:sp macro="" textlink="">
      <xdr:nvSpPr>
        <xdr:cNvPr id="342" name="楕円 341"/>
        <xdr:cNvSpPr/>
      </xdr:nvSpPr>
      <xdr:spPr>
        <a:xfrm>
          <a:off x="16967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166810</xdr:rowOff>
    </xdr:from>
    <xdr:ext cx="762000" cy="259045"/>
    <xdr:sp macro="" textlink="">
      <xdr:nvSpPr>
        <xdr:cNvPr id="343" name="定員管理の状況該当値テキスト"/>
        <xdr:cNvSpPr txBox="1"/>
      </xdr:nvSpPr>
      <xdr:spPr>
        <a:xfrm>
          <a:off x="17106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15240</xdr:rowOff>
    </xdr:from>
    <xdr:to>
      <xdr:col>77</xdr:col>
      <xdr:colOff>95250</xdr:colOff>
      <xdr:row>63</xdr:row>
      <xdr:rowOff>116840</xdr:rowOff>
    </xdr:to>
    <xdr:sp macro="" textlink="">
      <xdr:nvSpPr>
        <xdr:cNvPr id="344" name="楕円 343"/>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101617</xdr:rowOff>
    </xdr:from>
    <xdr:ext cx="736600" cy="259045"/>
    <xdr:sp macro="" textlink="">
      <xdr:nvSpPr>
        <xdr:cNvPr id="345" name="テキスト ボックス 344"/>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3980</xdr:rowOff>
    </xdr:from>
    <xdr:to>
      <xdr:col>73</xdr:col>
      <xdr:colOff>44450</xdr:colOff>
      <xdr:row>63</xdr:row>
      <xdr:rowOff>105580</xdr:rowOff>
    </xdr:to>
    <xdr:sp macro="" textlink="">
      <xdr:nvSpPr>
        <xdr:cNvPr id="346" name="楕円 345"/>
        <xdr:cNvSpPr/>
      </xdr:nvSpPr>
      <xdr:spPr>
        <a:xfrm>
          <a:off x="15240000" y="108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90357</xdr:rowOff>
    </xdr:from>
    <xdr:ext cx="762000" cy="259045"/>
    <xdr:sp macro="" textlink="">
      <xdr:nvSpPr>
        <xdr:cNvPr id="347" name="テキスト ボックス 346"/>
        <xdr:cNvSpPr txBox="1"/>
      </xdr:nvSpPr>
      <xdr:spPr>
        <a:xfrm>
          <a:off x="14909800" y="108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11219</xdr:rowOff>
    </xdr:from>
    <xdr:to>
      <xdr:col>68</xdr:col>
      <xdr:colOff>203200</xdr:colOff>
      <xdr:row>63</xdr:row>
      <xdr:rowOff>112819</xdr:rowOff>
    </xdr:to>
    <xdr:sp macro="" textlink="">
      <xdr:nvSpPr>
        <xdr:cNvPr id="348" name="楕円 347"/>
        <xdr:cNvSpPr/>
      </xdr:nvSpPr>
      <xdr:spPr>
        <a:xfrm>
          <a:off x="14351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97596</xdr:rowOff>
    </xdr:from>
    <xdr:ext cx="762000" cy="259045"/>
    <xdr:sp macro="" textlink="">
      <xdr:nvSpPr>
        <xdr:cNvPr id="349" name="テキスト ボックス 348"/>
        <xdr:cNvSpPr txBox="1"/>
      </xdr:nvSpPr>
      <xdr:spPr>
        <a:xfrm>
          <a:off x="14020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28914</xdr:rowOff>
    </xdr:from>
    <xdr:to>
      <xdr:col>64</xdr:col>
      <xdr:colOff>152400</xdr:colOff>
      <xdr:row>63</xdr:row>
      <xdr:rowOff>130514</xdr:rowOff>
    </xdr:to>
    <xdr:sp macro="" textlink="">
      <xdr:nvSpPr>
        <xdr:cNvPr id="350" name="楕円 349"/>
        <xdr:cNvSpPr/>
      </xdr:nvSpPr>
      <xdr:spPr>
        <a:xfrm>
          <a:off x="13462000" y="10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115291</xdr:rowOff>
    </xdr:from>
    <xdr:ext cx="762000" cy="259045"/>
    <xdr:sp macro="" textlink="">
      <xdr:nvSpPr>
        <xdr:cNvPr id="351" name="テキスト ボックス 350"/>
        <xdr:cNvSpPr txBox="1"/>
      </xdr:nvSpPr>
      <xdr:spPr>
        <a:xfrm>
          <a:off x="13131800" y="1091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町村合併以降、計画的な繰上償還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H27:163,839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H28:257,124</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H29:599,595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H30:395,579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H31:23,602</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を行うとともに、緊急度・住民ニーズを的確に把握した事業の選択により新規発行債を抑制した結果、健全化判断基準の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％を下回ったところである。</a:t>
          </a:r>
          <a:endParaRPr lang="ja-JP" altLang="ja-JP" sz="1200">
            <a:effectLst/>
            <a:latin typeface="ＭＳ Ｐゴシック" panose="020B0600070205080204" pitchFamily="50" charset="-128"/>
            <a:ea typeface="ＭＳ Ｐゴシック" panose="020B0600070205080204" pitchFamily="50" charset="-128"/>
          </a:endParaRPr>
        </a:p>
        <a:p>
          <a:pPr rtl="0">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庁舎耐震整備事業等、大規模事業の実施により比率が上昇することが見込まれることから、引き続き計画的な繰上償還を行うとともに、起債依存型の事業実施を見直し、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143087</xdr:rowOff>
    </xdr:to>
    <xdr:cxnSp macro="">
      <xdr:nvCxnSpPr>
        <xdr:cNvPr id="385" name="直線コネクタ 384"/>
        <xdr:cNvCxnSpPr/>
      </xdr:nvCxnSpPr>
      <xdr:spPr>
        <a:xfrm flipV="1">
          <a:off x="16179800" y="69689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19896</xdr:rowOff>
    </xdr:to>
    <xdr:cxnSp macro="">
      <xdr:nvCxnSpPr>
        <xdr:cNvPr id="388" name="直線コネクタ 387"/>
        <xdr:cNvCxnSpPr/>
      </xdr:nvCxnSpPr>
      <xdr:spPr>
        <a:xfrm flipV="1">
          <a:off x="15290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27940</xdr:rowOff>
    </xdr:to>
    <xdr:cxnSp macro="">
      <xdr:nvCxnSpPr>
        <xdr:cNvPr id="391" name="直線コネクタ 390"/>
        <xdr:cNvCxnSpPr/>
      </xdr:nvCxnSpPr>
      <xdr:spPr>
        <a:xfrm flipV="1">
          <a:off x="14401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27940</xdr:rowOff>
    </xdr:to>
    <xdr:cxnSp macro="">
      <xdr:nvCxnSpPr>
        <xdr:cNvPr id="394" name="直線コネクタ 393"/>
        <xdr:cNvCxnSpPr/>
      </xdr:nvCxnSpPr>
      <xdr:spPr>
        <a:xfrm>
          <a:off x="13512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4" name="楕円 403"/>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32190</xdr:rowOff>
    </xdr:from>
    <xdr:ext cx="762000" cy="259045"/>
    <xdr:sp macro="" textlink="">
      <xdr:nvSpPr>
        <xdr:cNvPr id="405" name="公債費負担の状況該当値テキスト"/>
        <xdr:cNvSpPr txBox="1"/>
      </xdr:nvSpPr>
      <xdr:spPr>
        <a:xfrm>
          <a:off x="17106900" y="68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6" name="楕円 405"/>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407" name="テキスト ボックス 406"/>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8" name="楕円 407"/>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9" name="テキスト ボックス 408"/>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0" name="楕円 409"/>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11" name="テキスト ボックス 410"/>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2" name="楕円 411"/>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13" name="テキスト ボックス 412"/>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8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ケーブルテレビ</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FTTH</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化事業等大規模普通建設事業の実施により、地方債現在高が前年度と比較して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21,735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千円増となったことが比率悪化の要因である。</a:t>
          </a:r>
          <a:endParaRPr lang="ja-JP" altLang="ja-JP" sz="1200">
            <a:effectLst/>
            <a:latin typeface="ＭＳ Ｐゴシック" panose="020B0600070205080204" pitchFamily="50" charset="-128"/>
            <a:ea typeface="ＭＳ Ｐゴシック" panose="020B0600070205080204" pitchFamily="50" charset="-128"/>
          </a:endParaRPr>
        </a:p>
        <a:p>
          <a:pPr rtl="0">
            <a:lnSpc>
              <a:spcPts val="18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今後も庁舎耐震整備事業等、大規模事業の実施により比率が上昇することが見込まれることから、後世への負担を少しでも軽減するよう事業実施の適正化を図り、財政の健全化に努める。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60655</xdr:rowOff>
    </xdr:from>
    <xdr:to>
      <xdr:col>81</xdr:col>
      <xdr:colOff>44450</xdr:colOff>
      <xdr:row>20</xdr:row>
      <xdr:rowOff>72237</xdr:rowOff>
    </xdr:to>
    <xdr:cxnSp macro="">
      <xdr:nvCxnSpPr>
        <xdr:cNvPr id="445" name="直線コネクタ 444"/>
        <xdr:cNvCxnSpPr/>
      </xdr:nvCxnSpPr>
      <xdr:spPr>
        <a:xfrm>
          <a:off x="16179800" y="3489655"/>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169977</xdr:rowOff>
    </xdr:from>
    <xdr:to>
      <xdr:col>77</xdr:col>
      <xdr:colOff>44450</xdr:colOff>
      <xdr:row>20</xdr:row>
      <xdr:rowOff>60655</xdr:rowOff>
    </xdr:to>
    <xdr:cxnSp macro="">
      <xdr:nvCxnSpPr>
        <xdr:cNvPr id="448" name="直線コネクタ 447"/>
        <xdr:cNvCxnSpPr/>
      </xdr:nvCxnSpPr>
      <xdr:spPr>
        <a:xfrm>
          <a:off x="15290800" y="3256077"/>
          <a:ext cx="889000" cy="2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169977</xdr:rowOff>
    </xdr:from>
    <xdr:to>
      <xdr:col>72</xdr:col>
      <xdr:colOff>203200</xdr:colOff>
      <xdr:row>20</xdr:row>
      <xdr:rowOff>12395</xdr:rowOff>
    </xdr:to>
    <xdr:cxnSp macro="">
      <xdr:nvCxnSpPr>
        <xdr:cNvPr id="451" name="直線コネクタ 450"/>
        <xdr:cNvCxnSpPr/>
      </xdr:nvCxnSpPr>
      <xdr:spPr>
        <a:xfrm flipV="1">
          <a:off x="14401800" y="3256077"/>
          <a:ext cx="889000" cy="1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53543</xdr:rowOff>
    </xdr:from>
    <xdr:to>
      <xdr:col>68</xdr:col>
      <xdr:colOff>152400</xdr:colOff>
      <xdr:row>20</xdr:row>
      <xdr:rowOff>12395</xdr:rowOff>
    </xdr:to>
    <xdr:cxnSp macro="">
      <xdr:nvCxnSpPr>
        <xdr:cNvPr id="454" name="直線コネクタ 453"/>
        <xdr:cNvCxnSpPr/>
      </xdr:nvCxnSpPr>
      <xdr:spPr>
        <a:xfrm>
          <a:off x="13512800" y="331109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21437</xdr:rowOff>
    </xdr:from>
    <xdr:to>
      <xdr:col>81</xdr:col>
      <xdr:colOff>95250</xdr:colOff>
      <xdr:row>20</xdr:row>
      <xdr:rowOff>123037</xdr:rowOff>
    </xdr:to>
    <xdr:sp macro="" textlink="">
      <xdr:nvSpPr>
        <xdr:cNvPr id="464" name="楕円 463"/>
        <xdr:cNvSpPr/>
      </xdr:nvSpPr>
      <xdr:spPr>
        <a:xfrm>
          <a:off x="16967200" y="34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164964</xdr:rowOff>
    </xdr:from>
    <xdr:ext cx="762000" cy="259045"/>
    <xdr:sp macro="" textlink="">
      <xdr:nvSpPr>
        <xdr:cNvPr id="465" name="将来負担の状況該当値テキスト"/>
        <xdr:cNvSpPr txBox="1"/>
      </xdr:nvSpPr>
      <xdr:spPr>
        <a:xfrm>
          <a:off x="17106900" y="342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9855</xdr:rowOff>
    </xdr:from>
    <xdr:to>
      <xdr:col>77</xdr:col>
      <xdr:colOff>95250</xdr:colOff>
      <xdr:row>20</xdr:row>
      <xdr:rowOff>111455</xdr:rowOff>
    </xdr:to>
    <xdr:sp macro="" textlink="">
      <xdr:nvSpPr>
        <xdr:cNvPr id="466" name="楕円 465"/>
        <xdr:cNvSpPr/>
      </xdr:nvSpPr>
      <xdr:spPr>
        <a:xfrm>
          <a:off x="16129000" y="34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96232</xdr:rowOff>
    </xdr:from>
    <xdr:ext cx="736600" cy="259045"/>
    <xdr:sp macro="" textlink="">
      <xdr:nvSpPr>
        <xdr:cNvPr id="467" name="テキスト ボックス 466"/>
        <xdr:cNvSpPr txBox="1"/>
      </xdr:nvSpPr>
      <xdr:spPr>
        <a:xfrm>
          <a:off x="15798800" y="352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119177</xdr:rowOff>
    </xdr:from>
    <xdr:to>
      <xdr:col>73</xdr:col>
      <xdr:colOff>44450</xdr:colOff>
      <xdr:row>19</xdr:row>
      <xdr:rowOff>49327</xdr:rowOff>
    </xdr:to>
    <xdr:sp macro="" textlink="">
      <xdr:nvSpPr>
        <xdr:cNvPr id="468" name="楕円 467"/>
        <xdr:cNvSpPr/>
      </xdr:nvSpPr>
      <xdr:spPr>
        <a:xfrm>
          <a:off x="15240000" y="32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34104</xdr:rowOff>
    </xdr:from>
    <xdr:ext cx="762000" cy="259045"/>
    <xdr:sp macro="" textlink="">
      <xdr:nvSpPr>
        <xdr:cNvPr id="469" name="テキスト ボックス 468"/>
        <xdr:cNvSpPr txBox="1"/>
      </xdr:nvSpPr>
      <xdr:spPr>
        <a:xfrm>
          <a:off x="14909800" y="32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133045</xdr:rowOff>
    </xdr:from>
    <xdr:to>
      <xdr:col>68</xdr:col>
      <xdr:colOff>203200</xdr:colOff>
      <xdr:row>20</xdr:row>
      <xdr:rowOff>63195</xdr:rowOff>
    </xdr:to>
    <xdr:sp macro="" textlink="">
      <xdr:nvSpPr>
        <xdr:cNvPr id="470" name="楕円 469"/>
        <xdr:cNvSpPr/>
      </xdr:nvSpPr>
      <xdr:spPr>
        <a:xfrm>
          <a:off x="14351000" y="3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47972</xdr:rowOff>
    </xdr:from>
    <xdr:ext cx="762000" cy="259045"/>
    <xdr:sp macro="" textlink="">
      <xdr:nvSpPr>
        <xdr:cNvPr id="471" name="テキスト ボックス 470"/>
        <xdr:cNvSpPr txBox="1"/>
      </xdr:nvSpPr>
      <xdr:spPr>
        <a:xfrm>
          <a:off x="14020800" y="34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2743</xdr:rowOff>
    </xdr:from>
    <xdr:to>
      <xdr:col>64</xdr:col>
      <xdr:colOff>152400</xdr:colOff>
      <xdr:row>19</xdr:row>
      <xdr:rowOff>104343</xdr:rowOff>
    </xdr:to>
    <xdr:sp macro="" textlink="">
      <xdr:nvSpPr>
        <xdr:cNvPr id="472" name="楕円 471"/>
        <xdr:cNvSpPr/>
      </xdr:nvSpPr>
      <xdr:spPr>
        <a:xfrm>
          <a:off x="13462000" y="3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89120</xdr:rowOff>
    </xdr:from>
    <xdr:ext cx="762000" cy="259045"/>
    <xdr:sp macro="" textlink="">
      <xdr:nvSpPr>
        <xdr:cNvPr id="473" name="テキスト ボックス 472"/>
        <xdr:cNvSpPr txBox="1"/>
      </xdr:nvSpPr>
      <xdr:spPr>
        <a:xfrm>
          <a:off x="13131800" y="334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7,251
7,193
307.03
8,651,028
8,559,524
66,974
4,685,769
12,847,843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新規職員の採用抑制等により人件費総額の削減に努めており、類似団体の平均を下回っている。しかしながら、保育所や教育施設等を直営で行っているため、人口１人当たり決算額では類似団体の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pPr>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今後は施設の見直しや指定管理者制度の導入等により委託化を進め、引き続き人件費関係経費全体について抑制に努める。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136144</xdr:rowOff>
    </xdr:to>
    <xdr:cxnSp macro="">
      <xdr:nvCxnSpPr>
        <xdr:cNvPr id="64" name="直線コネクタ 63"/>
        <xdr:cNvCxnSpPr/>
      </xdr:nvCxnSpPr>
      <xdr:spPr>
        <a:xfrm>
          <a:off x="3987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122428</xdr:rowOff>
    </xdr:to>
    <xdr:cxnSp macro="">
      <xdr:nvCxnSpPr>
        <xdr:cNvPr id="67" name="直線コネクタ 66"/>
        <xdr:cNvCxnSpPr/>
      </xdr:nvCxnSpPr>
      <xdr:spPr>
        <a:xfrm>
          <a:off x="3098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159004</xdr:rowOff>
    </xdr:to>
    <xdr:cxnSp macro="">
      <xdr:nvCxnSpPr>
        <xdr:cNvPr id="70" name="直線コネクタ 69"/>
        <xdr:cNvCxnSpPr/>
      </xdr:nvCxnSpPr>
      <xdr:spPr>
        <a:xfrm flipV="1">
          <a:off x="2209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159004</xdr:rowOff>
    </xdr:to>
    <xdr:cxnSp macro="">
      <xdr:nvCxnSpPr>
        <xdr:cNvPr id="73" name="直線コネクタ 72"/>
        <xdr:cNvCxnSpPr/>
      </xdr:nvCxnSpPr>
      <xdr:spPr>
        <a:xfrm>
          <a:off x="1320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直営施設の維持管理費が依然として大きなウェートを占めており、今後は維持管理経費の削減と効率的な施設利用を図るため、施設の統廃合や指定管理者制度導入の検討を行う。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104140</xdr:rowOff>
    </xdr:from>
    <xdr:to>
      <xdr:col>82</xdr:col>
      <xdr:colOff>107950</xdr:colOff>
      <xdr:row>15</xdr:row>
      <xdr:rowOff>144145</xdr:rowOff>
    </xdr:to>
    <xdr:cxnSp macro="">
      <xdr:nvCxnSpPr>
        <xdr:cNvPr id="121" name="直線コネクタ 120"/>
        <xdr:cNvCxnSpPr/>
      </xdr:nvCxnSpPr>
      <xdr:spPr>
        <a:xfrm>
          <a:off x="15671800" y="26758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86995</xdr:rowOff>
    </xdr:from>
    <xdr:to>
      <xdr:col>78</xdr:col>
      <xdr:colOff>69850</xdr:colOff>
      <xdr:row>15</xdr:row>
      <xdr:rowOff>104140</xdr:rowOff>
    </xdr:to>
    <xdr:cxnSp macro="">
      <xdr:nvCxnSpPr>
        <xdr:cNvPr id="124" name="直線コネクタ 123"/>
        <xdr:cNvCxnSpPr/>
      </xdr:nvCxnSpPr>
      <xdr:spPr>
        <a:xfrm>
          <a:off x="14782800" y="26587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86995</xdr:rowOff>
    </xdr:to>
    <xdr:cxnSp macro="">
      <xdr:nvCxnSpPr>
        <xdr:cNvPr id="127" name="直線コネクタ 126"/>
        <xdr:cNvCxnSpPr/>
      </xdr:nvCxnSpPr>
      <xdr:spPr>
        <a:xfrm>
          <a:off x="13893800" y="2641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69850</xdr:rowOff>
    </xdr:to>
    <xdr:cxnSp macro="">
      <xdr:nvCxnSpPr>
        <xdr:cNvPr id="130" name="直線コネクタ 129"/>
        <xdr:cNvCxnSpPr/>
      </xdr:nvCxnSpPr>
      <xdr:spPr>
        <a:xfrm>
          <a:off x="13004800" y="259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93345</xdr:rowOff>
    </xdr:from>
    <xdr:to>
      <xdr:col>82</xdr:col>
      <xdr:colOff>158750</xdr:colOff>
      <xdr:row>16</xdr:row>
      <xdr:rowOff>23495</xdr:rowOff>
    </xdr:to>
    <xdr:sp macro="" textlink="">
      <xdr:nvSpPr>
        <xdr:cNvPr id="140" name="楕円 139"/>
        <xdr:cNvSpPr/>
      </xdr:nvSpPr>
      <xdr:spPr>
        <a:xfrm>
          <a:off x="164592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65422</xdr:rowOff>
    </xdr:from>
    <xdr:ext cx="762000" cy="259045"/>
    <xdr:sp macro="" textlink="">
      <xdr:nvSpPr>
        <xdr:cNvPr id="141" name="物件費該当値テキスト"/>
        <xdr:cNvSpPr txBox="1"/>
      </xdr:nvSpPr>
      <xdr:spPr>
        <a:xfrm>
          <a:off x="165989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53340</xdr:rowOff>
    </xdr:from>
    <xdr:to>
      <xdr:col>78</xdr:col>
      <xdr:colOff>120650</xdr:colOff>
      <xdr:row>15</xdr:row>
      <xdr:rowOff>154940</xdr:rowOff>
    </xdr:to>
    <xdr:sp macro="" textlink="">
      <xdr:nvSpPr>
        <xdr:cNvPr id="142" name="楕円 141"/>
        <xdr:cNvSpPr/>
      </xdr:nvSpPr>
      <xdr:spPr>
        <a:xfrm>
          <a:off x="15621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139717</xdr:rowOff>
    </xdr:from>
    <xdr:ext cx="736600" cy="259045"/>
    <xdr:sp macro="" textlink="">
      <xdr:nvSpPr>
        <xdr:cNvPr id="143" name="テキスト ボックス 142"/>
        <xdr:cNvSpPr txBox="1"/>
      </xdr:nvSpPr>
      <xdr:spPr>
        <a:xfrm>
          <a:off x="15290800" y="27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36195</xdr:rowOff>
    </xdr:from>
    <xdr:to>
      <xdr:col>74</xdr:col>
      <xdr:colOff>31750</xdr:colOff>
      <xdr:row>15</xdr:row>
      <xdr:rowOff>137795</xdr:rowOff>
    </xdr:to>
    <xdr:sp macro="" textlink="">
      <xdr:nvSpPr>
        <xdr:cNvPr id="144" name="楕円 143"/>
        <xdr:cNvSpPr/>
      </xdr:nvSpPr>
      <xdr:spPr>
        <a:xfrm>
          <a:off x="14732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45" name="テキスト ボックス 144"/>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46" name="楕円 145"/>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7" name="テキスト ボックス 146"/>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48" name="楕円 147"/>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49" name="テキスト ボックス 148"/>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700"/>
            </a:lnSpc>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生活保護費に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おける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生活扶助及び医療扶助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について、対象者の減等により扶助費が減少したことにより、前年度と比較して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200">
            <a:effectLst/>
            <a:latin typeface="ＭＳ Ｐゴシック" panose="020B0600070205080204" pitchFamily="50" charset="-128"/>
            <a:ea typeface="ＭＳ Ｐゴシック" panose="020B0600070205080204" pitchFamily="50" charset="-128"/>
          </a:endParaRPr>
        </a:p>
        <a:p>
          <a:pPr>
            <a:lnSpc>
              <a:spcPts val="1700"/>
            </a:lnSpc>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乳幼児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から高校生まで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の医療費無償化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・各種サービスの充実等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、町の人口減少対策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事業の実施により扶助費の増加が見込まれるため、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資格・認定審査等の適正化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を行い、財政を圧迫することのないよう、適正なサービス提供に努める。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129722</xdr:rowOff>
    </xdr:to>
    <xdr:cxnSp macro="">
      <xdr:nvCxnSpPr>
        <xdr:cNvPr id="183" name="直線コネクタ 182"/>
        <xdr:cNvCxnSpPr/>
      </xdr:nvCxnSpPr>
      <xdr:spPr>
        <a:xfrm flipV="1">
          <a:off x="3987800" y="9472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129722</xdr:rowOff>
    </xdr:to>
    <xdr:cxnSp macro="">
      <xdr:nvCxnSpPr>
        <xdr:cNvPr id="186" name="直線コネクタ 185"/>
        <xdr:cNvCxnSpPr/>
      </xdr:nvCxnSpPr>
      <xdr:spPr>
        <a:xfrm>
          <a:off x="3098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97065</xdr:rowOff>
    </xdr:to>
    <xdr:cxnSp macro="">
      <xdr:nvCxnSpPr>
        <xdr:cNvPr id="189" name="直線コネクタ 188"/>
        <xdr:cNvCxnSpPr/>
      </xdr:nvCxnSpPr>
      <xdr:spPr>
        <a:xfrm flipV="1">
          <a:off x="2209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97065</xdr:rowOff>
    </xdr:to>
    <xdr:cxnSp macro="">
      <xdr:nvCxnSpPr>
        <xdr:cNvPr id="192" name="直線コネクタ 191"/>
        <xdr:cNvCxnSpPr/>
      </xdr:nvCxnSpPr>
      <xdr:spPr>
        <a:xfrm>
          <a:off x="1320800" y="9428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2" name="楕円 201"/>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3"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4" name="楕円 203"/>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05" name="テキスト ボックス 204"/>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6" name="楕円 205"/>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7" name="テキスト ボックス 206"/>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08" name="楕円 207"/>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9" name="テキスト ボックス 20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0" name="楕円 209"/>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1" name="テキスト ボックス 21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その他の経常収支比率は前年度同じ</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ポイントで類似団体平均を下回っている。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ポイントとなりましたが、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大規模修繕</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増加が見込まれるため、公共施設等総合管理計画に基いた計画的な長寿命化対策及び公共施設等の有効活用・適正化に努める。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143002</xdr:rowOff>
    </xdr:from>
    <xdr:to>
      <xdr:col>82</xdr:col>
      <xdr:colOff>107950</xdr:colOff>
      <xdr:row>55</xdr:row>
      <xdr:rowOff>143002</xdr:rowOff>
    </xdr:to>
    <xdr:cxnSp macro="">
      <xdr:nvCxnSpPr>
        <xdr:cNvPr id="241" name="直線コネクタ 240"/>
        <xdr:cNvCxnSpPr/>
      </xdr:nvCxnSpPr>
      <xdr:spPr>
        <a:xfrm>
          <a:off x="15671800" y="9572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143002</xdr:rowOff>
    </xdr:from>
    <xdr:to>
      <xdr:col>78</xdr:col>
      <xdr:colOff>69850</xdr:colOff>
      <xdr:row>56</xdr:row>
      <xdr:rowOff>62992</xdr:rowOff>
    </xdr:to>
    <xdr:cxnSp macro="">
      <xdr:nvCxnSpPr>
        <xdr:cNvPr id="244" name="直線コネクタ 243"/>
        <xdr:cNvCxnSpPr/>
      </xdr:nvCxnSpPr>
      <xdr:spPr>
        <a:xfrm flipV="1">
          <a:off x="14782800" y="95727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62992</xdr:rowOff>
    </xdr:to>
    <xdr:cxnSp macro="">
      <xdr:nvCxnSpPr>
        <xdr:cNvPr id="247" name="直線コネクタ 246"/>
        <xdr:cNvCxnSpPr/>
      </xdr:nvCxnSpPr>
      <xdr:spPr>
        <a:xfrm>
          <a:off x="13893800" y="9627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56</xdr:row>
      <xdr:rowOff>26416</xdr:rowOff>
    </xdr:to>
    <xdr:cxnSp macro="">
      <xdr:nvCxnSpPr>
        <xdr:cNvPr id="250" name="直線コネクタ 249"/>
        <xdr:cNvCxnSpPr/>
      </xdr:nvCxnSpPr>
      <xdr:spPr>
        <a:xfrm>
          <a:off x="13004800" y="9581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92202</xdr:rowOff>
    </xdr:from>
    <xdr:to>
      <xdr:col>82</xdr:col>
      <xdr:colOff>158750</xdr:colOff>
      <xdr:row>56</xdr:row>
      <xdr:rowOff>22352</xdr:rowOff>
    </xdr:to>
    <xdr:sp macro="" textlink="">
      <xdr:nvSpPr>
        <xdr:cNvPr id="260" name="楕円 259"/>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108729</xdr:rowOff>
    </xdr:from>
    <xdr:ext cx="762000" cy="259045"/>
    <xdr:sp macro="" textlink="">
      <xdr:nvSpPr>
        <xdr:cNvPr id="261" name="その他該当値テキスト"/>
        <xdr:cNvSpPr txBox="1"/>
      </xdr:nvSpPr>
      <xdr:spPr>
        <a:xfrm>
          <a:off x="16598900" y="93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92202</xdr:rowOff>
    </xdr:from>
    <xdr:to>
      <xdr:col>78</xdr:col>
      <xdr:colOff>120650</xdr:colOff>
      <xdr:row>56</xdr:row>
      <xdr:rowOff>22352</xdr:rowOff>
    </xdr:to>
    <xdr:sp macro="" textlink="">
      <xdr:nvSpPr>
        <xdr:cNvPr id="262" name="楕円 261"/>
        <xdr:cNvSpPr/>
      </xdr:nvSpPr>
      <xdr:spPr>
        <a:xfrm>
          <a:off x="15621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32529</xdr:rowOff>
    </xdr:from>
    <xdr:ext cx="736600" cy="259045"/>
    <xdr:sp macro="" textlink="">
      <xdr:nvSpPr>
        <xdr:cNvPr id="263" name="テキスト ボックス 262"/>
        <xdr:cNvSpPr txBox="1"/>
      </xdr:nvSpPr>
      <xdr:spPr>
        <a:xfrm>
          <a:off x="15290800" y="929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4" name="楕円 263"/>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123969</xdr:rowOff>
    </xdr:from>
    <xdr:ext cx="762000" cy="259045"/>
    <xdr:sp macro="" textlink="">
      <xdr:nvSpPr>
        <xdr:cNvPr id="265" name="テキスト ボックス 264"/>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6" name="楕円 265"/>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7" name="テキスト ボックス 266"/>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68" name="楕円 267"/>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69" name="テキスト ボックス 268"/>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一部事務組合負担金及び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病院事業会計及び</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会計への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16.3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pPr rtl="0">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今後も補助金の交付要綱を厳格に定め、費用対効果等を十分に精査し、不適当な補助金は見直しや廃止を行う。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165862</xdr:rowOff>
    </xdr:to>
    <xdr:cxnSp macro="">
      <xdr:nvCxnSpPr>
        <xdr:cNvPr id="299" name="直線コネクタ 298"/>
        <xdr:cNvCxnSpPr/>
      </xdr:nvCxnSpPr>
      <xdr:spPr>
        <a:xfrm flipV="1">
          <a:off x="15671800" y="64729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165862</xdr:rowOff>
    </xdr:to>
    <xdr:cxnSp macro="">
      <xdr:nvCxnSpPr>
        <xdr:cNvPr id="302" name="直線コネクタ 301"/>
        <xdr:cNvCxnSpPr/>
      </xdr:nvCxnSpPr>
      <xdr:spPr>
        <a:xfrm>
          <a:off x="14782800" y="63632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24130</xdr:rowOff>
    </xdr:to>
    <xdr:cxnSp macro="">
      <xdr:nvCxnSpPr>
        <xdr:cNvPr id="305" name="直線コネクタ 304"/>
        <xdr:cNvCxnSpPr/>
      </xdr:nvCxnSpPr>
      <xdr:spPr>
        <a:xfrm flipV="1">
          <a:off x="13893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24130</xdr:rowOff>
    </xdr:to>
    <xdr:cxnSp macro="">
      <xdr:nvCxnSpPr>
        <xdr:cNvPr id="308" name="直線コネクタ 307"/>
        <xdr:cNvCxnSpPr/>
      </xdr:nvCxnSpPr>
      <xdr:spPr>
        <a:xfrm>
          <a:off x="13004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18" name="楕円 317"/>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19"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0" name="楕円 319"/>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1" name="テキスト ボックス 320"/>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2" name="楕円 321"/>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3" name="テキスト ボックス 322"/>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4" name="楕円 32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5" name="テキスト ボックス 324"/>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6" name="楕円 325"/>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27" name="テキスト ボックス 326"/>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計画的な繰上償還の実施により数値は改善傾向に</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ありましたが、平成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月豪雨災害復旧事業・防災行政無線整備事業等に係る地方債の元金償還開始に伴い、前年度と比較して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lnSpc>
              <a:spcPts val="1700"/>
            </a:lnSpc>
          </a:pP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今後も庁舎耐震化事業等地方債</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の新規発行を伴う普通建設事業</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を予定しているため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、計画的な繰上償還を継続するなどの対策を講じ</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る必要がある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62230</xdr:rowOff>
    </xdr:to>
    <xdr:cxnSp macro="">
      <xdr:nvCxnSpPr>
        <xdr:cNvPr id="359" name="直線コネクタ 358"/>
        <xdr:cNvCxnSpPr/>
      </xdr:nvCxnSpPr>
      <xdr:spPr>
        <a:xfrm>
          <a:off x="3987800" y="133781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31750</xdr:rowOff>
    </xdr:to>
    <xdr:cxnSp macro="">
      <xdr:nvCxnSpPr>
        <xdr:cNvPr id="362" name="直線コネクタ 361"/>
        <xdr:cNvCxnSpPr/>
      </xdr:nvCxnSpPr>
      <xdr:spPr>
        <a:xfrm flipV="1">
          <a:off x="3098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31750</xdr:rowOff>
    </xdr:from>
    <xdr:to>
      <xdr:col>15</xdr:col>
      <xdr:colOff>98425</xdr:colOff>
      <xdr:row>78</xdr:row>
      <xdr:rowOff>73661</xdr:rowOff>
    </xdr:to>
    <xdr:cxnSp macro="">
      <xdr:nvCxnSpPr>
        <xdr:cNvPr id="365" name="直線コネクタ 364"/>
        <xdr:cNvCxnSpPr/>
      </xdr:nvCxnSpPr>
      <xdr:spPr>
        <a:xfrm flipV="1">
          <a:off x="2209800" y="13404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81280</xdr:rowOff>
    </xdr:to>
    <xdr:cxnSp macro="">
      <xdr:nvCxnSpPr>
        <xdr:cNvPr id="368" name="直線コネクタ 367"/>
        <xdr:cNvCxnSpPr/>
      </xdr:nvCxnSpPr>
      <xdr:spPr>
        <a:xfrm flipV="1">
          <a:off x="1320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xdr:rowOff>
    </xdr:from>
    <xdr:to>
      <xdr:col>24</xdr:col>
      <xdr:colOff>76200</xdr:colOff>
      <xdr:row>78</xdr:row>
      <xdr:rowOff>113030</xdr:rowOff>
    </xdr:to>
    <xdr:sp macro="" textlink="">
      <xdr:nvSpPr>
        <xdr:cNvPr id="378" name="楕円 377"/>
        <xdr:cNvSpPr/>
      </xdr:nvSpPr>
      <xdr:spPr>
        <a:xfrm>
          <a:off x="4775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154957</xdr:rowOff>
    </xdr:from>
    <xdr:ext cx="762000" cy="259045"/>
    <xdr:sp macro="" textlink="">
      <xdr:nvSpPr>
        <xdr:cNvPr id="379" name="公債費該当値テキスト"/>
        <xdr:cNvSpPr txBox="1"/>
      </xdr:nvSpPr>
      <xdr:spPr>
        <a:xfrm>
          <a:off x="4914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80" name="楕円 379"/>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1" name="テキスト ボックス 380"/>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152400</xdr:rowOff>
    </xdr:from>
    <xdr:to>
      <xdr:col>15</xdr:col>
      <xdr:colOff>149225</xdr:colOff>
      <xdr:row>78</xdr:row>
      <xdr:rowOff>82550</xdr:rowOff>
    </xdr:to>
    <xdr:sp macro="" textlink="">
      <xdr:nvSpPr>
        <xdr:cNvPr id="382" name="楕円 381"/>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67327</xdr:rowOff>
    </xdr:from>
    <xdr:ext cx="762000" cy="259045"/>
    <xdr:sp macro="" textlink="">
      <xdr:nvSpPr>
        <xdr:cNvPr id="383" name="テキスト ボックス 382"/>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84" name="楕円 383"/>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楕円 385"/>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公債費以外の経常収支比率については、類似団体を下回っており平成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年度以降は概ね同水準で推移している。</a:t>
          </a:r>
          <a:endParaRPr lang="ja-JP" altLang="ja-JP" sz="1200">
            <a:effectLst/>
            <a:latin typeface="ＭＳ Ｐゴシック" panose="020B0600070205080204" pitchFamily="50" charset="-128"/>
            <a:ea typeface="ＭＳ Ｐゴシック" panose="020B0600070205080204" pitchFamily="50" charset="-128"/>
          </a:endParaRPr>
        </a:p>
        <a:p>
          <a:pPr rtl="0">
            <a:lnSpc>
              <a:spcPts val="1700"/>
            </a:lnSpc>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今後も第３次津和野町行財政改革大綱実施計画に基づき、町税等収納率年度の向上など行財政基盤の強化、事業の緊急性や必要性などを十分勘案しと効率的な行政経営に努める。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146050</xdr:rowOff>
    </xdr:from>
    <xdr:to>
      <xdr:col>82</xdr:col>
      <xdr:colOff>107950</xdr:colOff>
      <xdr:row>76</xdr:row>
      <xdr:rowOff>168911</xdr:rowOff>
    </xdr:to>
    <xdr:cxnSp macro="">
      <xdr:nvCxnSpPr>
        <xdr:cNvPr id="420" name="直線コネクタ 419"/>
        <xdr:cNvCxnSpPr/>
      </xdr:nvCxnSpPr>
      <xdr:spPr>
        <a:xfrm flipV="1">
          <a:off x="15671800" y="131762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76</xdr:row>
      <xdr:rowOff>168911</xdr:rowOff>
    </xdr:to>
    <xdr:cxnSp macro="">
      <xdr:nvCxnSpPr>
        <xdr:cNvPr id="423" name="直線コネクタ 422"/>
        <xdr:cNvCxnSpPr/>
      </xdr:nvCxnSpPr>
      <xdr:spPr>
        <a:xfrm>
          <a:off x="14782800" y="131191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92711</xdr:rowOff>
    </xdr:to>
    <xdr:cxnSp macro="">
      <xdr:nvCxnSpPr>
        <xdr:cNvPr id="426" name="直線コネクタ 425"/>
        <xdr:cNvCxnSpPr/>
      </xdr:nvCxnSpPr>
      <xdr:spPr>
        <a:xfrm flipV="1">
          <a:off x="13893800" y="13119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92711</xdr:rowOff>
    </xdr:to>
    <xdr:cxnSp macro="">
      <xdr:nvCxnSpPr>
        <xdr:cNvPr id="429" name="直線コネクタ 428"/>
        <xdr:cNvCxnSpPr/>
      </xdr:nvCxnSpPr>
      <xdr:spPr>
        <a:xfrm>
          <a:off x="13004800" y="12974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39" name="楕円 438"/>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111777</xdr:rowOff>
    </xdr:from>
    <xdr:ext cx="762000" cy="259045"/>
    <xdr:sp macro="" textlink="">
      <xdr:nvSpPr>
        <xdr:cNvPr id="440" name="公債費以外該当値テキスト"/>
        <xdr:cNvSpPr txBox="1"/>
      </xdr:nvSpPr>
      <xdr:spPr>
        <a:xfrm>
          <a:off x="16598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41" name="楕円 440"/>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42" name="テキスト ボックス 441"/>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43" name="楕円 442"/>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4" name="テキスト ボックス 443"/>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41911</xdr:rowOff>
    </xdr:from>
    <xdr:to>
      <xdr:col>69</xdr:col>
      <xdr:colOff>142875</xdr:colOff>
      <xdr:row>76</xdr:row>
      <xdr:rowOff>143511</xdr:rowOff>
    </xdr:to>
    <xdr:sp macro="" textlink="">
      <xdr:nvSpPr>
        <xdr:cNvPr id="445" name="楕円 444"/>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153687</xdr:rowOff>
    </xdr:from>
    <xdr:ext cx="762000" cy="259045"/>
    <xdr:sp macro="" textlink="">
      <xdr:nvSpPr>
        <xdr:cNvPr id="446" name="テキスト ボックス 445"/>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7" name="楕円 446"/>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8" name="テキスト ボックス 447"/>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153356</xdr:rowOff>
    </xdr:from>
    <xdr:to>
      <xdr:col>29</xdr:col>
      <xdr:colOff>127000</xdr:colOff>
      <xdr:row>13</xdr:row>
      <xdr:rowOff>51684</xdr:rowOff>
    </xdr:to>
    <xdr:cxnSp macro="">
      <xdr:nvCxnSpPr>
        <xdr:cNvPr id="48" name="直線コネクタ 47"/>
        <xdr:cNvCxnSpPr/>
      </xdr:nvCxnSpPr>
      <xdr:spPr bwMode="auto">
        <a:xfrm flipV="1">
          <a:off x="5003800" y="2258381"/>
          <a:ext cx="647700" cy="69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51684</xdr:rowOff>
    </xdr:from>
    <xdr:to>
      <xdr:col>26</xdr:col>
      <xdr:colOff>50800</xdr:colOff>
      <xdr:row>13</xdr:row>
      <xdr:rowOff>122056</xdr:rowOff>
    </xdr:to>
    <xdr:cxnSp macro="">
      <xdr:nvCxnSpPr>
        <xdr:cNvPr id="51" name="直線コネクタ 50"/>
        <xdr:cNvCxnSpPr/>
      </xdr:nvCxnSpPr>
      <xdr:spPr bwMode="auto">
        <a:xfrm flipV="1">
          <a:off x="4305300" y="2328159"/>
          <a:ext cx="698500" cy="70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91241</xdr:rowOff>
    </xdr:from>
    <xdr:to>
      <xdr:col>22</xdr:col>
      <xdr:colOff>114300</xdr:colOff>
      <xdr:row>13</xdr:row>
      <xdr:rowOff>122056</xdr:rowOff>
    </xdr:to>
    <xdr:cxnSp macro="">
      <xdr:nvCxnSpPr>
        <xdr:cNvPr id="54" name="直線コネクタ 53"/>
        <xdr:cNvCxnSpPr/>
      </xdr:nvCxnSpPr>
      <xdr:spPr bwMode="auto">
        <a:xfrm>
          <a:off x="3606800" y="2367716"/>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91241</xdr:rowOff>
    </xdr:from>
    <xdr:to>
      <xdr:col>18</xdr:col>
      <xdr:colOff>177800</xdr:colOff>
      <xdr:row>13</xdr:row>
      <xdr:rowOff>166990</xdr:rowOff>
    </xdr:to>
    <xdr:cxnSp macro="">
      <xdr:nvCxnSpPr>
        <xdr:cNvPr id="57" name="直線コネクタ 56"/>
        <xdr:cNvCxnSpPr/>
      </xdr:nvCxnSpPr>
      <xdr:spPr bwMode="auto">
        <a:xfrm flipV="1">
          <a:off x="2908300" y="2367716"/>
          <a:ext cx="698500" cy="75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102556</xdr:rowOff>
    </xdr:from>
    <xdr:to>
      <xdr:col>29</xdr:col>
      <xdr:colOff>177800</xdr:colOff>
      <xdr:row>13</xdr:row>
      <xdr:rowOff>32706</xdr:rowOff>
    </xdr:to>
    <xdr:sp macro="" textlink="">
      <xdr:nvSpPr>
        <xdr:cNvPr id="67" name="楕円 66"/>
        <xdr:cNvSpPr/>
      </xdr:nvSpPr>
      <xdr:spPr bwMode="auto">
        <a:xfrm>
          <a:off x="5600700" y="220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119083</xdr:rowOff>
    </xdr:from>
    <xdr:ext cx="762000" cy="259045"/>
    <xdr:sp macro="" textlink="">
      <xdr:nvSpPr>
        <xdr:cNvPr id="68" name="人口1人当たり決算額の推移該当値テキスト130"/>
        <xdr:cNvSpPr txBox="1"/>
      </xdr:nvSpPr>
      <xdr:spPr>
        <a:xfrm>
          <a:off x="5740400" y="205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884</xdr:rowOff>
    </xdr:from>
    <xdr:to>
      <xdr:col>26</xdr:col>
      <xdr:colOff>101600</xdr:colOff>
      <xdr:row>13</xdr:row>
      <xdr:rowOff>102484</xdr:rowOff>
    </xdr:to>
    <xdr:sp macro="" textlink="">
      <xdr:nvSpPr>
        <xdr:cNvPr id="69" name="楕円 68"/>
        <xdr:cNvSpPr/>
      </xdr:nvSpPr>
      <xdr:spPr bwMode="auto">
        <a:xfrm>
          <a:off x="4953000" y="2277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112661</xdr:rowOff>
    </xdr:from>
    <xdr:ext cx="736600" cy="259045"/>
    <xdr:sp macro="" textlink="">
      <xdr:nvSpPr>
        <xdr:cNvPr id="70" name="テキスト ボックス 69"/>
        <xdr:cNvSpPr txBox="1"/>
      </xdr:nvSpPr>
      <xdr:spPr>
        <a:xfrm>
          <a:off x="4622800" y="2046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71256</xdr:rowOff>
    </xdr:from>
    <xdr:to>
      <xdr:col>22</xdr:col>
      <xdr:colOff>165100</xdr:colOff>
      <xdr:row>14</xdr:row>
      <xdr:rowOff>1406</xdr:rowOff>
    </xdr:to>
    <xdr:sp macro="" textlink="">
      <xdr:nvSpPr>
        <xdr:cNvPr id="71" name="楕円 70"/>
        <xdr:cNvSpPr/>
      </xdr:nvSpPr>
      <xdr:spPr bwMode="auto">
        <a:xfrm>
          <a:off x="4254500" y="234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11583</xdr:rowOff>
    </xdr:from>
    <xdr:ext cx="762000" cy="259045"/>
    <xdr:sp macro="" textlink="">
      <xdr:nvSpPr>
        <xdr:cNvPr id="72" name="テキスト ボックス 71"/>
        <xdr:cNvSpPr txBox="1"/>
      </xdr:nvSpPr>
      <xdr:spPr>
        <a:xfrm>
          <a:off x="3924300" y="21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40441</xdr:rowOff>
    </xdr:from>
    <xdr:to>
      <xdr:col>19</xdr:col>
      <xdr:colOff>38100</xdr:colOff>
      <xdr:row>13</xdr:row>
      <xdr:rowOff>142041</xdr:rowOff>
    </xdr:to>
    <xdr:sp macro="" textlink="">
      <xdr:nvSpPr>
        <xdr:cNvPr id="73" name="楕円 72"/>
        <xdr:cNvSpPr/>
      </xdr:nvSpPr>
      <xdr:spPr bwMode="auto">
        <a:xfrm>
          <a:off x="3556000" y="231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152218</xdr:rowOff>
    </xdr:from>
    <xdr:ext cx="762000" cy="259045"/>
    <xdr:sp macro="" textlink="">
      <xdr:nvSpPr>
        <xdr:cNvPr id="74" name="テキスト ボックス 73"/>
        <xdr:cNvSpPr txBox="1"/>
      </xdr:nvSpPr>
      <xdr:spPr>
        <a:xfrm>
          <a:off x="3225800" y="20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116190</xdr:rowOff>
    </xdr:from>
    <xdr:to>
      <xdr:col>15</xdr:col>
      <xdr:colOff>101600</xdr:colOff>
      <xdr:row>14</xdr:row>
      <xdr:rowOff>46340</xdr:rowOff>
    </xdr:to>
    <xdr:sp macro="" textlink="">
      <xdr:nvSpPr>
        <xdr:cNvPr id="75" name="楕円 74"/>
        <xdr:cNvSpPr/>
      </xdr:nvSpPr>
      <xdr:spPr bwMode="auto">
        <a:xfrm>
          <a:off x="2857500" y="2392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56517</xdr:rowOff>
    </xdr:from>
    <xdr:ext cx="762000" cy="259045"/>
    <xdr:sp macro="" textlink="">
      <xdr:nvSpPr>
        <xdr:cNvPr id="76" name="テキスト ボックス 75"/>
        <xdr:cNvSpPr txBox="1"/>
      </xdr:nvSpPr>
      <xdr:spPr>
        <a:xfrm>
          <a:off x="2527300" y="216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197441</xdr:rowOff>
    </xdr:from>
    <xdr:to>
      <xdr:col>29</xdr:col>
      <xdr:colOff>127000</xdr:colOff>
      <xdr:row>35</xdr:row>
      <xdr:rowOff>263899</xdr:rowOff>
    </xdr:to>
    <xdr:cxnSp macro="">
      <xdr:nvCxnSpPr>
        <xdr:cNvPr id="112" name="直線コネクタ 111"/>
        <xdr:cNvCxnSpPr/>
      </xdr:nvCxnSpPr>
      <xdr:spPr bwMode="auto">
        <a:xfrm flipV="1">
          <a:off x="5003800" y="6807791"/>
          <a:ext cx="647700" cy="6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199940</xdr:rowOff>
    </xdr:from>
    <xdr:to>
      <xdr:col>26</xdr:col>
      <xdr:colOff>50800</xdr:colOff>
      <xdr:row>35</xdr:row>
      <xdr:rowOff>263899</xdr:rowOff>
    </xdr:to>
    <xdr:cxnSp macro="">
      <xdr:nvCxnSpPr>
        <xdr:cNvPr id="115" name="直線コネクタ 114"/>
        <xdr:cNvCxnSpPr/>
      </xdr:nvCxnSpPr>
      <xdr:spPr bwMode="auto">
        <a:xfrm>
          <a:off x="4305300" y="6810290"/>
          <a:ext cx="698500" cy="6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129074</xdr:rowOff>
    </xdr:from>
    <xdr:to>
      <xdr:col>22</xdr:col>
      <xdr:colOff>114300</xdr:colOff>
      <xdr:row>35</xdr:row>
      <xdr:rowOff>199940</xdr:rowOff>
    </xdr:to>
    <xdr:cxnSp macro="">
      <xdr:nvCxnSpPr>
        <xdr:cNvPr id="118" name="直線コネクタ 117"/>
        <xdr:cNvCxnSpPr/>
      </xdr:nvCxnSpPr>
      <xdr:spPr bwMode="auto">
        <a:xfrm>
          <a:off x="3606800" y="6739424"/>
          <a:ext cx="698500" cy="7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122493</xdr:rowOff>
    </xdr:from>
    <xdr:to>
      <xdr:col>18</xdr:col>
      <xdr:colOff>177800</xdr:colOff>
      <xdr:row>35</xdr:row>
      <xdr:rowOff>129074</xdr:rowOff>
    </xdr:to>
    <xdr:cxnSp macro="">
      <xdr:nvCxnSpPr>
        <xdr:cNvPr id="121" name="直線コネクタ 120"/>
        <xdr:cNvCxnSpPr/>
      </xdr:nvCxnSpPr>
      <xdr:spPr bwMode="auto">
        <a:xfrm>
          <a:off x="2908300" y="6732843"/>
          <a:ext cx="698500" cy="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146641</xdr:rowOff>
    </xdr:from>
    <xdr:to>
      <xdr:col>29</xdr:col>
      <xdr:colOff>177800</xdr:colOff>
      <xdr:row>35</xdr:row>
      <xdr:rowOff>248241</xdr:rowOff>
    </xdr:to>
    <xdr:sp macro="" textlink="">
      <xdr:nvSpPr>
        <xdr:cNvPr id="131" name="楕円 130"/>
        <xdr:cNvSpPr/>
      </xdr:nvSpPr>
      <xdr:spPr bwMode="auto">
        <a:xfrm>
          <a:off x="5600700" y="675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334618</xdr:rowOff>
    </xdr:from>
    <xdr:ext cx="762000" cy="259045"/>
    <xdr:sp macro="" textlink="">
      <xdr:nvSpPr>
        <xdr:cNvPr id="132" name="人口1人当たり決算額の推移該当値テキスト445"/>
        <xdr:cNvSpPr txBox="1"/>
      </xdr:nvSpPr>
      <xdr:spPr>
        <a:xfrm>
          <a:off x="5740400" y="660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213099</xdr:rowOff>
    </xdr:from>
    <xdr:to>
      <xdr:col>26</xdr:col>
      <xdr:colOff>101600</xdr:colOff>
      <xdr:row>35</xdr:row>
      <xdr:rowOff>314699</xdr:rowOff>
    </xdr:to>
    <xdr:sp macro="" textlink="">
      <xdr:nvSpPr>
        <xdr:cNvPr id="133" name="楕円 132"/>
        <xdr:cNvSpPr/>
      </xdr:nvSpPr>
      <xdr:spPr bwMode="auto">
        <a:xfrm>
          <a:off x="4953000" y="682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324876</xdr:rowOff>
    </xdr:from>
    <xdr:ext cx="736600" cy="259045"/>
    <xdr:sp macro="" textlink="">
      <xdr:nvSpPr>
        <xdr:cNvPr id="134" name="テキスト ボックス 133"/>
        <xdr:cNvSpPr txBox="1"/>
      </xdr:nvSpPr>
      <xdr:spPr>
        <a:xfrm>
          <a:off x="4622800" y="6592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149140</xdr:rowOff>
    </xdr:from>
    <xdr:to>
      <xdr:col>22</xdr:col>
      <xdr:colOff>165100</xdr:colOff>
      <xdr:row>35</xdr:row>
      <xdr:rowOff>250740</xdr:rowOff>
    </xdr:to>
    <xdr:sp macro="" textlink="">
      <xdr:nvSpPr>
        <xdr:cNvPr id="135" name="楕円 134"/>
        <xdr:cNvSpPr/>
      </xdr:nvSpPr>
      <xdr:spPr bwMode="auto">
        <a:xfrm>
          <a:off x="4254500" y="675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260917</xdr:rowOff>
    </xdr:from>
    <xdr:ext cx="762000" cy="259045"/>
    <xdr:sp macro="" textlink="">
      <xdr:nvSpPr>
        <xdr:cNvPr id="136" name="テキスト ボックス 135"/>
        <xdr:cNvSpPr txBox="1"/>
      </xdr:nvSpPr>
      <xdr:spPr>
        <a:xfrm>
          <a:off x="3924300" y="652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78274</xdr:rowOff>
    </xdr:from>
    <xdr:to>
      <xdr:col>19</xdr:col>
      <xdr:colOff>38100</xdr:colOff>
      <xdr:row>35</xdr:row>
      <xdr:rowOff>179874</xdr:rowOff>
    </xdr:to>
    <xdr:sp macro="" textlink="">
      <xdr:nvSpPr>
        <xdr:cNvPr id="137" name="楕円 136"/>
        <xdr:cNvSpPr/>
      </xdr:nvSpPr>
      <xdr:spPr bwMode="auto">
        <a:xfrm>
          <a:off x="3556000" y="668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190051</xdr:rowOff>
    </xdr:from>
    <xdr:ext cx="762000" cy="259045"/>
    <xdr:sp macro="" textlink="">
      <xdr:nvSpPr>
        <xdr:cNvPr id="138" name="テキスト ボックス 137"/>
        <xdr:cNvSpPr txBox="1"/>
      </xdr:nvSpPr>
      <xdr:spPr>
        <a:xfrm>
          <a:off x="3225800" y="645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71693</xdr:rowOff>
    </xdr:from>
    <xdr:to>
      <xdr:col>15</xdr:col>
      <xdr:colOff>101600</xdr:colOff>
      <xdr:row>35</xdr:row>
      <xdr:rowOff>173293</xdr:rowOff>
    </xdr:to>
    <xdr:sp macro="" textlink="">
      <xdr:nvSpPr>
        <xdr:cNvPr id="139" name="楕円 138"/>
        <xdr:cNvSpPr/>
      </xdr:nvSpPr>
      <xdr:spPr bwMode="auto">
        <a:xfrm>
          <a:off x="2857500" y="668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183470</xdr:rowOff>
    </xdr:from>
    <xdr:ext cx="762000" cy="259045"/>
    <xdr:sp macro="" textlink="">
      <xdr:nvSpPr>
        <xdr:cNvPr id="140" name="テキスト ボックス 139"/>
        <xdr:cNvSpPr txBox="1"/>
      </xdr:nvSpPr>
      <xdr:spPr>
        <a:xfrm>
          <a:off x="2527300" y="645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7,251
7,193
307.03
8,651,028
8,559,524
66,974
4,685,769
12,847,843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104703</xdr:rowOff>
    </xdr:from>
    <xdr:to>
      <xdr:col>24</xdr:col>
      <xdr:colOff>63500</xdr:colOff>
      <xdr:row>33</xdr:row>
      <xdr:rowOff>20654</xdr:rowOff>
    </xdr:to>
    <xdr:cxnSp macro="">
      <xdr:nvCxnSpPr>
        <xdr:cNvPr id="63" name="直線コネクタ 62"/>
        <xdr:cNvCxnSpPr/>
      </xdr:nvCxnSpPr>
      <xdr:spPr>
        <a:xfrm flipV="1">
          <a:off x="3797300" y="5591103"/>
          <a:ext cx="8382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20654</xdr:rowOff>
    </xdr:from>
    <xdr:to>
      <xdr:col>19</xdr:col>
      <xdr:colOff>177800</xdr:colOff>
      <xdr:row>33</xdr:row>
      <xdr:rowOff>52799</xdr:rowOff>
    </xdr:to>
    <xdr:cxnSp macro="">
      <xdr:nvCxnSpPr>
        <xdr:cNvPr id="66" name="直線コネクタ 65"/>
        <xdr:cNvCxnSpPr/>
      </xdr:nvCxnSpPr>
      <xdr:spPr>
        <a:xfrm flipV="1">
          <a:off x="2908300" y="5678504"/>
          <a:ext cx="889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298</xdr:rowOff>
    </xdr:from>
    <xdr:to>
      <xdr:col>15</xdr:col>
      <xdr:colOff>50800</xdr:colOff>
      <xdr:row>33</xdr:row>
      <xdr:rowOff>52799</xdr:rowOff>
    </xdr:to>
    <xdr:cxnSp macro="">
      <xdr:nvCxnSpPr>
        <xdr:cNvPr id="69" name="直線コネクタ 68"/>
        <xdr:cNvCxnSpPr/>
      </xdr:nvCxnSpPr>
      <xdr:spPr>
        <a:xfrm>
          <a:off x="2019300" y="5658148"/>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298</xdr:rowOff>
    </xdr:from>
    <xdr:to>
      <xdr:col>10</xdr:col>
      <xdr:colOff>114300</xdr:colOff>
      <xdr:row>33</xdr:row>
      <xdr:rowOff>100500</xdr:rowOff>
    </xdr:to>
    <xdr:cxnSp macro="">
      <xdr:nvCxnSpPr>
        <xdr:cNvPr id="72" name="直線コネクタ 71"/>
        <xdr:cNvCxnSpPr/>
      </xdr:nvCxnSpPr>
      <xdr:spPr>
        <a:xfrm flipV="1">
          <a:off x="1130300" y="5658148"/>
          <a:ext cx="8890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53903</xdr:rowOff>
    </xdr:from>
    <xdr:to>
      <xdr:col>24</xdr:col>
      <xdr:colOff>114300</xdr:colOff>
      <xdr:row>32</xdr:row>
      <xdr:rowOff>155503</xdr:rowOff>
    </xdr:to>
    <xdr:sp macro="" textlink="">
      <xdr:nvSpPr>
        <xdr:cNvPr id="82" name="楕円 81"/>
        <xdr:cNvSpPr/>
      </xdr:nvSpPr>
      <xdr:spPr>
        <a:xfrm>
          <a:off x="4584700" y="55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76780</xdr:rowOff>
    </xdr:from>
    <xdr:ext cx="599010" cy="259045"/>
    <xdr:sp macro="" textlink="">
      <xdr:nvSpPr>
        <xdr:cNvPr id="83" name="人件費該当値テキスト"/>
        <xdr:cNvSpPr txBox="1"/>
      </xdr:nvSpPr>
      <xdr:spPr>
        <a:xfrm>
          <a:off x="4686300" y="539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141304</xdr:rowOff>
    </xdr:from>
    <xdr:to>
      <xdr:col>20</xdr:col>
      <xdr:colOff>38100</xdr:colOff>
      <xdr:row>33</xdr:row>
      <xdr:rowOff>71454</xdr:rowOff>
    </xdr:to>
    <xdr:sp macro="" textlink="">
      <xdr:nvSpPr>
        <xdr:cNvPr id="84" name="楕円 83"/>
        <xdr:cNvSpPr/>
      </xdr:nvSpPr>
      <xdr:spPr>
        <a:xfrm>
          <a:off x="3746500" y="56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87981</xdr:rowOff>
    </xdr:from>
    <xdr:ext cx="599010" cy="259045"/>
    <xdr:sp macro="" textlink="">
      <xdr:nvSpPr>
        <xdr:cNvPr id="85" name="テキスト ボックス 84"/>
        <xdr:cNvSpPr txBox="1"/>
      </xdr:nvSpPr>
      <xdr:spPr>
        <a:xfrm>
          <a:off x="3497795" y="54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1999</xdr:rowOff>
    </xdr:from>
    <xdr:to>
      <xdr:col>15</xdr:col>
      <xdr:colOff>101600</xdr:colOff>
      <xdr:row>33</xdr:row>
      <xdr:rowOff>103599</xdr:rowOff>
    </xdr:to>
    <xdr:sp macro="" textlink="">
      <xdr:nvSpPr>
        <xdr:cNvPr id="86" name="楕円 85"/>
        <xdr:cNvSpPr/>
      </xdr:nvSpPr>
      <xdr:spPr>
        <a:xfrm>
          <a:off x="2857500" y="56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120126</xdr:rowOff>
    </xdr:from>
    <xdr:ext cx="599010" cy="259045"/>
    <xdr:sp macro="" textlink="">
      <xdr:nvSpPr>
        <xdr:cNvPr id="87" name="テキスト ボックス 86"/>
        <xdr:cNvSpPr txBox="1"/>
      </xdr:nvSpPr>
      <xdr:spPr>
        <a:xfrm>
          <a:off x="2608795" y="54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120948</xdr:rowOff>
    </xdr:from>
    <xdr:to>
      <xdr:col>10</xdr:col>
      <xdr:colOff>165100</xdr:colOff>
      <xdr:row>33</xdr:row>
      <xdr:rowOff>51098</xdr:rowOff>
    </xdr:to>
    <xdr:sp macro="" textlink="">
      <xdr:nvSpPr>
        <xdr:cNvPr id="88" name="楕円 87"/>
        <xdr:cNvSpPr/>
      </xdr:nvSpPr>
      <xdr:spPr>
        <a:xfrm>
          <a:off x="1968500" y="560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67625</xdr:rowOff>
    </xdr:from>
    <xdr:ext cx="599010" cy="259045"/>
    <xdr:sp macro="" textlink="">
      <xdr:nvSpPr>
        <xdr:cNvPr id="89" name="テキスト ボックス 88"/>
        <xdr:cNvSpPr txBox="1"/>
      </xdr:nvSpPr>
      <xdr:spPr>
        <a:xfrm>
          <a:off x="1719795" y="538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49700</xdr:rowOff>
    </xdr:from>
    <xdr:to>
      <xdr:col>6</xdr:col>
      <xdr:colOff>38100</xdr:colOff>
      <xdr:row>33</xdr:row>
      <xdr:rowOff>151300</xdr:rowOff>
    </xdr:to>
    <xdr:sp macro="" textlink="">
      <xdr:nvSpPr>
        <xdr:cNvPr id="90" name="楕円 89"/>
        <xdr:cNvSpPr/>
      </xdr:nvSpPr>
      <xdr:spPr>
        <a:xfrm>
          <a:off x="1079500" y="57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167827</xdr:rowOff>
    </xdr:from>
    <xdr:ext cx="599010" cy="259045"/>
    <xdr:sp macro="" textlink="">
      <xdr:nvSpPr>
        <xdr:cNvPr id="91" name="テキスト ボックス 90"/>
        <xdr:cNvSpPr txBox="1"/>
      </xdr:nvSpPr>
      <xdr:spPr>
        <a:xfrm>
          <a:off x="830795" y="548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80890</xdr:rowOff>
    </xdr:from>
    <xdr:to>
      <xdr:col>24</xdr:col>
      <xdr:colOff>63500</xdr:colOff>
      <xdr:row>53</xdr:row>
      <xdr:rowOff>94776</xdr:rowOff>
    </xdr:to>
    <xdr:cxnSp macro="">
      <xdr:nvCxnSpPr>
        <xdr:cNvPr id="118" name="直線コネクタ 117"/>
        <xdr:cNvCxnSpPr/>
      </xdr:nvCxnSpPr>
      <xdr:spPr>
        <a:xfrm>
          <a:off x="3797300" y="9167740"/>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80890</xdr:rowOff>
    </xdr:from>
    <xdr:to>
      <xdr:col>19</xdr:col>
      <xdr:colOff>177800</xdr:colOff>
      <xdr:row>53</xdr:row>
      <xdr:rowOff>151071</xdr:rowOff>
    </xdr:to>
    <xdr:cxnSp macro="">
      <xdr:nvCxnSpPr>
        <xdr:cNvPr id="121" name="直線コネクタ 120"/>
        <xdr:cNvCxnSpPr/>
      </xdr:nvCxnSpPr>
      <xdr:spPr>
        <a:xfrm flipV="1">
          <a:off x="2908300" y="9167740"/>
          <a:ext cx="8890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151071</xdr:rowOff>
    </xdr:from>
    <xdr:to>
      <xdr:col>15</xdr:col>
      <xdr:colOff>50800</xdr:colOff>
      <xdr:row>54</xdr:row>
      <xdr:rowOff>14299</xdr:rowOff>
    </xdr:to>
    <xdr:cxnSp macro="">
      <xdr:nvCxnSpPr>
        <xdr:cNvPr id="124" name="直線コネクタ 123"/>
        <xdr:cNvCxnSpPr/>
      </xdr:nvCxnSpPr>
      <xdr:spPr>
        <a:xfrm flipV="1">
          <a:off x="2019300" y="9237921"/>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14299</xdr:rowOff>
    </xdr:from>
    <xdr:to>
      <xdr:col>10</xdr:col>
      <xdr:colOff>114300</xdr:colOff>
      <xdr:row>54</xdr:row>
      <xdr:rowOff>49764</xdr:rowOff>
    </xdr:to>
    <xdr:cxnSp macro="">
      <xdr:nvCxnSpPr>
        <xdr:cNvPr id="127" name="直線コネクタ 126"/>
        <xdr:cNvCxnSpPr/>
      </xdr:nvCxnSpPr>
      <xdr:spPr>
        <a:xfrm flipV="1">
          <a:off x="1130300" y="9272599"/>
          <a:ext cx="8890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43976</xdr:rowOff>
    </xdr:from>
    <xdr:to>
      <xdr:col>24</xdr:col>
      <xdr:colOff>114300</xdr:colOff>
      <xdr:row>53</xdr:row>
      <xdr:rowOff>145576</xdr:rowOff>
    </xdr:to>
    <xdr:sp macro="" textlink="">
      <xdr:nvSpPr>
        <xdr:cNvPr id="137" name="楕円 136"/>
        <xdr:cNvSpPr/>
      </xdr:nvSpPr>
      <xdr:spPr>
        <a:xfrm>
          <a:off x="4584700" y="913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66853</xdr:rowOff>
    </xdr:from>
    <xdr:ext cx="599010" cy="259045"/>
    <xdr:sp macro="" textlink="">
      <xdr:nvSpPr>
        <xdr:cNvPr id="138" name="物件費該当値テキスト"/>
        <xdr:cNvSpPr txBox="1"/>
      </xdr:nvSpPr>
      <xdr:spPr>
        <a:xfrm>
          <a:off x="4686300" y="898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30090</xdr:rowOff>
    </xdr:from>
    <xdr:to>
      <xdr:col>20</xdr:col>
      <xdr:colOff>38100</xdr:colOff>
      <xdr:row>53</xdr:row>
      <xdr:rowOff>131690</xdr:rowOff>
    </xdr:to>
    <xdr:sp macro="" textlink="">
      <xdr:nvSpPr>
        <xdr:cNvPr id="139" name="楕円 138"/>
        <xdr:cNvSpPr/>
      </xdr:nvSpPr>
      <xdr:spPr>
        <a:xfrm>
          <a:off x="3746500" y="91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148217</xdr:rowOff>
    </xdr:from>
    <xdr:ext cx="599010" cy="259045"/>
    <xdr:sp macro="" textlink="">
      <xdr:nvSpPr>
        <xdr:cNvPr id="140" name="テキスト ボックス 139"/>
        <xdr:cNvSpPr txBox="1"/>
      </xdr:nvSpPr>
      <xdr:spPr>
        <a:xfrm>
          <a:off x="3497795" y="889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100271</xdr:rowOff>
    </xdr:from>
    <xdr:to>
      <xdr:col>15</xdr:col>
      <xdr:colOff>101600</xdr:colOff>
      <xdr:row>54</xdr:row>
      <xdr:rowOff>30421</xdr:rowOff>
    </xdr:to>
    <xdr:sp macro="" textlink="">
      <xdr:nvSpPr>
        <xdr:cNvPr id="141" name="楕円 140"/>
        <xdr:cNvSpPr/>
      </xdr:nvSpPr>
      <xdr:spPr>
        <a:xfrm>
          <a:off x="2857500" y="91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46948</xdr:rowOff>
    </xdr:from>
    <xdr:ext cx="599010" cy="259045"/>
    <xdr:sp macro="" textlink="">
      <xdr:nvSpPr>
        <xdr:cNvPr id="142" name="テキスト ボックス 141"/>
        <xdr:cNvSpPr txBox="1"/>
      </xdr:nvSpPr>
      <xdr:spPr>
        <a:xfrm>
          <a:off x="2608795" y="896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134949</xdr:rowOff>
    </xdr:from>
    <xdr:to>
      <xdr:col>10</xdr:col>
      <xdr:colOff>165100</xdr:colOff>
      <xdr:row>54</xdr:row>
      <xdr:rowOff>65099</xdr:rowOff>
    </xdr:to>
    <xdr:sp macro="" textlink="">
      <xdr:nvSpPr>
        <xdr:cNvPr id="143" name="楕円 142"/>
        <xdr:cNvSpPr/>
      </xdr:nvSpPr>
      <xdr:spPr>
        <a:xfrm>
          <a:off x="1968500" y="92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81626</xdr:rowOff>
    </xdr:from>
    <xdr:ext cx="599010" cy="259045"/>
    <xdr:sp macro="" textlink="">
      <xdr:nvSpPr>
        <xdr:cNvPr id="144" name="テキスト ボックス 143"/>
        <xdr:cNvSpPr txBox="1"/>
      </xdr:nvSpPr>
      <xdr:spPr>
        <a:xfrm>
          <a:off x="1719795" y="89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170414</xdr:rowOff>
    </xdr:from>
    <xdr:to>
      <xdr:col>6</xdr:col>
      <xdr:colOff>38100</xdr:colOff>
      <xdr:row>54</xdr:row>
      <xdr:rowOff>100564</xdr:rowOff>
    </xdr:to>
    <xdr:sp macro="" textlink="">
      <xdr:nvSpPr>
        <xdr:cNvPr id="145" name="楕円 144"/>
        <xdr:cNvSpPr/>
      </xdr:nvSpPr>
      <xdr:spPr>
        <a:xfrm>
          <a:off x="1079500" y="92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117091</xdr:rowOff>
    </xdr:from>
    <xdr:ext cx="599010" cy="259045"/>
    <xdr:sp macro="" textlink="">
      <xdr:nvSpPr>
        <xdr:cNvPr id="146" name="テキスト ボックス 145"/>
        <xdr:cNvSpPr txBox="1"/>
      </xdr:nvSpPr>
      <xdr:spPr>
        <a:xfrm>
          <a:off x="830795" y="903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158522</xdr:rowOff>
    </xdr:from>
    <xdr:to>
      <xdr:col>24</xdr:col>
      <xdr:colOff>63500</xdr:colOff>
      <xdr:row>78</xdr:row>
      <xdr:rowOff>19495</xdr:rowOff>
    </xdr:to>
    <xdr:cxnSp macro="">
      <xdr:nvCxnSpPr>
        <xdr:cNvPr id="175" name="直線コネクタ 174"/>
        <xdr:cNvCxnSpPr/>
      </xdr:nvCxnSpPr>
      <xdr:spPr>
        <a:xfrm>
          <a:off x="3797300" y="13360172"/>
          <a:ext cx="8382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137300</xdr:rowOff>
    </xdr:from>
    <xdr:to>
      <xdr:col>19</xdr:col>
      <xdr:colOff>177800</xdr:colOff>
      <xdr:row>77</xdr:row>
      <xdr:rowOff>158522</xdr:rowOff>
    </xdr:to>
    <xdr:cxnSp macro="">
      <xdr:nvCxnSpPr>
        <xdr:cNvPr id="178" name="直線コネクタ 177"/>
        <xdr:cNvCxnSpPr/>
      </xdr:nvCxnSpPr>
      <xdr:spPr>
        <a:xfrm>
          <a:off x="2908300" y="13167500"/>
          <a:ext cx="889000" cy="19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137300</xdr:rowOff>
    </xdr:from>
    <xdr:to>
      <xdr:col>15</xdr:col>
      <xdr:colOff>50800</xdr:colOff>
      <xdr:row>77</xdr:row>
      <xdr:rowOff>121679</xdr:rowOff>
    </xdr:to>
    <xdr:cxnSp macro="">
      <xdr:nvCxnSpPr>
        <xdr:cNvPr id="181" name="直線コネクタ 180"/>
        <xdr:cNvCxnSpPr/>
      </xdr:nvCxnSpPr>
      <xdr:spPr>
        <a:xfrm flipV="1">
          <a:off x="2019300" y="13167500"/>
          <a:ext cx="8890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55651</xdr:rowOff>
    </xdr:from>
    <xdr:to>
      <xdr:col>10</xdr:col>
      <xdr:colOff>114300</xdr:colOff>
      <xdr:row>77</xdr:row>
      <xdr:rowOff>121679</xdr:rowOff>
    </xdr:to>
    <xdr:cxnSp macro="">
      <xdr:nvCxnSpPr>
        <xdr:cNvPr id="184" name="直線コネクタ 183"/>
        <xdr:cNvCxnSpPr/>
      </xdr:nvCxnSpPr>
      <xdr:spPr>
        <a:xfrm>
          <a:off x="1130300" y="13257301"/>
          <a:ext cx="889000" cy="6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140145</xdr:rowOff>
    </xdr:from>
    <xdr:to>
      <xdr:col>24</xdr:col>
      <xdr:colOff>114300</xdr:colOff>
      <xdr:row>78</xdr:row>
      <xdr:rowOff>70295</xdr:rowOff>
    </xdr:to>
    <xdr:sp macro="" textlink="">
      <xdr:nvSpPr>
        <xdr:cNvPr id="194" name="楕円 193"/>
        <xdr:cNvSpPr/>
      </xdr:nvSpPr>
      <xdr:spPr>
        <a:xfrm>
          <a:off x="4584700" y="133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118572</xdr:rowOff>
    </xdr:from>
    <xdr:ext cx="469744" cy="259045"/>
    <xdr:sp macro="" textlink="">
      <xdr:nvSpPr>
        <xdr:cNvPr id="195" name="維持補修費該当値テキスト"/>
        <xdr:cNvSpPr txBox="1"/>
      </xdr:nvSpPr>
      <xdr:spPr>
        <a:xfrm>
          <a:off x="4686300" y="1332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107722</xdr:rowOff>
    </xdr:from>
    <xdr:to>
      <xdr:col>20</xdr:col>
      <xdr:colOff>38100</xdr:colOff>
      <xdr:row>78</xdr:row>
      <xdr:rowOff>37872</xdr:rowOff>
    </xdr:to>
    <xdr:sp macro="" textlink="">
      <xdr:nvSpPr>
        <xdr:cNvPr id="196" name="楕円 195"/>
        <xdr:cNvSpPr/>
      </xdr:nvSpPr>
      <xdr:spPr>
        <a:xfrm>
          <a:off x="3746500" y="133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28999</xdr:rowOff>
    </xdr:from>
    <xdr:ext cx="469744" cy="259045"/>
    <xdr:sp macro="" textlink="">
      <xdr:nvSpPr>
        <xdr:cNvPr id="197" name="テキスト ボックス 196"/>
        <xdr:cNvSpPr txBox="1"/>
      </xdr:nvSpPr>
      <xdr:spPr>
        <a:xfrm>
          <a:off x="3562428" y="134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86500</xdr:rowOff>
    </xdr:from>
    <xdr:to>
      <xdr:col>15</xdr:col>
      <xdr:colOff>101600</xdr:colOff>
      <xdr:row>77</xdr:row>
      <xdr:rowOff>16650</xdr:rowOff>
    </xdr:to>
    <xdr:sp macro="" textlink="">
      <xdr:nvSpPr>
        <xdr:cNvPr id="198" name="楕円 197"/>
        <xdr:cNvSpPr/>
      </xdr:nvSpPr>
      <xdr:spPr>
        <a:xfrm>
          <a:off x="2857500" y="131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33176</xdr:rowOff>
    </xdr:from>
    <xdr:ext cx="534377" cy="259045"/>
    <xdr:sp macro="" textlink="">
      <xdr:nvSpPr>
        <xdr:cNvPr id="199" name="テキスト ボックス 198"/>
        <xdr:cNvSpPr txBox="1"/>
      </xdr:nvSpPr>
      <xdr:spPr>
        <a:xfrm>
          <a:off x="2641111" y="1289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70879</xdr:rowOff>
    </xdr:from>
    <xdr:to>
      <xdr:col>10</xdr:col>
      <xdr:colOff>165100</xdr:colOff>
      <xdr:row>78</xdr:row>
      <xdr:rowOff>1029</xdr:rowOff>
    </xdr:to>
    <xdr:sp macro="" textlink="">
      <xdr:nvSpPr>
        <xdr:cNvPr id="200" name="楕円 199"/>
        <xdr:cNvSpPr/>
      </xdr:nvSpPr>
      <xdr:spPr>
        <a:xfrm>
          <a:off x="1968500" y="132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163606</xdr:rowOff>
    </xdr:from>
    <xdr:ext cx="469744" cy="259045"/>
    <xdr:sp macro="" textlink="">
      <xdr:nvSpPr>
        <xdr:cNvPr id="201" name="テキスト ボックス 200"/>
        <xdr:cNvSpPr txBox="1"/>
      </xdr:nvSpPr>
      <xdr:spPr>
        <a:xfrm>
          <a:off x="1784428" y="1336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4851</xdr:rowOff>
    </xdr:from>
    <xdr:to>
      <xdr:col>6</xdr:col>
      <xdr:colOff>38100</xdr:colOff>
      <xdr:row>77</xdr:row>
      <xdr:rowOff>106451</xdr:rowOff>
    </xdr:to>
    <xdr:sp macro="" textlink="">
      <xdr:nvSpPr>
        <xdr:cNvPr id="202" name="楕円 201"/>
        <xdr:cNvSpPr/>
      </xdr:nvSpPr>
      <xdr:spPr>
        <a:xfrm>
          <a:off x="1079500" y="132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122978</xdr:rowOff>
    </xdr:from>
    <xdr:ext cx="469744" cy="259045"/>
    <xdr:sp macro="" textlink="">
      <xdr:nvSpPr>
        <xdr:cNvPr id="203" name="テキスト ボックス 202"/>
        <xdr:cNvSpPr txBox="1"/>
      </xdr:nvSpPr>
      <xdr:spPr>
        <a:xfrm>
          <a:off x="895428" y="129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120562</xdr:rowOff>
    </xdr:from>
    <xdr:to>
      <xdr:col>24</xdr:col>
      <xdr:colOff>63500</xdr:colOff>
      <xdr:row>94</xdr:row>
      <xdr:rowOff>145402</xdr:rowOff>
    </xdr:to>
    <xdr:cxnSp macro="">
      <xdr:nvCxnSpPr>
        <xdr:cNvPr id="233" name="直線コネクタ 232"/>
        <xdr:cNvCxnSpPr/>
      </xdr:nvCxnSpPr>
      <xdr:spPr>
        <a:xfrm flipV="1">
          <a:off x="3797300" y="16236862"/>
          <a:ext cx="8382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145402</xdr:rowOff>
    </xdr:from>
    <xdr:to>
      <xdr:col>19</xdr:col>
      <xdr:colOff>177800</xdr:colOff>
      <xdr:row>94</xdr:row>
      <xdr:rowOff>163068</xdr:rowOff>
    </xdr:to>
    <xdr:cxnSp macro="">
      <xdr:nvCxnSpPr>
        <xdr:cNvPr id="236" name="直線コネクタ 235"/>
        <xdr:cNvCxnSpPr/>
      </xdr:nvCxnSpPr>
      <xdr:spPr>
        <a:xfrm flipV="1">
          <a:off x="2908300" y="16261702"/>
          <a:ext cx="8890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143574</xdr:rowOff>
    </xdr:from>
    <xdr:to>
      <xdr:col>15</xdr:col>
      <xdr:colOff>50800</xdr:colOff>
      <xdr:row>94</xdr:row>
      <xdr:rowOff>163068</xdr:rowOff>
    </xdr:to>
    <xdr:cxnSp macro="">
      <xdr:nvCxnSpPr>
        <xdr:cNvPr id="239" name="直線コネクタ 238"/>
        <xdr:cNvCxnSpPr/>
      </xdr:nvCxnSpPr>
      <xdr:spPr>
        <a:xfrm>
          <a:off x="2019300" y="16259874"/>
          <a:ext cx="8890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143574</xdr:rowOff>
    </xdr:from>
    <xdr:to>
      <xdr:col>10</xdr:col>
      <xdr:colOff>114300</xdr:colOff>
      <xdr:row>95</xdr:row>
      <xdr:rowOff>154939</xdr:rowOff>
    </xdr:to>
    <xdr:cxnSp macro="">
      <xdr:nvCxnSpPr>
        <xdr:cNvPr id="242" name="直線コネクタ 241"/>
        <xdr:cNvCxnSpPr/>
      </xdr:nvCxnSpPr>
      <xdr:spPr>
        <a:xfrm flipV="1">
          <a:off x="1130300" y="16259874"/>
          <a:ext cx="889000" cy="18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69762</xdr:rowOff>
    </xdr:from>
    <xdr:to>
      <xdr:col>24</xdr:col>
      <xdr:colOff>114300</xdr:colOff>
      <xdr:row>94</xdr:row>
      <xdr:rowOff>171362</xdr:rowOff>
    </xdr:to>
    <xdr:sp macro="" textlink="">
      <xdr:nvSpPr>
        <xdr:cNvPr id="252" name="楕円 251"/>
        <xdr:cNvSpPr/>
      </xdr:nvSpPr>
      <xdr:spPr>
        <a:xfrm>
          <a:off x="4584700" y="161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92639</xdr:rowOff>
    </xdr:from>
    <xdr:ext cx="534377" cy="259045"/>
    <xdr:sp macro="" textlink="">
      <xdr:nvSpPr>
        <xdr:cNvPr id="253" name="扶助費該当値テキスト"/>
        <xdr:cNvSpPr txBox="1"/>
      </xdr:nvSpPr>
      <xdr:spPr>
        <a:xfrm>
          <a:off x="4686300" y="1603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94602</xdr:rowOff>
    </xdr:from>
    <xdr:to>
      <xdr:col>20</xdr:col>
      <xdr:colOff>38100</xdr:colOff>
      <xdr:row>95</xdr:row>
      <xdr:rowOff>24752</xdr:rowOff>
    </xdr:to>
    <xdr:sp macro="" textlink="">
      <xdr:nvSpPr>
        <xdr:cNvPr id="254" name="楕円 253"/>
        <xdr:cNvSpPr/>
      </xdr:nvSpPr>
      <xdr:spPr>
        <a:xfrm>
          <a:off x="3746500" y="16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41279</xdr:rowOff>
    </xdr:from>
    <xdr:ext cx="534377" cy="259045"/>
    <xdr:sp macro="" textlink="">
      <xdr:nvSpPr>
        <xdr:cNvPr id="255" name="テキスト ボックス 254"/>
        <xdr:cNvSpPr txBox="1"/>
      </xdr:nvSpPr>
      <xdr:spPr>
        <a:xfrm>
          <a:off x="3530111" y="159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112268</xdr:rowOff>
    </xdr:from>
    <xdr:to>
      <xdr:col>15</xdr:col>
      <xdr:colOff>101600</xdr:colOff>
      <xdr:row>95</xdr:row>
      <xdr:rowOff>42418</xdr:rowOff>
    </xdr:to>
    <xdr:sp macro="" textlink="">
      <xdr:nvSpPr>
        <xdr:cNvPr id="256" name="楕円 255"/>
        <xdr:cNvSpPr/>
      </xdr:nvSpPr>
      <xdr:spPr>
        <a:xfrm>
          <a:off x="2857500" y="162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58945</xdr:rowOff>
    </xdr:from>
    <xdr:ext cx="534377" cy="259045"/>
    <xdr:sp macro="" textlink="">
      <xdr:nvSpPr>
        <xdr:cNvPr id="257" name="テキスト ボックス 256"/>
        <xdr:cNvSpPr txBox="1"/>
      </xdr:nvSpPr>
      <xdr:spPr>
        <a:xfrm>
          <a:off x="2641111" y="160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92774</xdr:rowOff>
    </xdr:from>
    <xdr:to>
      <xdr:col>10</xdr:col>
      <xdr:colOff>165100</xdr:colOff>
      <xdr:row>95</xdr:row>
      <xdr:rowOff>22924</xdr:rowOff>
    </xdr:to>
    <xdr:sp macro="" textlink="">
      <xdr:nvSpPr>
        <xdr:cNvPr id="258" name="楕円 257"/>
        <xdr:cNvSpPr/>
      </xdr:nvSpPr>
      <xdr:spPr>
        <a:xfrm>
          <a:off x="1968500" y="162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39451</xdr:rowOff>
    </xdr:from>
    <xdr:ext cx="534377" cy="259045"/>
    <xdr:sp macro="" textlink="">
      <xdr:nvSpPr>
        <xdr:cNvPr id="259" name="テキスト ボックス 258"/>
        <xdr:cNvSpPr txBox="1"/>
      </xdr:nvSpPr>
      <xdr:spPr>
        <a:xfrm>
          <a:off x="1752111" y="159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104139</xdr:rowOff>
    </xdr:from>
    <xdr:to>
      <xdr:col>6</xdr:col>
      <xdr:colOff>38100</xdr:colOff>
      <xdr:row>96</xdr:row>
      <xdr:rowOff>34289</xdr:rowOff>
    </xdr:to>
    <xdr:sp macro="" textlink="">
      <xdr:nvSpPr>
        <xdr:cNvPr id="260" name="楕円 259"/>
        <xdr:cNvSpPr/>
      </xdr:nvSpPr>
      <xdr:spPr>
        <a:xfrm>
          <a:off x="1079500" y="163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50816</xdr:rowOff>
    </xdr:from>
    <xdr:ext cx="534377" cy="259045"/>
    <xdr:sp macro="" textlink="">
      <xdr:nvSpPr>
        <xdr:cNvPr id="261" name="テキスト ボックス 260"/>
        <xdr:cNvSpPr txBox="1"/>
      </xdr:nvSpPr>
      <xdr:spPr>
        <a:xfrm>
          <a:off x="863111" y="161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8868</xdr:rowOff>
    </xdr:from>
    <xdr:to>
      <xdr:col>55</xdr:col>
      <xdr:colOff>0</xdr:colOff>
      <xdr:row>32</xdr:row>
      <xdr:rowOff>118152</xdr:rowOff>
    </xdr:to>
    <xdr:cxnSp macro="">
      <xdr:nvCxnSpPr>
        <xdr:cNvPr id="288" name="直線コネクタ 287"/>
        <xdr:cNvCxnSpPr/>
      </xdr:nvCxnSpPr>
      <xdr:spPr>
        <a:xfrm>
          <a:off x="9639300" y="5495268"/>
          <a:ext cx="838200" cy="1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8868</xdr:rowOff>
    </xdr:from>
    <xdr:to>
      <xdr:col>50</xdr:col>
      <xdr:colOff>114300</xdr:colOff>
      <xdr:row>33</xdr:row>
      <xdr:rowOff>91502</xdr:rowOff>
    </xdr:to>
    <xdr:cxnSp macro="">
      <xdr:nvCxnSpPr>
        <xdr:cNvPr id="291" name="直線コネクタ 290"/>
        <xdr:cNvCxnSpPr/>
      </xdr:nvCxnSpPr>
      <xdr:spPr>
        <a:xfrm flipV="1">
          <a:off x="8750300" y="5495268"/>
          <a:ext cx="889000" cy="25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91502</xdr:rowOff>
    </xdr:from>
    <xdr:to>
      <xdr:col>45</xdr:col>
      <xdr:colOff>177800</xdr:colOff>
      <xdr:row>34</xdr:row>
      <xdr:rowOff>96248</xdr:rowOff>
    </xdr:to>
    <xdr:cxnSp macro="">
      <xdr:nvCxnSpPr>
        <xdr:cNvPr id="294" name="直線コネクタ 293"/>
        <xdr:cNvCxnSpPr/>
      </xdr:nvCxnSpPr>
      <xdr:spPr>
        <a:xfrm flipV="1">
          <a:off x="7861300" y="5749352"/>
          <a:ext cx="889000" cy="17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37795</xdr:rowOff>
    </xdr:from>
    <xdr:to>
      <xdr:col>41</xdr:col>
      <xdr:colOff>50800</xdr:colOff>
      <xdr:row>34</xdr:row>
      <xdr:rowOff>96248</xdr:rowOff>
    </xdr:to>
    <xdr:cxnSp macro="">
      <xdr:nvCxnSpPr>
        <xdr:cNvPr id="297" name="直線コネクタ 296"/>
        <xdr:cNvCxnSpPr/>
      </xdr:nvCxnSpPr>
      <xdr:spPr>
        <a:xfrm>
          <a:off x="6972300" y="5867095"/>
          <a:ext cx="889000" cy="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67352</xdr:rowOff>
    </xdr:from>
    <xdr:to>
      <xdr:col>55</xdr:col>
      <xdr:colOff>50800</xdr:colOff>
      <xdr:row>32</xdr:row>
      <xdr:rowOff>168952</xdr:rowOff>
    </xdr:to>
    <xdr:sp macro="" textlink="">
      <xdr:nvSpPr>
        <xdr:cNvPr id="307" name="楕円 306"/>
        <xdr:cNvSpPr/>
      </xdr:nvSpPr>
      <xdr:spPr>
        <a:xfrm>
          <a:off x="10426700" y="55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90229</xdr:rowOff>
    </xdr:from>
    <xdr:ext cx="599010" cy="259045"/>
    <xdr:sp macro="" textlink="">
      <xdr:nvSpPr>
        <xdr:cNvPr id="308" name="補助費等該当値テキスト"/>
        <xdr:cNvSpPr txBox="1"/>
      </xdr:nvSpPr>
      <xdr:spPr>
        <a:xfrm>
          <a:off x="10528300" y="540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129518</xdr:rowOff>
    </xdr:from>
    <xdr:to>
      <xdr:col>50</xdr:col>
      <xdr:colOff>165100</xdr:colOff>
      <xdr:row>32</xdr:row>
      <xdr:rowOff>59668</xdr:rowOff>
    </xdr:to>
    <xdr:sp macro="" textlink="">
      <xdr:nvSpPr>
        <xdr:cNvPr id="309" name="楕円 308"/>
        <xdr:cNvSpPr/>
      </xdr:nvSpPr>
      <xdr:spPr>
        <a:xfrm>
          <a:off x="9588500" y="54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76195</xdr:rowOff>
    </xdr:from>
    <xdr:ext cx="599010" cy="259045"/>
    <xdr:sp macro="" textlink="">
      <xdr:nvSpPr>
        <xdr:cNvPr id="310" name="テキスト ボックス 309"/>
        <xdr:cNvSpPr txBox="1"/>
      </xdr:nvSpPr>
      <xdr:spPr>
        <a:xfrm>
          <a:off x="9339795" y="521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40702</xdr:rowOff>
    </xdr:from>
    <xdr:to>
      <xdr:col>46</xdr:col>
      <xdr:colOff>38100</xdr:colOff>
      <xdr:row>33</xdr:row>
      <xdr:rowOff>142302</xdr:rowOff>
    </xdr:to>
    <xdr:sp macro="" textlink="">
      <xdr:nvSpPr>
        <xdr:cNvPr id="311" name="楕円 310"/>
        <xdr:cNvSpPr/>
      </xdr:nvSpPr>
      <xdr:spPr>
        <a:xfrm>
          <a:off x="8699500" y="569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158829</xdr:rowOff>
    </xdr:from>
    <xdr:ext cx="599010" cy="259045"/>
    <xdr:sp macro="" textlink="">
      <xdr:nvSpPr>
        <xdr:cNvPr id="312" name="テキスト ボックス 311"/>
        <xdr:cNvSpPr txBox="1"/>
      </xdr:nvSpPr>
      <xdr:spPr>
        <a:xfrm>
          <a:off x="8450795" y="547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45448</xdr:rowOff>
    </xdr:from>
    <xdr:to>
      <xdr:col>41</xdr:col>
      <xdr:colOff>101600</xdr:colOff>
      <xdr:row>34</xdr:row>
      <xdr:rowOff>147048</xdr:rowOff>
    </xdr:to>
    <xdr:sp macro="" textlink="">
      <xdr:nvSpPr>
        <xdr:cNvPr id="313" name="楕円 312"/>
        <xdr:cNvSpPr/>
      </xdr:nvSpPr>
      <xdr:spPr>
        <a:xfrm>
          <a:off x="7810500" y="58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163575</xdr:rowOff>
    </xdr:from>
    <xdr:ext cx="599010" cy="259045"/>
    <xdr:sp macro="" textlink="">
      <xdr:nvSpPr>
        <xdr:cNvPr id="314" name="テキスト ボックス 313"/>
        <xdr:cNvSpPr txBox="1"/>
      </xdr:nvSpPr>
      <xdr:spPr>
        <a:xfrm>
          <a:off x="7561795" y="564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158445</xdr:rowOff>
    </xdr:from>
    <xdr:to>
      <xdr:col>36</xdr:col>
      <xdr:colOff>165100</xdr:colOff>
      <xdr:row>34</xdr:row>
      <xdr:rowOff>88595</xdr:rowOff>
    </xdr:to>
    <xdr:sp macro="" textlink="">
      <xdr:nvSpPr>
        <xdr:cNvPr id="315" name="楕円 314"/>
        <xdr:cNvSpPr/>
      </xdr:nvSpPr>
      <xdr:spPr>
        <a:xfrm>
          <a:off x="6921500" y="58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105122</xdr:rowOff>
    </xdr:from>
    <xdr:ext cx="599010" cy="259045"/>
    <xdr:sp macro="" textlink="">
      <xdr:nvSpPr>
        <xdr:cNvPr id="316" name="テキスト ボックス 315"/>
        <xdr:cNvSpPr txBox="1"/>
      </xdr:nvSpPr>
      <xdr:spPr>
        <a:xfrm>
          <a:off x="6672795" y="559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55154</xdr:rowOff>
    </xdr:from>
    <xdr:to>
      <xdr:col>55</xdr:col>
      <xdr:colOff>0</xdr:colOff>
      <xdr:row>58</xdr:row>
      <xdr:rowOff>66403</xdr:rowOff>
    </xdr:to>
    <xdr:cxnSp macro="">
      <xdr:nvCxnSpPr>
        <xdr:cNvPr id="345" name="直線コネクタ 344"/>
        <xdr:cNvCxnSpPr/>
      </xdr:nvCxnSpPr>
      <xdr:spPr>
        <a:xfrm>
          <a:off x="9639300" y="9999254"/>
          <a:ext cx="838200" cy="1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55154</xdr:rowOff>
    </xdr:from>
    <xdr:to>
      <xdr:col>50</xdr:col>
      <xdr:colOff>114300</xdr:colOff>
      <xdr:row>58</xdr:row>
      <xdr:rowOff>87069</xdr:rowOff>
    </xdr:to>
    <xdr:cxnSp macro="">
      <xdr:nvCxnSpPr>
        <xdr:cNvPr id="348" name="直線コネクタ 347"/>
        <xdr:cNvCxnSpPr/>
      </xdr:nvCxnSpPr>
      <xdr:spPr>
        <a:xfrm flipV="1">
          <a:off x="8750300" y="9999254"/>
          <a:ext cx="889000" cy="3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68497</xdr:rowOff>
    </xdr:from>
    <xdr:to>
      <xdr:col>45</xdr:col>
      <xdr:colOff>177800</xdr:colOff>
      <xdr:row>58</xdr:row>
      <xdr:rowOff>87069</xdr:rowOff>
    </xdr:to>
    <xdr:cxnSp macro="">
      <xdr:nvCxnSpPr>
        <xdr:cNvPr id="351" name="直線コネクタ 350"/>
        <xdr:cNvCxnSpPr/>
      </xdr:nvCxnSpPr>
      <xdr:spPr>
        <a:xfrm>
          <a:off x="7861300" y="10012597"/>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63342</xdr:rowOff>
    </xdr:from>
    <xdr:to>
      <xdr:col>41</xdr:col>
      <xdr:colOff>50800</xdr:colOff>
      <xdr:row>58</xdr:row>
      <xdr:rowOff>68497</xdr:rowOff>
    </xdr:to>
    <xdr:cxnSp macro="">
      <xdr:nvCxnSpPr>
        <xdr:cNvPr id="354" name="直線コネクタ 353"/>
        <xdr:cNvCxnSpPr/>
      </xdr:nvCxnSpPr>
      <xdr:spPr>
        <a:xfrm>
          <a:off x="6972300" y="10007442"/>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15603</xdr:rowOff>
    </xdr:from>
    <xdr:to>
      <xdr:col>55</xdr:col>
      <xdr:colOff>50800</xdr:colOff>
      <xdr:row>58</xdr:row>
      <xdr:rowOff>117203</xdr:rowOff>
    </xdr:to>
    <xdr:sp macro="" textlink="">
      <xdr:nvSpPr>
        <xdr:cNvPr id="364" name="楕円 363"/>
        <xdr:cNvSpPr/>
      </xdr:nvSpPr>
      <xdr:spPr>
        <a:xfrm>
          <a:off x="10426700" y="99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38480</xdr:rowOff>
    </xdr:from>
    <xdr:ext cx="599010" cy="259045"/>
    <xdr:sp macro="" textlink="">
      <xdr:nvSpPr>
        <xdr:cNvPr id="365" name="普通建設事業費該当値テキスト"/>
        <xdr:cNvSpPr txBox="1"/>
      </xdr:nvSpPr>
      <xdr:spPr>
        <a:xfrm>
          <a:off x="10528300" y="981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4354</xdr:rowOff>
    </xdr:from>
    <xdr:to>
      <xdr:col>50</xdr:col>
      <xdr:colOff>165100</xdr:colOff>
      <xdr:row>58</xdr:row>
      <xdr:rowOff>105954</xdr:rowOff>
    </xdr:to>
    <xdr:sp macro="" textlink="">
      <xdr:nvSpPr>
        <xdr:cNvPr id="366" name="楕円 365"/>
        <xdr:cNvSpPr/>
      </xdr:nvSpPr>
      <xdr:spPr>
        <a:xfrm>
          <a:off x="95885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122481</xdr:rowOff>
    </xdr:from>
    <xdr:ext cx="599010" cy="259045"/>
    <xdr:sp macro="" textlink="">
      <xdr:nvSpPr>
        <xdr:cNvPr id="367" name="テキスト ボックス 366"/>
        <xdr:cNvSpPr txBox="1"/>
      </xdr:nvSpPr>
      <xdr:spPr>
        <a:xfrm>
          <a:off x="9339795" y="972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36269</xdr:rowOff>
    </xdr:from>
    <xdr:to>
      <xdr:col>46</xdr:col>
      <xdr:colOff>38100</xdr:colOff>
      <xdr:row>58</xdr:row>
      <xdr:rowOff>137869</xdr:rowOff>
    </xdr:to>
    <xdr:sp macro="" textlink="">
      <xdr:nvSpPr>
        <xdr:cNvPr id="368" name="楕円 367"/>
        <xdr:cNvSpPr/>
      </xdr:nvSpPr>
      <xdr:spPr>
        <a:xfrm>
          <a:off x="8699500" y="99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154396</xdr:rowOff>
    </xdr:from>
    <xdr:ext cx="599010" cy="259045"/>
    <xdr:sp macro="" textlink="">
      <xdr:nvSpPr>
        <xdr:cNvPr id="369" name="テキスト ボックス 368"/>
        <xdr:cNvSpPr txBox="1"/>
      </xdr:nvSpPr>
      <xdr:spPr>
        <a:xfrm>
          <a:off x="8450795" y="975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17697</xdr:rowOff>
    </xdr:from>
    <xdr:to>
      <xdr:col>41</xdr:col>
      <xdr:colOff>101600</xdr:colOff>
      <xdr:row>58</xdr:row>
      <xdr:rowOff>119297</xdr:rowOff>
    </xdr:to>
    <xdr:sp macro="" textlink="">
      <xdr:nvSpPr>
        <xdr:cNvPr id="370" name="楕円 369"/>
        <xdr:cNvSpPr/>
      </xdr:nvSpPr>
      <xdr:spPr>
        <a:xfrm>
          <a:off x="7810500" y="99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135824</xdr:rowOff>
    </xdr:from>
    <xdr:ext cx="599010" cy="259045"/>
    <xdr:sp macro="" textlink="">
      <xdr:nvSpPr>
        <xdr:cNvPr id="371" name="テキスト ボックス 370"/>
        <xdr:cNvSpPr txBox="1"/>
      </xdr:nvSpPr>
      <xdr:spPr>
        <a:xfrm>
          <a:off x="7561795" y="973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12542</xdr:rowOff>
    </xdr:from>
    <xdr:to>
      <xdr:col>36</xdr:col>
      <xdr:colOff>165100</xdr:colOff>
      <xdr:row>58</xdr:row>
      <xdr:rowOff>114142</xdr:rowOff>
    </xdr:to>
    <xdr:sp macro="" textlink="">
      <xdr:nvSpPr>
        <xdr:cNvPr id="372" name="楕円 371"/>
        <xdr:cNvSpPr/>
      </xdr:nvSpPr>
      <xdr:spPr>
        <a:xfrm>
          <a:off x="6921500" y="99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130669</xdr:rowOff>
    </xdr:from>
    <xdr:ext cx="599010" cy="259045"/>
    <xdr:sp macro="" textlink="">
      <xdr:nvSpPr>
        <xdr:cNvPr id="373" name="テキスト ボックス 372"/>
        <xdr:cNvSpPr txBox="1"/>
      </xdr:nvSpPr>
      <xdr:spPr>
        <a:xfrm>
          <a:off x="6672795" y="973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153862</xdr:rowOff>
    </xdr:from>
    <xdr:to>
      <xdr:col>55</xdr:col>
      <xdr:colOff>0</xdr:colOff>
      <xdr:row>78</xdr:row>
      <xdr:rowOff>161427</xdr:rowOff>
    </xdr:to>
    <xdr:cxnSp macro="">
      <xdr:nvCxnSpPr>
        <xdr:cNvPr id="404" name="直線コネクタ 403"/>
        <xdr:cNvCxnSpPr/>
      </xdr:nvCxnSpPr>
      <xdr:spPr>
        <a:xfrm>
          <a:off x="9639300" y="13526962"/>
          <a:ext cx="8382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153862</xdr:rowOff>
    </xdr:from>
    <xdr:to>
      <xdr:col>50</xdr:col>
      <xdr:colOff>114300</xdr:colOff>
      <xdr:row>79</xdr:row>
      <xdr:rowOff>28178</xdr:rowOff>
    </xdr:to>
    <xdr:cxnSp macro="">
      <xdr:nvCxnSpPr>
        <xdr:cNvPr id="407" name="直線コネクタ 406"/>
        <xdr:cNvCxnSpPr/>
      </xdr:nvCxnSpPr>
      <xdr:spPr>
        <a:xfrm flipV="1">
          <a:off x="8750300" y="13526962"/>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142329</xdr:rowOff>
    </xdr:from>
    <xdr:to>
      <xdr:col>45</xdr:col>
      <xdr:colOff>177800</xdr:colOff>
      <xdr:row>79</xdr:row>
      <xdr:rowOff>28178</xdr:rowOff>
    </xdr:to>
    <xdr:cxnSp macro="">
      <xdr:nvCxnSpPr>
        <xdr:cNvPr id="410" name="直線コネクタ 409"/>
        <xdr:cNvCxnSpPr/>
      </xdr:nvCxnSpPr>
      <xdr:spPr>
        <a:xfrm>
          <a:off x="7861300" y="13515429"/>
          <a:ext cx="889000" cy="5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142329</xdr:rowOff>
    </xdr:from>
    <xdr:to>
      <xdr:col>41</xdr:col>
      <xdr:colOff>50800</xdr:colOff>
      <xdr:row>79</xdr:row>
      <xdr:rowOff>12884</xdr:rowOff>
    </xdr:to>
    <xdr:cxnSp macro="">
      <xdr:nvCxnSpPr>
        <xdr:cNvPr id="413" name="直線コネクタ 412"/>
        <xdr:cNvCxnSpPr/>
      </xdr:nvCxnSpPr>
      <xdr:spPr>
        <a:xfrm flipV="1">
          <a:off x="6972300" y="13515429"/>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110627</xdr:rowOff>
    </xdr:from>
    <xdr:to>
      <xdr:col>55</xdr:col>
      <xdr:colOff>50800</xdr:colOff>
      <xdr:row>79</xdr:row>
      <xdr:rowOff>40777</xdr:rowOff>
    </xdr:to>
    <xdr:sp macro="" textlink="">
      <xdr:nvSpPr>
        <xdr:cNvPr id="423" name="楕円 422"/>
        <xdr:cNvSpPr/>
      </xdr:nvSpPr>
      <xdr:spPr>
        <a:xfrm>
          <a:off x="10426700" y="134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70004</xdr:rowOff>
    </xdr:from>
    <xdr:ext cx="599010" cy="259045"/>
    <xdr:sp macro="" textlink="">
      <xdr:nvSpPr>
        <xdr:cNvPr id="424" name="普通建設事業費 （ うち新規整備　）該当値テキスト"/>
        <xdr:cNvSpPr txBox="1"/>
      </xdr:nvSpPr>
      <xdr:spPr>
        <a:xfrm>
          <a:off x="10528300" y="1327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103062</xdr:rowOff>
    </xdr:from>
    <xdr:to>
      <xdr:col>50</xdr:col>
      <xdr:colOff>165100</xdr:colOff>
      <xdr:row>79</xdr:row>
      <xdr:rowOff>33212</xdr:rowOff>
    </xdr:to>
    <xdr:sp macro="" textlink="">
      <xdr:nvSpPr>
        <xdr:cNvPr id="425" name="楕円 424"/>
        <xdr:cNvSpPr/>
      </xdr:nvSpPr>
      <xdr:spPr>
        <a:xfrm>
          <a:off x="9588500" y="134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49739</xdr:rowOff>
    </xdr:from>
    <xdr:ext cx="599010" cy="259045"/>
    <xdr:sp macro="" textlink="">
      <xdr:nvSpPr>
        <xdr:cNvPr id="426" name="テキスト ボックス 425"/>
        <xdr:cNvSpPr txBox="1"/>
      </xdr:nvSpPr>
      <xdr:spPr>
        <a:xfrm>
          <a:off x="9339795" y="1325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148828</xdr:rowOff>
    </xdr:from>
    <xdr:to>
      <xdr:col>46</xdr:col>
      <xdr:colOff>38100</xdr:colOff>
      <xdr:row>79</xdr:row>
      <xdr:rowOff>78978</xdr:rowOff>
    </xdr:to>
    <xdr:sp macro="" textlink="">
      <xdr:nvSpPr>
        <xdr:cNvPr id="427" name="楕円 426"/>
        <xdr:cNvSpPr/>
      </xdr:nvSpPr>
      <xdr:spPr>
        <a:xfrm>
          <a:off x="8699500" y="135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95505</xdr:rowOff>
    </xdr:from>
    <xdr:ext cx="534377" cy="259045"/>
    <xdr:sp macro="" textlink="">
      <xdr:nvSpPr>
        <xdr:cNvPr id="428" name="テキスト ボックス 427"/>
        <xdr:cNvSpPr txBox="1"/>
      </xdr:nvSpPr>
      <xdr:spPr>
        <a:xfrm>
          <a:off x="8483111" y="1329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91529</xdr:rowOff>
    </xdr:from>
    <xdr:to>
      <xdr:col>41</xdr:col>
      <xdr:colOff>101600</xdr:colOff>
      <xdr:row>79</xdr:row>
      <xdr:rowOff>21679</xdr:rowOff>
    </xdr:to>
    <xdr:sp macro="" textlink="">
      <xdr:nvSpPr>
        <xdr:cNvPr id="429" name="楕円 428"/>
        <xdr:cNvSpPr/>
      </xdr:nvSpPr>
      <xdr:spPr>
        <a:xfrm>
          <a:off x="7810500" y="134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38206</xdr:rowOff>
    </xdr:from>
    <xdr:ext cx="599010" cy="259045"/>
    <xdr:sp macro="" textlink="">
      <xdr:nvSpPr>
        <xdr:cNvPr id="430" name="テキスト ボックス 429"/>
        <xdr:cNvSpPr txBox="1"/>
      </xdr:nvSpPr>
      <xdr:spPr>
        <a:xfrm>
          <a:off x="7561795" y="132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133534</xdr:rowOff>
    </xdr:from>
    <xdr:to>
      <xdr:col>36</xdr:col>
      <xdr:colOff>165100</xdr:colOff>
      <xdr:row>79</xdr:row>
      <xdr:rowOff>63684</xdr:rowOff>
    </xdr:to>
    <xdr:sp macro="" textlink="">
      <xdr:nvSpPr>
        <xdr:cNvPr id="431" name="楕円 430"/>
        <xdr:cNvSpPr/>
      </xdr:nvSpPr>
      <xdr:spPr>
        <a:xfrm>
          <a:off x="6921500" y="135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80211</xdr:rowOff>
    </xdr:from>
    <xdr:ext cx="534377" cy="259045"/>
    <xdr:sp macro="" textlink="">
      <xdr:nvSpPr>
        <xdr:cNvPr id="432" name="テキスト ボックス 431"/>
        <xdr:cNvSpPr txBox="1"/>
      </xdr:nvSpPr>
      <xdr:spPr>
        <a:xfrm>
          <a:off x="6705111" y="132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112154</xdr:rowOff>
    </xdr:from>
    <xdr:to>
      <xdr:col>55</xdr:col>
      <xdr:colOff>0</xdr:colOff>
      <xdr:row>96</xdr:row>
      <xdr:rowOff>143230</xdr:rowOff>
    </xdr:to>
    <xdr:cxnSp macro="">
      <xdr:nvCxnSpPr>
        <xdr:cNvPr id="459" name="直線コネクタ 458"/>
        <xdr:cNvCxnSpPr/>
      </xdr:nvCxnSpPr>
      <xdr:spPr>
        <a:xfrm>
          <a:off x="9639300" y="16571354"/>
          <a:ext cx="838200" cy="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88640</xdr:rowOff>
    </xdr:from>
    <xdr:to>
      <xdr:col>50</xdr:col>
      <xdr:colOff>114300</xdr:colOff>
      <xdr:row>96</xdr:row>
      <xdr:rowOff>112154</xdr:rowOff>
    </xdr:to>
    <xdr:cxnSp macro="">
      <xdr:nvCxnSpPr>
        <xdr:cNvPr id="462" name="直線コネクタ 461"/>
        <xdr:cNvCxnSpPr/>
      </xdr:nvCxnSpPr>
      <xdr:spPr>
        <a:xfrm>
          <a:off x="8750300" y="16547840"/>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88640</xdr:rowOff>
    </xdr:from>
    <xdr:to>
      <xdr:col>45</xdr:col>
      <xdr:colOff>177800</xdr:colOff>
      <xdr:row>97</xdr:row>
      <xdr:rowOff>43349</xdr:rowOff>
    </xdr:to>
    <xdr:cxnSp macro="">
      <xdr:nvCxnSpPr>
        <xdr:cNvPr id="465" name="直線コネクタ 464"/>
        <xdr:cNvCxnSpPr/>
      </xdr:nvCxnSpPr>
      <xdr:spPr>
        <a:xfrm flipV="1">
          <a:off x="7861300" y="16547840"/>
          <a:ext cx="889000" cy="1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139897</xdr:rowOff>
    </xdr:from>
    <xdr:to>
      <xdr:col>41</xdr:col>
      <xdr:colOff>50800</xdr:colOff>
      <xdr:row>97</xdr:row>
      <xdr:rowOff>43349</xdr:rowOff>
    </xdr:to>
    <xdr:cxnSp macro="">
      <xdr:nvCxnSpPr>
        <xdr:cNvPr id="468" name="直線コネクタ 467"/>
        <xdr:cNvCxnSpPr/>
      </xdr:nvCxnSpPr>
      <xdr:spPr>
        <a:xfrm>
          <a:off x="6972300" y="16427647"/>
          <a:ext cx="889000" cy="2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92430</xdr:rowOff>
    </xdr:from>
    <xdr:to>
      <xdr:col>55</xdr:col>
      <xdr:colOff>50800</xdr:colOff>
      <xdr:row>97</xdr:row>
      <xdr:rowOff>22580</xdr:rowOff>
    </xdr:to>
    <xdr:sp macro="" textlink="">
      <xdr:nvSpPr>
        <xdr:cNvPr id="478" name="楕円 477"/>
        <xdr:cNvSpPr/>
      </xdr:nvSpPr>
      <xdr:spPr>
        <a:xfrm>
          <a:off x="10426700" y="165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70857</xdr:rowOff>
    </xdr:from>
    <xdr:ext cx="534377" cy="259045"/>
    <xdr:sp macro="" textlink="">
      <xdr:nvSpPr>
        <xdr:cNvPr id="479" name="普通建設事業費 （ うち更新整備　）該当値テキスト"/>
        <xdr:cNvSpPr txBox="1"/>
      </xdr:nvSpPr>
      <xdr:spPr>
        <a:xfrm>
          <a:off x="10528300" y="165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61354</xdr:rowOff>
    </xdr:from>
    <xdr:to>
      <xdr:col>50</xdr:col>
      <xdr:colOff>165100</xdr:colOff>
      <xdr:row>96</xdr:row>
      <xdr:rowOff>162954</xdr:rowOff>
    </xdr:to>
    <xdr:sp macro="" textlink="">
      <xdr:nvSpPr>
        <xdr:cNvPr id="480" name="楕円 479"/>
        <xdr:cNvSpPr/>
      </xdr:nvSpPr>
      <xdr:spPr>
        <a:xfrm>
          <a:off x="9588500" y="165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8031</xdr:rowOff>
    </xdr:from>
    <xdr:ext cx="534377" cy="259045"/>
    <xdr:sp macro="" textlink="">
      <xdr:nvSpPr>
        <xdr:cNvPr id="481" name="テキスト ボックス 480"/>
        <xdr:cNvSpPr txBox="1"/>
      </xdr:nvSpPr>
      <xdr:spPr>
        <a:xfrm>
          <a:off x="9372111" y="162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37840</xdr:rowOff>
    </xdr:from>
    <xdr:to>
      <xdr:col>46</xdr:col>
      <xdr:colOff>38100</xdr:colOff>
      <xdr:row>96</xdr:row>
      <xdr:rowOff>139440</xdr:rowOff>
    </xdr:to>
    <xdr:sp macro="" textlink="">
      <xdr:nvSpPr>
        <xdr:cNvPr id="482" name="楕円 481"/>
        <xdr:cNvSpPr/>
      </xdr:nvSpPr>
      <xdr:spPr>
        <a:xfrm>
          <a:off x="8699500" y="164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155967</xdr:rowOff>
    </xdr:from>
    <xdr:ext cx="534377" cy="259045"/>
    <xdr:sp macro="" textlink="">
      <xdr:nvSpPr>
        <xdr:cNvPr id="483" name="テキスト ボックス 482"/>
        <xdr:cNvSpPr txBox="1"/>
      </xdr:nvSpPr>
      <xdr:spPr>
        <a:xfrm>
          <a:off x="8483111" y="162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163999</xdr:rowOff>
    </xdr:from>
    <xdr:to>
      <xdr:col>41</xdr:col>
      <xdr:colOff>101600</xdr:colOff>
      <xdr:row>97</xdr:row>
      <xdr:rowOff>94149</xdr:rowOff>
    </xdr:to>
    <xdr:sp macro="" textlink="">
      <xdr:nvSpPr>
        <xdr:cNvPr id="484" name="楕円 483"/>
        <xdr:cNvSpPr/>
      </xdr:nvSpPr>
      <xdr:spPr>
        <a:xfrm>
          <a:off x="7810500" y="166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85276</xdr:rowOff>
    </xdr:from>
    <xdr:ext cx="534377" cy="259045"/>
    <xdr:sp macro="" textlink="">
      <xdr:nvSpPr>
        <xdr:cNvPr id="485" name="テキスト ボックス 484"/>
        <xdr:cNvSpPr txBox="1"/>
      </xdr:nvSpPr>
      <xdr:spPr>
        <a:xfrm>
          <a:off x="7594111" y="167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89097</xdr:rowOff>
    </xdr:from>
    <xdr:to>
      <xdr:col>36</xdr:col>
      <xdr:colOff>165100</xdr:colOff>
      <xdr:row>96</xdr:row>
      <xdr:rowOff>19247</xdr:rowOff>
    </xdr:to>
    <xdr:sp macro="" textlink="">
      <xdr:nvSpPr>
        <xdr:cNvPr id="486" name="楕円 485"/>
        <xdr:cNvSpPr/>
      </xdr:nvSpPr>
      <xdr:spPr>
        <a:xfrm>
          <a:off x="6921500" y="16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35774</xdr:rowOff>
    </xdr:from>
    <xdr:ext cx="599010" cy="259045"/>
    <xdr:sp macro="" textlink="">
      <xdr:nvSpPr>
        <xdr:cNvPr id="487" name="テキスト ボックス 486"/>
        <xdr:cNvSpPr txBox="1"/>
      </xdr:nvSpPr>
      <xdr:spPr>
        <a:xfrm>
          <a:off x="6672795" y="1615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6807</xdr:rowOff>
    </xdr:from>
    <xdr:to>
      <xdr:col>85</xdr:col>
      <xdr:colOff>126364</xdr:colOff>
      <xdr:row>39</xdr:row>
      <xdr:rowOff>98878</xdr:rowOff>
    </xdr:to>
    <xdr:cxnSp macro="">
      <xdr:nvCxnSpPr>
        <xdr:cNvPr id="513" name="直線コネクタ 512"/>
        <xdr:cNvCxnSpPr/>
      </xdr:nvCxnSpPr>
      <xdr:spPr>
        <a:xfrm flipV="1">
          <a:off x="16317595" y="6007557"/>
          <a:ext cx="1269" cy="77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124934</xdr:rowOff>
    </xdr:from>
    <xdr:ext cx="534377" cy="259045"/>
    <xdr:sp macro="" textlink="">
      <xdr:nvSpPr>
        <xdr:cNvPr id="516" name="災害復旧事業費最大値テキスト"/>
        <xdr:cNvSpPr txBox="1"/>
      </xdr:nvSpPr>
      <xdr:spPr>
        <a:xfrm>
          <a:off x="16370300" y="57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6807</xdr:rowOff>
    </xdr:from>
    <xdr:to>
      <xdr:col>86</xdr:col>
      <xdr:colOff>25400</xdr:colOff>
      <xdr:row>35</xdr:row>
      <xdr:rowOff>6807</xdr:rowOff>
    </xdr:to>
    <xdr:cxnSp macro="">
      <xdr:nvCxnSpPr>
        <xdr:cNvPr id="517" name="直線コネクタ 516"/>
        <xdr:cNvCxnSpPr/>
      </xdr:nvCxnSpPr>
      <xdr:spPr>
        <a:xfrm>
          <a:off x="16230600" y="600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48358</xdr:rowOff>
    </xdr:from>
    <xdr:to>
      <xdr:col>85</xdr:col>
      <xdr:colOff>127000</xdr:colOff>
      <xdr:row>39</xdr:row>
      <xdr:rowOff>65427</xdr:rowOff>
    </xdr:to>
    <xdr:cxnSp macro="">
      <xdr:nvCxnSpPr>
        <xdr:cNvPr id="518" name="直線コネクタ 517"/>
        <xdr:cNvCxnSpPr/>
      </xdr:nvCxnSpPr>
      <xdr:spPr>
        <a:xfrm flipV="1">
          <a:off x="15481300" y="6734908"/>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104582</xdr:rowOff>
    </xdr:from>
    <xdr:ext cx="534377" cy="259045"/>
    <xdr:sp macro="" textlink="">
      <xdr:nvSpPr>
        <xdr:cNvPr id="519" name="災害復旧事業費平均値テキスト"/>
        <xdr:cNvSpPr txBox="1"/>
      </xdr:nvSpPr>
      <xdr:spPr>
        <a:xfrm>
          <a:off x="16370300" y="6448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81704</xdr:rowOff>
    </xdr:from>
    <xdr:to>
      <xdr:col>85</xdr:col>
      <xdr:colOff>177800</xdr:colOff>
      <xdr:row>39</xdr:row>
      <xdr:rowOff>11854</xdr:rowOff>
    </xdr:to>
    <xdr:sp macro="" textlink="">
      <xdr:nvSpPr>
        <xdr:cNvPr id="520" name="フローチャート: 判断 519"/>
        <xdr:cNvSpPr/>
      </xdr:nvSpPr>
      <xdr:spPr>
        <a:xfrm>
          <a:off x="16268700" y="65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146362</xdr:rowOff>
    </xdr:from>
    <xdr:to>
      <xdr:col>81</xdr:col>
      <xdr:colOff>50800</xdr:colOff>
      <xdr:row>39</xdr:row>
      <xdr:rowOff>65427</xdr:rowOff>
    </xdr:to>
    <xdr:cxnSp macro="">
      <xdr:nvCxnSpPr>
        <xdr:cNvPr id="521" name="直線コネクタ 520"/>
        <xdr:cNvCxnSpPr/>
      </xdr:nvCxnSpPr>
      <xdr:spPr>
        <a:xfrm>
          <a:off x="14592300" y="6661462"/>
          <a:ext cx="889000" cy="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82118</xdr:rowOff>
    </xdr:from>
    <xdr:to>
      <xdr:col>81</xdr:col>
      <xdr:colOff>101600</xdr:colOff>
      <xdr:row>39</xdr:row>
      <xdr:rowOff>12268</xdr:rowOff>
    </xdr:to>
    <xdr:sp macro="" textlink="">
      <xdr:nvSpPr>
        <xdr:cNvPr id="522" name="フローチャート: 判断 521"/>
        <xdr:cNvSpPr/>
      </xdr:nvSpPr>
      <xdr:spPr>
        <a:xfrm>
          <a:off x="15430500" y="659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28795</xdr:rowOff>
    </xdr:from>
    <xdr:ext cx="534377" cy="259045"/>
    <xdr:sp macro="" textlink="">
      <xdr:nvSpPr>
        <xdr:cNvPr id="523" name="テキスト ボックス 522"/>
        <xdr:cNvSpPr txBox="1"/>
      </xdr:nvSpPr>
      <xdr:spPr>
        <a:xfrm>
          <a:off x="15214111" y="63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37592</xdr:rowOff>
    </xdr:from>
    <xdr:to>
      <xdr:col>76</xdr:col>
      <xdr:colOff>114300</xdr:colOff>
      <xdr:row>38</xdr:row>
      <xdr:rowOff>146362</xdr:rowOff>
    </xdr:to>
    <xdr:cxnSp macro="">
      <xdr:nvCxnSpPr>
        <xdr:cNvPr id="524" name="直線コネクタ 523"/>
        <xdr:cNvCxnSpPr/>
      </xdr:nvCxnSpPr>
      <xdr:spPr>
        <a:xfrm>
          <a:off x="13703300" y="5523992"/>
          <a:ext cx="889000" cy="113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101190</xdr:rowOff>
    </xdr:from>
    <xdr:to>
      <xdr:col>76</xdr:col>
      <xdr:colOff>165100</xdr:colOff>
      <xdr:row>39</xdr:row>
      <xdr:rowOff>31340</xdr:rowOff>
    </xdr:to>
    <xdr:sp macro="" textlink="">
      <xdr:nvSpPr>
        <xdr:cNvPr id="525" name="フローチャート: 判断 524"/>
        <xdr:cNvSpPr/>
      </xdr:nvSpPr>
      <xdr:spPr>
        <a:xfrm>
          <a:off x="14541500" y="661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22467</xdr:rowOff>
    </xdr:from>
    <xdr:ext cx="534377" cy="259045"/>
    <xdr:sp macro="" textlink="">
      <xdr:nvSpPr>
        <xdr:cNvPr id="526" name="テキスト ボックス 525"/>
        <xdr:cNvSpPr txBox="1"/>
      </xdr:nvSpPr>
      <xdr:spPr>
        <a:xfrm>
          <a:off x="14325111" y="670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77434</xdr:rowOff>
    </xdr:from>
    <xdr:to>
      <xdr:col>71</xdr:col>
      <xdr:colOff>177800</xdr:colOff>
      <xdr:row>32</xdr:row>
      <xdr:rowOff>37592</xdr:rowOff>
    </xdr:to>
    <xdr:cxnSp macro="">
      <xdr:nvCxnSpPr>
        <xdr:cNvPr id="527" name="直線コネクタ 526"/>
        <xdr:cNvCxnSpPr/>
      </xdr:nvCxnSpPr>
      <xdr:spPr>
        <a:xfrm>
          <a:off x="12814300" y="5220934"/>
          <a:ext cx="889000" cy="30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79244</xdr:rowOff>
    </xdr:from>
    <xdr:to>
      <xdr:col>72</xdr:col>
      <xdr:colOff>38100</xdr:colOff>
      <xdr:row>39</xdr:row>
      <xdr:rowOff>9394</xdr:rowOff>
    </xdr:to>
    <xdr:sp macro="" textlink="">
      <xdr:nvSpPr>
        <xdr:cNvPr id="528" name="フローチャート: 判断 527"/>
        <xdr:cNvSpPr/>
      </xdr:nvSpPr>
      <xdr:spPr>
        <a:xfrm>
          <a:off x="13652500" y="659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521</xdr:rowOff>
    </xdr:from>
    <xdr:ext cx="534377" cy="259045"/>
    <xdr:sp macro="" textlink="">
      <xdr:nvSpPr>
        <xdr:cNvPr id="529" name="テキスト ボックス 528"/>
        <xdr:cNvSpPr txBox="1"/>
      </xdr:nvSpPr>
      <xdr:spPr>
        <a:xfrm>
          <a:off x="13436111" y="66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114471</xdr:rowOff>
    </xdr:from>
    <xdr:to>
      <xdr:col>67</xdr:col>
      <xdr:colOff>101600</xdr:colOff>
      <xdr:row>39</xdr:row>
      <xdr:rowOff>44621</xdr:rowOff>
    </xdr:to>
    <xdr:sp macro="" textlink="">
      <xdr:nvSpPr>
        <xdr:cNvPr id="530" name="フローチャート: 判断 529"/>
        <xdr:cNvSpPr/>
      </xdr:nvSpPr>
      <xdr:spPr>
        <a:xfrm>
          <a:off x="12763500" y="662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35748</xdr:rowOff>
    </xdr:from>
    <xdr:ext cx="469744" cy="259045"/>
    <xdr:sp macro="" textlink="">
      <xdr:nvSpPr>
        <xdr:cNvPr id="531" name="テキスト ボックス 530"/>
        <xdr:cNvSpPr txBox="1"/>
      </xdr:nvSpPr>
      <xdr:spPr>
        <a:xfrm>
          <a:off x="12579428" y="672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169008</xdr:rowOff>
    </xdr:from>
    <xdr:to>
      <xdr:col>85</xdr:col>
      <xdr:colOff>177800</xdr:colOff>
      <xdr:row>39</xdr:row>
      <xdr:rowOff>99158</xdr:rowOff>
    </xdr:to>
    <xdr:sp macro="" textlink="">
      <xdr:nvSpPr>
        <xdr:cNvPr id="537" name="楕円 536"/>
        <xdr:cNvSpPr/>
      </xdr:nvSpPr>
      <xdr:spPr>
        <a:xfrm>
          <a:off x="16268700" y="66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83935</xdr:rowOff>
    </xdr:from>
    <xdr:ext cx="469744" cy="259045"/>
    <xdr:sp macro="" textlink="">
      <xdr:nvSpPr>
        <xdr:cNvPr id="538" name="災害復旧事業費該当値テキスト"/>
        <xdr:cNvSpPr txBox="1"/>
      </xdr:nvSpPr>
      <xdr:spPr>
        <a:xfrm>
          <a:off x="16370300" y="659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14627</xdr:rowOff>
    </xdr:from>
    <xdr:to>
      <xdr:col>81</xdr:col>
      <xdr:colOff>101600</xdr:colOff>
      <xdr:row>39</xdr:row>
      <xdr:rowOff>116227</xdr:rowOff>
    </xdr:to>
    <xdr:sp macro="" textlink="">
      <xdr:nvSpPr>
        <xdr:cNvPr id="539" name="楕円 538"/>
        <xdr:cNvSpPr/>
      </xdr:nvSpPr>
      <xdr:spPr>
        <a:xfrm>
          <a:off x="15430500" y="67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107354</xdr:rowOff>
    </xdr:from>
    <xdr:ext cx="469744" cy="259045"/>
    <xdr:sp macro="" textlink="">
      <xdr:nvSpPr>
        <xdr:cNvPr id="540" name="テキスト ボックス 539"/>
        <xdr:cNvSpPr txBox="1"/>
      </xdr:nvSpPr>
      <xdr:spPr>
        <a:xfrm>
          <a:off x="15246428" y="679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95562</xdr:rowOff>
    </xdr:from>
    <xdr:to>
      <xdr:col>76</xdr:col>
      <xdr:colOff>165100</xdr:colOff>
      <xdr:row>39</xdr:row>
      <xdr:rowOff>25712</xdr:rowOff>
    </xdr:to>
    <xdr:sp macro="" textlink="">
      <xdr:nvSpPr>
        <xdr:cNvPr id="541" name="楕円 540"/>
        <xdr:cNvSpPr/>
      </xdr:nvSpPr>
      <xdr:spPr>
        <a:xfrm>
          <a:off x="14541500" y="661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42239</xdr:rowOff>
    </xdr:from>
    <xdr:ext cx="534377" cy="259045"/>
    <xdr:sp macro="" textlink="">
      <xdr:nvSpPr>
        <xdr:cNvPr id="542" name="テキスト ボックス 541"/>
        <xdr:cNvSpPr txBox="1"/>
      </xdr:nvSpPr>
      <xdr:spPr>
        <a:xfrm>
          <a:off x="14325111" y="63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158242</xdr:rowOff>
    </xdr:from>
    <xdr:to>
      <xdr:col>72</xdr:col>
      <xdr:colOff>38100</xdr:colOff>
      <xdr:row>32</xdr:row>
      <xdr:rowOff>88392</xdr:rowOff>
    </xdr:to>
    <xdr:sp macro="" textlink="">
      <xdr:nvSpPr>
        <xdr:cNvPr id="543" name="楕円 542"/>
        <xdr:cNvSpPr/>
      </xdr:nvSpPr>
      <xdr:spPr>
        <a:xfrm>
          <a:off x="13652500" y="54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104919</xdr:rowOff>
    </xdr:from>
    <xdr:ext cx="599010" cy="259045"/>
    <xdr:sp macro="" textlink="">
      <xdr:nvSpPr>
        <xdr:cNvPr id="544" name="テキスト ボックス 543"/>
        <xdr:cNvSpPr txBox="1"/>
      </xdr:nvSpPr>
      <xdr:spPr>
        <a:xfrm>
          <a:off x="13403795" y="524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26634</xdr:rowOff>
    </xdr:from>
    <xdr:to>
      <xdr:col>67</xdr:col>
      <xdr:colOff>101600</xdr:colOff>
      <xdr:row>30</xdr:row>
      <xdr:rowOff>128234</xdr:rowOff>
    </xdr:to>
    <xdr:sp macro="" textlink="">
      <xdr:nvSpPr>
        <xdr:cNvPr id="545" name="楕円 544"/>
        <xdr:cNvSpPr/>
      </xdr:nvSpPr>
      <xdr:spPr>
        <a:xfrm>
          <a:off x="12763500" y="51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144761</xdr:rowOff>
    </xdr:from>
    <xdr:ext cx="599010" cy="259045"/>
    <xdr:sp macro="" textlink="">
      <xdr:nvSpPr>
        <xdr:cNvPr id="546" name="テキスト ボックス 545"/>
        <xdr:cNvSpPr txBox="1"/>
      </xdr:nvSpPr>
      <xdr:spPr>
        <a:xfrm>
          <a:off x="12514795" y="494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7" name="直線コネクタ 616"/>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8"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9" name="直線コネクタ 618"/>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20"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21" name="直線コネクタ 620"/>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65711</xdr:rowOff>
    </xdr:from>
    <xdr:to>
      <xdr:col>85</xdr:col>
      <xdr:colOff>127000</xdr:colOff>
      <xdr:row>74</xdr:row>
      <xdr:rowOff>65281</xdr:rowOff>
    </xdr:to>
    <xdr:cxnSp macro="">
      <xdr:nvCxnSpPr>
        <xdr:cNvPr id="622" name="直線コネクタ 621"/>
        <xdr:cNvCxnSpPr/>
      </xdr:nvCxnSpPr>
      <xdr:spPr>
        <a:xfrm>
          <a:off x="15481300" y="12581561"/>
          <a:ext cx="838200" cy="17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3"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4" name="フローチャート: 判断 623"/>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113722</xdr:rowOff>
    </xdr:from>
    <xdr:to>
      <xdr:col>81</xdr:col>
      <xdr:colOff>50800</xdr:colOff>
      <xdr:row>73</xdr:row>
      <xdr:rowOff>65711</xdr:rowOff>
    </xdr:to>
    <xdr:cxnSp macro="">
      <xdr:nvCxnSpPr>
        <xdr:cNvPr id="625" name="直線コネクタ 624"/>
        <xdr:cNvCxnSpPr/>
      </xdr:nvCxnSpPr>
      <xdr:spPr>
        <a:xfrm>
          <a:off x="14592300" y="12458122"/>
          <a:ext cx="889000" cy="1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6" name="フローチャート: 判断 625"/>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7" name="テキスト ボックス 626"/>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113722</xdr:rowOff>
    </xdr:from>
    <xdr:to>
      <xdr:col>76</xdr:col>
      <xdr:colOff>114300</xdr:colOff>
      <xdr:row>73</xdr:row>
      <xdr:rowOff>127552</xdr:rowOff>
    </xdr:to>
    <xdr:cxnSp macro="">
      <xdr:nvCxnSpPr>
        <xdr:cNvPr id="628" name="直線コネクタ 627"/>
        <xdr:cNvCxnSpPr/>
      </xdr:nvCxnSpPr>
      <xdr:spPr>
        <a:xfrm flipV="1">
          <a:off x="13703300" y="12458122"/>
          <a:ext cx="8890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9" name="フローチャート: 判断 628"/>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30" name="テキスト ボックス 629"/>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127552</xdr:rowOff>
    </xdr:from>
    <xdr:to>
      <xdr:col>71</xdr:col>
      <xdr:colOff>177800</xdr:colOff>
      <xdr:row>73</xdr:row>
      <xdr:rowOff>154678</xdr:rowOff>
    </xdr:to>
    <xdr:cxnSp macro="">
      <xdr:nvCxnSpPr>
        <xdr:cNvPr id="631" name="直線コネクタ 630"/>
        <xdr:cNvCxnSpPr/>
      </xdr:nvCxnSpPr>
      <xdr:spPr>
        <a:xfrm flipV="1">
          <a:off x="12814300" y="12643402"/>
          <a:ext cx="889000" cy="2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2" name="フローチャート: 判断 631"/>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3" name="テキスト ボックス 632"/>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4" name="フローチャート: 判断 633"/>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5" name="テキスト ボックス 634"/>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14481</xdr:rowOff>
    </xdr:from>
    <xdr:to>
      <xdr:col>85</xdr:col>
      <xdr:colOff>177800</xdr:colOff>
      <xdr:row>74</xdr:row>
      <xdr:rowOff>116081</xdr:rowOff>
    </xdr:to>
    <xdr:sp macro="" textlink="">
      <xdr:nvSpPr>
        <xdr:cNvPr id="641" name="楕円 640"/>
        <xdr:cNvSpPr/>
      </xdr:nvSpPr>
      <xdr:spPr>
        <a:xfrm>
          <a:off x="16268700" y="12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37358</xdr:rowOff>
    </xdr:from>
    <xdr:ext cx="599010" cy="259045"/>
    <xdr:sp macro="" textlink="">
      <xdr:nvSpPr>
        <xdr:cNvPr id="642" name="公債費該当値テキスト"/>
        <xdr:cNvSpPr txBox="1"/>
      </xdr:nvSpPr>
      <xdr:spPr>
        <a:xfrm>
          <a:off x="16370300" y="1255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14911</xdr:rowOff>
    </xdr:from>
    <xdr:to>
      <xdr:col>81</xdr:col>
      <xdr:colOff>101600</xdr:colOff>
      <xdr:row>73</xdr:row>
      <xdr:rowOff>116511</xdr:rowOff>
    </xdr:to>
    <xdr:sp macro="" textlink="">
      <xdr:nvSpPr>
        <xdr:cNvPr id="643" name="楕円 642"/>
        <xdr:cNvSpPr/>
      </xdr:nvSpPr>
      <xdr:spPr>
        <a:xfrm>
          <a:off x="15430500" y="125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133038</xdr:rowOff>
    </xdr:from>
    <xdr:ext cx="599010" cy="259045"/>
    <xdr:sp macro="" textlink="">
      <xdr:nvSpPr>
        <xdr:cNvPr id="644" name="テキスト ボックス 643"/>
        <xdr:cNvSpPr txBox="1"/>
      </xdr:nvSpPr>
      <xdr:spPr>
        <a:xfrm>
          <a:off x="15181795" y="1230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62922</xdr:rowOff>
    </xdr:from>
    <xdr:to>
      <xdr:col>76</xdr:col>
      <xdr:colOff>165100</xdr:colOff>
      <xdr:row>72</xdr:row>
      <xdr:rowOff>164522</xdr:rowOff>
    </xdr:to>
    <xdr:sp macro="" textlink="">
      <xdr:nvSpPr>
        <xdr:cNvPr id="645" name="楕円 644"/>
        <xdr:cNvSpPr/>
      </xdr:nvSpPr>
      <xdr:spPr>
        <a:xfrm>
          <a:off x="14541500" y="1240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9599</xdr:rowOff>
    </xdr:from>
    <xdr:ext cx="599010" cy="259045"/>
    <xdr:sp macro="" textlink="">
      <xdr:nvSpPr>
        <xdr:cNvPr id="646" name="テキスト ボックス 645"/>
        <xdr:cNvSpPr txBox="1"/>
      </xdr:nvSpPr>
      <xdr:spPr>
        <a:xfrm>
          <a:off x="14292795" y="1218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76752</xdr:rowOff>
    </xdr:from>
    <xdr:to>
      <xdr:col>72</xdr:col>
      <xdr:colOff>38100</xdr:colOff>
      <xdr:row>74</xdr:row>
      <xdr:rowOff>6902</xdr:rowOff>
    </xdr:to>
    <xdr:sp macro="" textlink="">
      <xdr:nvSpPr>
        <xdr:cNvPr id="647" name="楕円 646"/>
        <xdr:cNvSpPr/>
      </xdr:nvSpPr>
      <xdr:spPr>
        <a:xfrm>
          <a:off x="13652500" y="12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23429</xdr:rowOff>
    </xdr:from>
    <xdr:ext cx="599010" cy="259045"/>
    <xdr:sp macro="" textlink="">
      <xdr:nvSpPr>
        <xdr:cNvPr id="648" name="テキスト ボックス 647"/>
        <xdr:cNvSpPr txBox="1"/>
      </xdr:nvSpPr>
      <xdr:spPr>
        <a:xfrm>
          <a:off x="13403795" y="1236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103878</xdr:rowOff>
    </xdr:from>
    <xdr:to>
      <xdr:col>67</xdr:col>
      <xdr:colOff>101600</xdr:colOff>
      <xdr:row>74</xdr:row>
      <xdr:rowOff>34028</xdr:rowOff>
    </xdr:to>
    <xdr:sp macro="" textlink="">
      <xdr:nvSpPr>
        <xdr:cNvPr id="649" name="楕円 648"/>
        <xdr:cNvSpPr/>
      </xdr:nvSpPr>
      <xdr:spPr>
        <a:xfrm>
          <a:off x="12763500" y="126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50555</xdr:rowOff>
    </xdr:from>
    <xdr:ext cx="599010" cy="259045"/>
    <xdr:sp macro="" textlink="">
      <xdr:nvSpPr>
        <xdr:cNvPr id="650" name="テキスト ボックス 649"/>
        <xdr:cNvSpPr txBox="1"/>
      </xdr:nvSpPr>
      <xdr:spPr>
        <a:xfrm>
          <a:off x="12514795" y="1239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2" name="直線コネクタ 671"/>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3"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4" name="直線コネクタ 673"/>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5"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6" name="直線コネクタ 675"/>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90773</xdr:rowOff>
    </xdr:from>
    <xdr:to>
      <xdr:col>85</xdr:col>
      <xdr:colOff>127000</xdr:colOff>
      <xdr:row>98</xdr:row>
      <xdr:rowOff>98419</xdr:rowOff>
    </xdr:to>
    <xdr:cxnSp macro="">
      <xdr:nvCxnSpPr>
        <xdr:cNvPr id="677" name="直線コネクタ 676"/>
        <xdr:cNvCxnSpPr/>
      </xdr:nvCxnSpPr>
      <xdr:spPr>
        <a:xfrm>
          <a:off x="15481300" y="16892873"/>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8"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9" name="フローチャート: 判断 678"/>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90773</xdr:rowOff>
    </xdr:from>
    <xdr:to>
      <xdr:col>81</xdr:col>
      <xdr:colOff>50800</xdr:colOff>
      <xdr:row>98</xdr:row>
      <xdr:rowOff>97175</xdr:rowOff>
    </xdr:to>
    <xdr:cxnSp macro="">
      <xdr:nvCxnSpPr>
        <xdr:cNvPr id="680" name="直線コネクタ 679"/>
        <xdr:cNvCxnSpPr/>
      </xdr:nvCxnSpPr>
      <xdr:spPr>
        <a:xfrm flipV="1">
          <a:off x="14592300" y="16892873"/>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81" name="フローチャート: 判断 680"/>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2" name="テキスト ボックス 681"/>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97175</xdr:rowOff>
    </xdr:from>
    <xdr:to>
      <xdr:col>76</xdr:col>
      <xdr:colOff>114300</xdr:colOff>
      <xdr:row>98</xdr:row>
      <xdr:rowOff>99433</xdr:rowOff>
    </xdr:to>
    <xdr:cxnSp macro="">
      <xdr:nvCxnSpPr>
        <xdr:cNvPr id="683" name="直線コネクタ 682"/>
        <xdr:cNvCxnSpPr/>
      </xdr:nvCxnSpPr>
      <xdr:spPr>
        <a:xfrm flipV="1">
          <a:off x="13703300" y="16899275"/>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4" name="フローチャート: 判断 683"/>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5" name="テキスト ボックス 684"/>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70141</xdr:rowOff>
    </xdr:from>
    <xdr:to>
      <xdr:col>71</xdr:col>
      <xdr:colOff>177800</xdr:colOff>
      <xdr:row>98</xdr:row>
      <xdr:rowOff>99433</xdr:rowOff>
    </xdr:to>
    <xdr:cxnSp macro="">
      <xdr:nvCxnSpPr>
        <xdr:cNvPr id="686" name="直線コネクタ 685"/>
        <xdr:cNvCxnSpPr/>
      </xdr:nvCxnSpPr>
      <xdr:spPr>
        <a:xfrm>
          <a:off x="12814300" y="16872241"/>
          <a:ext cx="889000" cy="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7" name="フローチャート: 判断 686"/>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8" name="テキスト ボックス 687"/>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9" name="フローチャート: 判断 688"/>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90" name="テキスト ボックス 689"/>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47619</xdr:rowOff>
    </xdr:from>
    <xdr:to>
      <xdr:col>85</xdr:col>
      <xdr:colOff>177800</xdr:colOff>
      <xdr:row>98</xdr:row>
      <xdr:rowOff>149219</xdr:rowOff>
    </xdr:to>
    <xdr:sp macro="" textlink="">
      <xdr:nvSpPr>
        <xdr:cNvPr id="696" name="楕円 695"/>
        <xdr:cNvSpPr/>
      </xdr:nvSpPr>
      <xdr:spPr>
        <a:xfrm>
          <a:off x="16268700" y="168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133996</xdr:rowOff>
    </xdr:from>
    <xdr:ext cx="534377" cy="259045"/>
    <xdr:sp macro="" textlink="">
      <xdr:nvSpPr>
        <xdr:cNvPr id="697" name="積立金該当値テキスト"/>
        <xdr:cNvSpPr txBox="1"/>
      </xdr:nvSpPr>
      <xdr:spPr>
        <a:xfrm>
          <a:off x="16370300" y="1676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39973</xdr:rowOff>
    </xdr:from>
    <xdr:to>
      <xdr:col>81</xdr:col>
      <xdr:colOff>101600</xdr:colOff>
      <xdr:row>98</xdr:row>
      <xdr:rowOff>141573</xdr:rowOff>
    </xdr:to>
    <xdr:sp macro="" textlink="">
      <xdr:nvSpPr>
        <xdr:cNvPr id="698" name="楕円 697"/>
        <xdr:cNvSpPr/>
      </xdr:nvSpPr>
      <xdr:spPr>
        <a:xfrm>
          <a:off x="15430500" y="168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132700</xdr:rowOff>
    </xdr:from>
    <xdr:ext cx="534377" cy="259045"/>
    <xdr:sp macro="" textlink="">
      <xdr:nvSpPr>
        <xdr:cNvPr id="699" name="テキスト ボックス 698"/>
        <xdr:cNvSpPr txBox="1"/>
      </xdr:nvSpPr>
      <xdr:spPr>
        <a:xfrm>
          <a:off x="15214111" y="1693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46375</xdr:rowOff>
    </xdr:from>
    <xdr:to>
      <xdr:col>76</xdr:col>
      <xdr:colOff>165100</xdr:colOff>
      <xdr:row>98</xdr:row>
      <xdr:rowOff>147975</xdr:rowOff>
    </xdr:to>
    <xdr:sp macro="" textlink="">
      <xdr:nvSpPr>
        <xdr:cNvPr id="700" name="楕円 699"/>
        <xdr:cNvSpPr/>
      </xdr:nvSpPr>
      <xdr:spPr>
        <a:xfrm>
          <a:off x="14541500" y="1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139102</xdr:rowOff>
    </xdr:from>
    <xdr:ext cx="534377" cy="259045"/>
    <xdr:sp macro="" textlink="">
      <xdr:nvSpPr>
        <xdr:cNvPr id="701" name="テキスト ボックス 700"/>
        <xdr:cNvSpPr txBox="1"/>
      </xdr:nvSpPr>
      <xdr:spPr>
        <a:xfrm>
          <a:off x="14325111" y="169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48633</xdr:rowOff>
    </xdr:from>
    <xdr:to>
      <xdr:col>72</xdr:col>
      <xdr:colOff>38100</xdr:colOff>
      <xdr:row>98</xdr:row>
      <xdr:rowOff>150233</xdr:rowOff>
    </xdr:to>
    <xdr:sp macro="" textlink="">
      <xdr:nvSpPr>
        <xdr:cNvPr id="702" name="楕円 701"/>
        <xdr:cNvSpPr/>
      </xdr:nvSpPr>
      <xdr:spPr>
        <a:xfrm>
          <a:off x="13652500" y="1685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141360</xdr:rowOff>
    </xdr:from>
    <xdr:ext cx="534377" cy="259045"/>
    <xdr:sp macro="" textlink="">
      <xdr:nvSpPr>
        <xdr:cNvPr id="703" name="テキスト ボックス 702"/>
        <xdr:cNvSpPr txBox="1"/>
      </xdr:nvSpPr>
      <xdr:spPr>
        <a:xfrm>
          <a:off x="13436111" y="1694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19341</xdr:rowOff>
    </xdr:from>
    <xdr:to>
      <xdr:col>67</xdr:col>
      <xdr:colOff>101600</xdr:colOff>
      <xdr:row>98</xdr:row>
      <xdr:rowOff>120941</xdr:rowOff>
    </xdr:to>
    <xdr:sp macro="" textlink="">
      <xdr:nvSpPr>
        <xdr:cNvPr id="704" name="楕円 703"/>
        <xdr:cNvSpPr/>
      </xdr:nvSpPr>
      <xdr:spPr>
        <a:xfrm>
          <a:off x="12763500" y="168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112068</xdr:rowOff>
    </xdr:from>
    <xdr:ext cx="534377" cy="259045"/>
    <xdr:sp macro="" textlink="">
      <xdr:nvSpPr>
        <xdr:cNvPr id="705" name="テキスト ボックス 704"/>
        <xdr:cNvSpPr txBox="1"/>
      </xdr:nvSpPr>
      <xdr:spPr>
        <a:xfrm>
          <a:off x="12547111" y="169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7" name="直線コネクタ 726"/>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30"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31" name="直線コネクタ 730"/>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3"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4" name="フローチャート: 判断 733"/>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6" name="フローチャート: 判断 735"/>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7" name="テキスト ボックス 736"/>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32486</xdr:rowOff>
    </xdr:from>
    <xdr:to>
      <xdr:col>107</xdr:col>
      <xdr:colOff>50800</xdr:colOff>
      <xdr:row>38</xdr:row>
      <xdr:rowOff>139700</xdr:rowOff>
    </xdr:to>
    <xdr:cxnSp macro="">
      <xdr:nvCxnSpPr>
        <xdr:cNvPr id="738" name="直線コネクタ 737"/>
        <xdr:cNvCxnSpPr/>
      </xdr:nvCxnSpPr>
      <xdr:spPr>
        <a:xfrm>
          <a:off x="19545300" y="6547586"/>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9" name="フローチャート: 判断 738"/>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0" name="テキスト ボックス 739"/>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32486</xdr:rowOff>
    </xdr:from>
    <xdr:to>
      <xdr:col>102</xdr:col>
      <xdr:colOff>114300</xdr:colOff>
      <xdr:row>38</xdr:row>
      <xdr:rowOff>139700</xdr:rowOff>
    </xdr:to>
    <xdr:cxnSp macro="">
      <xdr:nvCxnSpPr>
        <xdr:cNvPr id="741" name="直線コネクタ 740"/>
        <xdr:cNvCxnSpPr/>
      </xdr:nvCxnSpPr>
      <xdr:spPr>
        <a:xfrm flipV="1">
          <a:off x="18656300" y="6547586"/>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2" name="フローチャート: 判断 741"/>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3" name="テキスト ボックス 742"/>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4" name="フローチャート: 判断 743"/>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5" name="テキスト ボックス 744"/>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153137</xdr:rowOff>
    </xdr:from>
    <xdr:to>
      <xdr:col>102</xdr:col>
      <xdr:colOff>165100</xdr:colOff>
      <xdr:row>38</xdr:row>
      <xdr:rowOff>83286</xdr:rowOff>
    </xdr:to>
    <xdr:sp macro="" textlink="">
      <xdr:nvSpPr>
        <xdr:cNvPr id="757" name="楕円 756"/>
        <xdr:cNvSpPr/>
      </xdr:nvSpPr>
      <xdr:spPr>
        <a:xfrm>
          <a:off x="19494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99814</xdr:rowOff>
    </xdr:from>
    <xdr:ext cx="469744" cy="259045"/>
    <xdr:sp macro="" textlink="">
      <xdr:nvSpPr>
        <xdr:cNvPr id="758" name="テキスト ボックス 757"/>
        <xdr:cNvSpPr txBox="1"/>
      </xdr:nvSpPr>
      <xdr:spPr>
        <a:xfrm>
          <a:off x="19310428"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6" name="直線コネクタ 785"/>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9"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90" name="直線コネクタ 789"/>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20991</xdr:rowOff>
    </xdr:from>
    <xdr:to>
      <xdr:col>116</xdr:col>
      <xdr:colOff>63500</xdr:colOff>
      <xdr:row>58</xdr:row>
      <xdr:rowOff>68573</xdr:rowOff>
    </xdr:to>
    <xdr:cxnSp macro="">
      <xdr:nvCxnSpPr>
        <xdr:cNvPr id="791" name="直線コネクタ 790"/>
        <xdr:cNvCxnSpPr/>
      </xdr:nvCxnSpPr>
      <xdr:spPr>
        <a:xfrm>
          <a:off x="21323300" y="9965091"/>
          <a:ext cx="838200" cy="4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2" name="貸付金平均値テキスト"/>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3" name="フローチャート: 判断 792"/>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8582</xdr:rowOff>
    </xdr:from>
    <xdr:to>
      <xdr:col>111</xdr:col>
      <xdr:colOff>177800</xdr:colOff>
      <xdr:row>58</xdr:row>
      <xdr:rowOff>20991</xdr:rowOff>
    </xdr:to>
    <xdr:cxnSp macro="">
      <xdr:nvCxnSpPr>
        <xdr:cNvPr id="794" name="直線コネクタ 793"/>
        <xdr:cNvCxnSpPr/>
      </xdr:nvCxnSpPr>
      <xdr:spPr>
        <a:xfrm>
          <a:off x="20434300" y="9952682"/>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5" name="フローチャート: 判断 794"/>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6" name="テキスト ボックス 795"/>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8582</xdr:rowOff>
    </xdr:from>
    <xdr:to>
      <xdr:col>107</xdr:col>
      <xdr:colOff>50800</xdr:colOff>
      <xdr:row>58</xdr:row>
      <xdr:rowOff>44569</xdr:rowOff>
    </xdr:to>
    <xdr:cxnSp macro="">
      <xdr:nvCxnSpPr>
        <xdr:cNvPr id="797" name="直線コネクタ 796"/>
        <xdr:cNvCxnSpPr/>
      </xdr:nvCxnSpPr>
      <xdr:spPr>
        <a:xfrm flipV="1">
          <a:off x="19545300" y="9952682"/>
          <a:ext cx="889000" cy="3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8" name="フローチャート: 判断 797"/>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9" name="テキスト ボックス 798"/>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35034</xdr:rowOff>
    </xdr:from>
    <xdr:to>
      <xdr:col>102</xdr:col>
      <xdr:colOff>114300</xdr:colOff>
      <xdr:row>58</xdr:row>
      <xdr:rowOff>44569</xdr:rowOff>
    </xdr:to>
    <xdr:cxnSp macro="">
      <xdr:nvCxnSpPr>
        <xdr:cNvPr id="800" name="直線コネクタ 799"/>
        <xdr:cNvCxnSpPr/>
      </xdr:nvCxnSpPr>
      <xdr:spPr>
        <a:xfrm>
          <a:off x="18656300" y="9979134"/>
          <a:ext cx="889000" cy="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801" name="フローチャート: 判断 800"/>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2" name="テキスト ボックス 801"/>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3" name="フローチャート: 判断 802"/>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4" name="テキスト ボックス 803"/>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17773</xdr:rowOff>
    </xdr:from>
    <xdr:to>
      <xdr:col>116</xdr:col>
      <xdr:colOff>114300</xdr:colOff>
      <xdr:row>58</xdr:row>
      <xdr:rowOff>119373</xdr:rowOff>
    </xdr:to>
    <xdr:sp macro="" textlink="">
      <xdr:nvSpPr>
        <xdr:cNvPr id="810" name="楕円 809"/>
        <xdr:cNvSpPr/>
      </xdr:nvSpPr>
      <xdr:spPr>
        <a:xfrm>
          <a:off x="22110700" y="99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40650</xdr:rowOff>
    </xdr:from>
    <xdr:ext cx="469744" cy="259045"/>
    <xdr:sp macro="" textlink="">
      <xdr:nvSpPr>
        <xdr:cNvPr id="811" name="貸付金該当値テキスト"/>
        <xdr:cNvSpPr txBox="1"/>
      </xdr:nvSpPr>
      <xdr:spPr>
        <a:xfrm>
          <a:off x="22212300" y="98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141641</xdr:rowOff>
    </xdr:from>
    <xdr:to>
      <xdr:col>112</xdr:col>
      <xdr:colOff>38100</xdr:colOff>
      <xdr:row>58</xdr:row>
      <xdr:rowOff>71791</xdr:rowOff>
    </xdr:to>
    <xdr:sp macro="" textlink="">
      <xdr:nvSpPr>
        <xdr:cNvPr id="812" name="楕円 811"/>
        <xdr:cNvSpPr/>
      </xdr:nvSpPr>
      <xdr:spPr>
        <a:xfrm>
          <a:off x="21272500" y="99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88318</xdr:rowOff>
    </xdr:from>
    <xdr:ext cx="469744" cy="259045"/>
    <xdr:sp macro="" textlink="">
      <xdr:nvSpPr>
        <xdr:cNvPr id="813" name="テキスト ボックス 812"/>
        <xdr:cNvSpPr txBox="1"/>
      </xdr:nvSpPr>
      <xdr:spPr>
        <a:xfrm>
          <a:off x="21088428" y="968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129232</xdr:rowOff>
    </xdr:from>
    <xdr:to>
      <xdr:col>107</xdr:col>
      <xdr:colOff>101600</xdr:colOff>
      <xdr:row>58</xdr:row>
      <xdr:rowOff>59382</xdr:rowOff>
    </xdr:to>
    <xdr:sp macro="" textlink="">
      <xdr:nvSpPr>
        <xdr:cNvPr id="814" name="楕円 813"/>
        <xdr:cNvSpPr/>
      </xdr:nvSpPr>
      <xdr:spPr>
        <a:xfrm>
          <a:off x="20383500" y="99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75909</xdr:rowOff>
    </xdr:from>
    <xdr:ext cx="469744" cy="259045"/>
    <xdr:sp macro="" textlink="">
      <xdr:nvSpPr>
        <xdr:cNvPr id="815" name="テキスト ボックス 814"/>
        <xdr:cNvSpPr txBox="1"/>
      </xdr:nvSpPr>
      <xdr:spPr>
        <a:xfrm>
          <a:off x="20199428" y="967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165219</xdr:rowOff>
    </xdr:from>
    <xdr:to>
      <xdr:col>102</xdr:col>
      <xdr:colOff>165100</xdr:colOff>
      <xdr:row>58</xdr:row>
      <xdr:rowOff>95369</xdr:rowOff>
    </xdr:to>
    <xdr:sp macro="" textlink="">
      <xdr:nvSpPr>
        <xdr:cNvPr id="816" name="楕円 815"/>
        <xdr:cNvSpPr/>
      </xdr:nvSpPr>
      <xdr:spPr>
        <a:xfrm>
          <a:off x="19494500" y="99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111896</xdr:rowOff>
    </xdr:from>
    <xdr:ext cx="469744" cy="259045"/>
    <xdr:sp macro="" textlink="">
      <xdr:nvSpPr>
        <xdr:cNvPr id="817" name="テキスト ボックス 816"/>
        <xdr:cNvSpPr txBox="1"/>
      </xdr:nvSpPr>
      <xdr:spPr>
        <a:xfrm>
          <a:off x="19310428" y="971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155684</xdr:rowOff>
    </xdr:from>
    <xdr:to>
      <xdr:col>98</xdr:col>
      <xdr:colOff>38100</xdr:colOff>
      <xdr:row>58</xdr:row>
      <xdr:rowOff>85834</xdr:rowOff>
    </xdr:to>
    <xdr:sp macro="" textlink="">
      <xdr:nvSpPr>
        <xdr:cNvPr id="818" name="楕円 817"/>
        <xdr:cNvSpPr/>
      </xdr:nvSpPr>
      <xdr:spPr>
        <a:xfrm>
          <a:off x="18605500" y="99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102361</xdr:rowOff>
    </xdr:from>
    <xdr:ext cx="469744" cy="259045"/>
    <xdr:sp macro="" textlink="">
      <xdr:nvSpPr>
        <xdr:cNvPr id="819" name="テキスト ボックス 818"/>
        <xdr:cNvSpPr txBox="1"/>
      </xdr:nvSpPr>
      <xdr:spPr>
        <a:xfrm>
          <a:off x="18421428" y="970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6" name="直線コネクタ 845"/>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7"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8" name="直線コネクタ 847"/>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9"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50" name="直線コネクタ 849"/>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45114</xdr:rowOff>
    </xdr:from>
    <xdr:to>
      <xdr:col>116</xdr:col>
      <xdr:colOff>63500</xdr:colOff>
      <xdr:row>75</xdr:row>
      <xdr:rowOff>69455</xdr:rowOff>
    </xdr:to>
    <xdr:cxnSp macro="">
      <xdr:nvCxnSpPr>
        <xdr:cNvPr id="851" name="直線コネクタ 850"/>
        <xdr:cNvCxnSpPr/>
      </xdr:nvCxnSpPr>
      <xdr:spPr>
        <a:xfrm>
          <a:off x="21323300" y="12903864"/>
          <a:ext cx="8382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2" name="繰出金平均値テキスト"/>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3" name="フローチャート: 判断 852"/>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45114</xdr:rowOff>
    </xdr:from>
    <xdr:to>
      <xdr:col>111</xdr:col>
      <xdr:colOff>177800</xdr:colOff>
      <xdr:row>75</xdr:row>
      <xdr:rowOff>84466</xdr:rowOff>
    </xdr:to>
    <xdr:cxnSp macro="">
      <xdr:nvCxnSpPr>
        <xdr:cNvPr id="854" name="直線コネクタ 853"/>
        <xdr:cNvCxnSpPr/>
      </xdr:nvCxnSpPr>
      <xdr:spPr>
        <a:xfrm flipV="1">
          <a:off x="20434300" y="12903864"/>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5" name="フローチャート: 判断 854"/>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6" name="テキスト ボックス 855"/>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47323</xdr:rowOff>
    </xdr:from>
    <xdr:to>
      <xdr:col>107</xdr:col>
      <xdr:colOff>50800</xdr:colOff>
      <xdr:row>75</xdr:row>
      <xdr:rowOff>84466</xdr:rowOff>
    </xdr:to>
    <xdr:cxnSp macro="">
      <xdr:nvCxnSpPr>
        <xdr:cNvPr id="857" name="直線コネクタ 856"/>
        <xdr:cNvCxnSpPr/>
      </xdr:nvCxnSpPr>
      <xdr:spPr>
        <a:xfrm>
          <a:off x="19545300" y="12906073"/>
          <a:ext cx="889000" cy="3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8" name="フローチャート: 判断 857"/>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9" name="テキスト ボックス 858"/>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47323</xdr:rowOff>
    </xdr:from>
    <xdr:to>
      <xdr:col>102</xdr:col>
      <xdr:colOff>114300</xdr:colOff>
      <xdr:row>75</xdr:row>
      <xdr:rowOff>91901</xdr:rowOff>
    </xdr:to>
    <xdr:cxnSp macro="">
      <xdr:nvCxnSpPr>
        <xdr:cNvPr id="860" name="直線コネクタ 859"/>
        <xdr:cNvCxnSpPr/>
      </xdr:nvCxnSpPr>
      <xdr:spPr>
        <a:xfrm flipV="1">
          <a:off x="18656300" y="12906073"/>
          <a:ext cx="8890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61" name="フローチャート: 判断 860"/>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2" name="テキスト ボックス 861"/>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3" name="フローチャート: 判断 862"/>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4" name="テキスト ボックス 863"/>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18655</xdr:rowOff>
    </xdr:from>
    <xdr:to>
      <xdr:col>116</xdr:col>
      <xdr:colOff>114300</xdr:colOff>
      <xdr:row>75</xdr:row>
      <xdr:rowOff>120255</xdr:rowOff>
    </xdr:to>
    <xdr:sp macro="" textlink="">
      <xdr:nvSpPr>
        <xdr:cNvPr id="870" name="楕円 869"/>
        <xdr:cNvSpPr/>
      </xdr:nvSpPr>
      <xdr:spPr>
        <a:xfrm>
          <a:off x="22110700" y="128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41532</xdr:rowOff>
    </xdr:from>
    <xdr:ext cx="534377" cy="259045"/>
    <xdr:sp macro="" textlink="">
      <xdr:nvSpPr>
        <xdr:cNvPr id="871" name="繰出金該当値テキスト"/>
        <xdr:cNvSpPr txBox="1"/>
      </xdr:nvSpPr>
      <xdr:spPr>
        <a:xfrm>
          <a:off x="22212300" y="127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165764</xdr:rowOff>
    </xdr:from>
    <xdr:to>
      <xdr:col>112</xdr:col>
      <xdr:colOff>38100</xdr:colOff>
      <xdr:row>75</xdr:row>
      <xdr:rowOff>95914</xdr:rowOff>
    </xdr:to>
    <xdr:sp macro="" textlink="">
      <xdr:nvSpPr>
        <xdr:cNvPr id="872" name="楕円 871"/>
        <xdr:cNvSpPr/>
      </xdr:nvSpPr>
      <xdr:spPr>
        <a:xfrm>
          <a:off x="21272500" y="128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112441</xdr:rowOff>
    </xdr:from>
    <xdr:ext cx="534377" cy="259045"/>
    <xdr:sp macro="" textlink="">
      <xdr:nvSpPr>
        <xdr:cNvPr id="873" name="テキスト ボックス 872"/>
        <xdr:cNvSpPr txBox="1"/>
      </xdr:nvSpPr>
      <xdr:spPr>
        <a:xfrm>
          <a:off x="21056111" y="126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33666</xdr:rowOff>
    </xdr:from>
    <xdr:to>
      <xdr:col>107</xdr:col>
      <xdr:colOff>101600</xdr:colOff>
      <xdr:row>75</xdr:row>
      <xdr:rowOff>135266</xdr:rowOff>
    </xdr:to>
    <xdr:sp macro="" textlink="">
      <xdr:nvSpPr>
        <xdr:cNvPr id="874" name="楕円 873"/>
        <xdr:cNvSpPr/>
      </xdr:nvSpPr>
      <xdr:spPr>
        <a:xfrm>
          <a:off x="20383500" y="128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151793</xdr:rowOff>
    </xdr:from>
    <xdr:ext cx="534377" cy="259045"/>
    <xdr:sp macro="" textlink="">
      <xdr:nvSpPr>
        <xdr:cNvPr id="875" name="テキスト ボックス 874"/>
        <xdr:cNvSpPr txBox="1"/>
      </xdr:nvSpPr>
      <xdr:spPr>
        <a:xfrm>
          <a:off x="20167111" y="1266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167973</xdr:rowOff>
    </xdr:from>
    <xdr:to>
      <xdr:col>102</xdr:col>
      <xdr:colOff>165100</xdr:colOff>
      <xdr:row>75</xdr:row>
      <xdr:rowOff>98123</xdr:rowOff>
    </xdr:to>
    <xdr:sp macro="" textlink="">
      <xdr:nvSpPr>
        <xdr:cNvPr id="876" name="楕円 875"/>
        <xdr:cNvSpPr/>
      </xdr:nvSpPr>
      <xdr:spPr>
        <a:xfrm>
          <a:off x="19494500" y="128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114650</xdr:rowOff>
    </xdr:from>
    <xdr:ext cx="534377" cy="259045"/>
    <xdr:sp macro="" textlink="">
      <xdr:nvSpPr>
        <xdr:cNvPr id="877" name="テキスト ボックス 876"/>
        <xdr:cNvSpPr txBox="1"/>
      </xdr:nvSpPr>
      <xdr:spPr>
        <a:xfrm>
          <a:off x="19278111" y="1263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41101</xdr:rowOff>
    </xdr:from>
    <xdr:to>
      <xdr:col>98</xdr:col>
      <xdr:colOff>38100</xdr:colOff>
      <xdr:row>75</xdr:row>
      <xdr:rowOff>142701</xdr:rowOff>
    </xdr:to>
    <xdr:sp macro="" textlink="">
      <xdr:nvSpPr>
        <xdr:cNvPr id="878" name="楕円 877"/>
        <xdr:cNvSpPr/>
      </xdr:nvSpPr>
      <xdr:spPr>
        <a:xfrm>
          <a:off x="18605500" y="1289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159228</xdr:rowOff>
    </xdr:from>
    <xdr:ext cx="534377" cy="259045"/>
    <xdr:sp macro="" textlink="">
      <xdr:nvSpPr>
        <xdr:cNvPr id="879" name="テキスト ボックス 878"/>
        <xdr:cNvSpPr txBox="1"/>
      </xdr:nvSpPr>
      <xdr:spPr>
        <a:xfrm>
          <a:off x="18389111" y="1267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229,713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115,346</a:t>
          </a:r>
          <a:r>
            <a:rPr kumimoji="1" lang="ja-JP" altLang="en-US" sz="1300">
              <a:latin typeface="ＭＳ Ｐゴシック" panose="020B0600070205080204" pitchFamily="50" charset="-128"/>
              <a:ea typeface="ＭＳ Ｐゴシック" panose="020B0600070205080204" pitchFamily="50" charset="-128"/>
            </a:rPr>
            <a:t>円上回っている。これは病院事業会計及び水道事業特別会計への繰出しが大きく影響していると考えられる。また、令和元年度については病院事業会計への不採算地区病院に係る繰出しが前年度と比較して、</a:t>
          </a:r>
          <a:r>
            <a:rPr kumimoji="1" lang="en-US" altLang="ja-JP" sz="1300">
              <a:latin typeface="ＭＳ Ｐゴシック" panose="020B0600070205080204" pitchFamily="50" charset="-128"/>
              <a:ea typeface="ＭＳ Ｐゴシック" panose="020B0600070205080204" pitchFamily="50" charset="-128"/>
            </a:rPr>
            <a:t>26,778</a:t>
          </a:r>
          <a:r>
            <a:rPr kumimoji="1" lang="ja-JP" altLang="en-US" sz="1300">
              <a:latin typeface="ＭＳ Ｐゴシック" panose="020B0600070205080204" pitchFamily="50" charset="-128"/>
              <a:ea typeface="ＭＳ Ｐゴシック" panose="020B0600070205080204" pitchFamily="50" charset="-128"/>
            </a:rPr>
            <a:t>千円減少したことが、住民一人当たりのコストが前年度と比較して</a:t>
          </a:r>
          <a:r>
            <a:rPr kumimoji="1" lang="en-US" altLang="ja-JP" sz="1300">
              <a:latin typeface="ＭＳ Ｐゴシック" panose="020B0600070205080204" pitchFamily="50" charset="-128"/>
              <a:ea typeface="ＭＳ Ｐゴシック" panose="020B0600070205080204" pitchFamily="50" charset="-128"/>
            </a:rPr>
            <a:t>23,603</a:t>
          </a:r>
          <a:r>
            <a:rPr kumimoji="1" lang="ja-JP" altLang="en-US" sz="1300">
              <a:latin typeface="ＭＳ Ｐゴシック" panose="020B0600070205080204" pitchFamily="50" charset="-128"/>
              <a:ea typeface="ＭＳ Ｐゴシック" panose="020B0600070205080204" pitchFamily="50" charset="-128"/>
            </a:rPr>
            <a:t>円減少した主な要因である。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7,251
7,193
307.03
8,651,028
8,559,524
66,974
4,685,769
12,847,843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99822</xdr:rowOff>
    </xdr:from>
    <xdr:to>
      <xdr:col>24</xdr:col>
      <xdr:colOff>63500</xdr:colOff>
      <xdr:row>36</xdr:row>
      <xdr:rowOff>141224</xdr:rowOff>
    </xdr:to>
    <xdr:cxnSp macro="">
      <xdr:nvCxnSpPr>
        <xdr:cNvPr id="61" name="直線コネクタ 60"/>
        <xdr:cNvCxnSpPr/>
      </xdr:nvCxnSpPr>
      <xdr:spPr>
        <a:xfrm flipV="1">
          <a:off x="3797300" y="6272022"/>
          <a:ext cx="8382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141224</xdr:rowOff>
    </xdr:from>
    <xdr:to>
      <xdr:col>19</xdr:col>
      <xdr:colOff>177800</xdr:colOff>
      <xdr:row>36</xdr:row>
      <xdr:rowOff>143510</xdr:rowOff>
    </xdr:to>
    <xdr:cxnSp macro="">
      <xdr:nvCxnSpPr>
        <xdr:cNvPr id="64" name="直線コネクタ 63"/>
        <xdr:cNvCxnSpPr/>
      </xdr:nvCxnSpPr>
      <xdr:spPr>
        <a:xfrm flipV="1">
          <a:off x="2908300" y="63134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140589</xdr:rowOff>
    </xdr:from>
    <xdr:to>
      <xdr:col>15</xdr:col>
      <xdr:colOff>50800</xdr:colOff>
      <xdr:row>36</xdr:row>
      <xdr:rowOff>143510</xdr:rowOff>
    </xdr:to>
    <xdr:cxnSp macro="">
      <xdr:nvCxnSpPr>
        <xdr:cNvPr id="67" name="直線コネクタ 66"/>
        <xdr:cNvCxnSpPr/>
      </xdr:nvCxnSpPr>
      <xdr:spPr>
        <a:xfrm>
          <a:off x="2019300" y="631278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80391</xdr:rowOff>
    </xdr:from>
    <xdr:to>
      <xdr:col>10</xdr:col>
      <xdr:colOff>114300</xdr:colOff>
      <xdr:row>36</xdr:row>
      <xdr:rowOff>140589</xdr:rowOff>
    </xdr:to>
    <xdr:cxnSp macro="">
      <xdr:nvCxnSpPr>
        <xdr:cNvPr id="70" name="直線コネクタ 69"/>
        <xdr:cNvCxnSpPr/>
      </xdr:nvCxnSpPr>
      <xdr:spPr>
        <a:xfrm>
          <a:off x="1130300" y="6252591"/>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49022</xdr:rowOff>
    </xdr:from>
    <xdr:to>
      <xdr:col>24</xdr:col>
      <xdr:colOff>114300</xdr:colOff>
      <xdr:row>36</xdr:row>
      <xdr:rowOff>150622</xdr:rowOff>
    </xdr:to>
    <xdr:sp macro="" textlink="">
      <xdr:nvSpPr>
        <xdr:cNvPr id="80" name="楕円 79"/>
        <xdr:cNvSpPr/>
      </xdr:nvSpPr>
      <xdr:spPr>
        <a:xfrm>
          <a:off x="4584700" y="62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27449</xdr:rowOff>
    </xdr:from>
    <xdr:ext cx="469744" cy="259045"/>
    <xdr:sp macro="" textlink="">
      <xdr:nvSpPr>
        <xdr:cNvPr id="81" name="議会費該当値テキスト"/>
        <xdr:cNvSpPr txBox="1"/>
      </xdr:nvSpPr>
      <xdr:spPr>
        <a:xfrm>
          <a:off x="4686300" y="619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90424</xdr:rowOff>
    </xdr:from>
    <xdr:to>
      <xdr:col>20</xdr:col>
      <xdr:colOff>38100</xdr:colOff>
      <xdr:row>37</xdr:row>
      <xdr:rowOff>20574</xdr:rowOff>
    </xdr:to>
    <xdr:sp macro="" textlink="">
      <xdr:nvSpPr>
        <xdr:cNvPr id="82" name="楕円 81"/>
        <xdr:cNvSpPr/>
      </xdr:nvSpPr>
      <xdr:spPr>
        <a:xfrm>
          <a:off x="3746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11701</xdr:rowOff>
    </xdr:from>
    <xdr:ext cx="469744" cy="259045"/>
    <xdr:sp macro="" textlink="">
      <xdr:nvSpPr>
        <xdr:cNvPr id="83" name="テキスト ボックス 82"/>
        <xdr:cNvSpPr txBox="1"/>
      </xdr:nvSpPr>
      <xdr:spPr>
        <a:xfrm>
          <a:off x="3562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92710</xdr:rowOff>
    </xdr:from>
    <xdr:to>
      <xdr:col>15</xdr:col>
      <xdr:colOff>101600</xdr:colOff>
      <xdr:row>37</xdr:row>
      <xdr:rowOff>22860</xdr:rowOff>
    </xdr:to>
    <xdr:sp macro="" textlink="">
      <xdr:nvSpPr>
        <xdr:cNvPr id="84" name="楕円 83"/>
        <xdr:cNvSpPr/>
      </xdr:nvSpPr>
      <xdr:spPr>
        <a:xfrm>
          <a:off x="2857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13987</xdr:rowOff>
    </xdr:from>
    <xdr:ext cx="469744" cy="259045"/>
    <xdr:sp macro="" textlink="">
      <xdr:nvSpPr>
        <xdr:cNvPr id="85" name="テキスト ボックス 84"/>
        <xdr:cNvSpPr txBox="1"/>
      </xdr:nvSpPr>
      <xdr:spPr>
        <a:xfrm>
          <a:off x="2673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89789</xdr:rowOff>
    </xdr:from>
    <xdr:to>
      <xdr:col>10</xdr:col>
      <xdr:colOff>165100</xdr:colOff>
      <xdr:row>37</xdr:row>
      <xdr:rowOff>19939</xdr:rowOff>
    </xdr:to>
    <xdr:sp macro="" textlink="">
      <xdr:nvSpPr>
        <xdr:cNvPr id="86" name="楕円 85"/>
        <xdr:cNvSpPr/>
      </xdr:nvSpPr>
      <xdr:spPr>
        <a:xfrm>
          <a:off x="1968500" y="62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11066</xdr:rowOff>
    </xdr:from>
    <xdr:ext cx="469744" cy="259045"/>
    <xdr:sp macro="" textlink="">
      <xdr:nvSpPr>
        <xdr:cNvPr id="87" name="テキスト ボックス 86"/>
        <xdr:cNvSpPr txBox="1"/>
      </xdr:nvSpPr>
      <xdr:spPr>
        <a:xfrm>
          <a:off x="1784428" y="63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29591</xdr:rowOff>
    </xdr:from>
    <xdr:to>
      <xdr:col>6</xdr:col>
      <xdr:colOff>38100</xdr:colOff>
      <xdr:row>36</xdr:row>
      <xdr:rowOff>131191</xdr:rowOff>
    </xdr:to>
    <xdr:sp macro="" textlink="">
      <xdr:nvSpPr>
        <xdr:cNvPr id="88" name="楕円 87"/>
        <xdr:cNvSpPr/>
      </xdr:nvSpPr>
      <xdr:spPr>
        <a:xfrm>
          <a:off x="10795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122318</xdr:rowOff>
    </xdr:from>
    <xdr:ext cx="469744" cy="259045"/>
    <xdr:sp macro="" textlink="">
      <xdr:nvSpPr>
        <xdr:cNvPr id="89" name="テキスト ボックス 88"/>
        <xdr:cNvSpPr txBox="1"/>
      </xdr:nvSpPr>
      <xdr:spPr>
        <a:xfrm>
          <a:off x="895428" y="62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68718</xdr:rowOff>
    </xdr:from>
    <xdr:to>
      <xdr:col>24</xdr:col>
      <xdr:colOff>63500</xdr:colOff>
      <xdr:row>57</xdr:row>
      <xdr:rowOff>110713</xdr:rowOff>
    </xdr:to>
    <xdr:cxnSp macro="">
      <xdr:nvCxnSpPr>
        <xdr:cNvPr id="120" name="直線コネクタ 119"/>
        <xdr:cNvCxnSpPr/>
      </xdr:nvCxnSpPr>
      <xdr:spPr>
        <a:xfrm>
          <a:off x="3797300" y="9841368"/>
          <a:ext cx="838200" cy="4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68718</xdr:rowOff>
    </xdr:from>
    <xdr:to>
      <xdr:col>19</xdr:col>
      <xdr:colOff>177800</xdr:colOff>
      <xdr:row>57</xdr:row>
      <xdr:rowOff>114587</xdr:rowOff>
    </xdr:to>
    <xdr:cxnSp macro="">
      <xdr:nvCxnSpPr>
        <xdr:cNvPr id="123" name="直線コネクタ 122"/>
        <xdr:cNvCxnSpPr/>
      </xdr:nvCxnSpPr>
      <xdr:spPr>
        <a:xfrm flipV="1">
          <a:off x="2908300" y="9841368"/>
          <a:ext cx="889000" cy="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114587</xdr:rowOff>
    </xdr:from>
    <xdr:to>
      <xdr:col>15</xdr:col>
      <xdr:colOff>50800</xdr:colOff>
      <xdr:row>57</xdr:row>
      <xdr:rowOff>157756</xdr:rowOff>
    </xdr:to>
    <xdr:cxnSp macro="">
      <xdr:nvCxnSpPr>
        <xdr:cNvPr id="126" name="直線コネクタ 125"/>
        <xdr:cNvCxnSpPr/>
      </xdr:nvCxnSpPr>
      <xdr:spPr>
        <a:xfrm flipV="1">
          <a:off x="2019300" y="9887237"/>
          <a:ext cx="889000" cy="4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157756</xdr:rowOff>
    </xdr:from>
    <xdr:to>
      <xdr:col>10</xdr:col>
      <xdr:colOff>114300</xdr:colOff>
      <xdr:row>57</xdr:row>
      <xdr:rowOff>170406</xdr:rowOff>
    </xdr:to>
    <xdr:cxnSp macro="">
      <xdr:nvCxnSpPr>
        <xdr:cNvPr id="129" name="直線コネクタ 128"/>
        <xdr:cNvCxnSpPr/>
      </xdr:nvCxnSpPr>
      <xdr:spPr>
        <a:xfrm flipV="1">
          <a:off x="1130300" y="9930406"/>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59913</xdr:rowOff>
    </xdr:from>
    <xdr:to>
      <xdr:col>24</xdr:col>
      <xdr:colOff>114300</xdr:colOff>
      <xdr:row>57</xdr:row>
      <xdr:rowOff>161513</xdr:rowOff>
    </xdr:to>
    <xdr:sp macro="" textlink="">
      <xdr:nvSpPr>
        <xdr:cNvPr id="139" name="楕円 138"/>
        <xdr:cNvSpPr/>
      </xdr:nvSpPr>
      <xdr:spPr>
        <a:xfrm>
          <a:off x="4584700" y="98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82790</xdr:rowOff>
    </xdr:from>
    <xdr:ext cx="599010" cy="259045"/>
    <xdr:sp macro="" textlink="">
      <xdr:nvSpPr>
        <xdr:cNvPr id="140" name="総務費該当値テキスト"/>
        <xdr:cNvSpPr txBox="1"/>
      </xdr:nvSpPr>
      <xdr:spPr>
        <a:xfrm>
          <a:off x="4686300" y="968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17918</xdr:rowOff>
    </xdr:from>
    <xdr:to>
      <xdr:col>20</xdr:col>
      <xdr:colOff>38100</xdr:colOff>
      <xdr:row>57</xdr:row>
      <xdr:rowOff>119518</xdr:rowOff>
    </xdr:to>
    <xdr:sp macro="" textlink="">
      <xdr:nvSpPr>
        <xdr:cNvPr id="141" name="楕円 140"/>
        <xdr:cNvSpPr/>
      </xdr:nvSpPr>
      <xdr:spPr>
        <a:xfrm>
          <a:off x="3746500" y="979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136045</xdr:rowOff>
    </xdr:from>
    <xdr:ext cx="599010" cy="259045"/>
    <xdr:sp macro="" textlink="">
      <xdr:nvSpPr>
        <xdr:cNvPr id="142" name="テキスト ボックス 141"/>
        <xdr:cNvSpPr txBox="1"/>
      </xdr:nvSpPr>
      <xdr:spPr>
        <a:xfrm>
          <a:off x="3497795" y="956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63787</xdr:rowOff>
    </xdr:from>
    <xdr:to>
      <xdr:col>15</xdr:col>
      <xdr:colOff>101600</xdr:colOff>
      <xdr:row>57</xdr:row>
      <xdr:rowOff>165387</xdr:rowOff>
    </xdr:to>
    <xdr:sp macro="" textlink="">
      <xdr:nvSpPr>
        <xdr:cNvPr id="143" name="楕円 142"/>
        <xdr:cNvSpPr/>
      </xdr:nvSpPr>
      <xdr:spPr>
        <a:xfrm>
          <a:off x="2857500" y="98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10464</xdr:rowOff>
    </xdr:from>
    <xdr:ext cx="599010" cy="259045"/>
    <xdr:sp macro="" textlink="">
      <xdr:nvSpPr>
        <xdr:cNvPr id="144" name="テキスト ボックス 143"/>
        <xdr:cNvSpPr txBox="1"/>
      </xdr:nvSpPr>
      <xdr:spPr>
        <a:xfrm>
          <a:off x="2608795" y="961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106956</xdr:rowOff>
    </xdr:from>
    <xdr:to>
      <xdr:col>10</xdr:col>
      <xdr:colOff>165100</xdr:colOff>
      <xdr:row>58</xdr:row>
      <xdr:rowOff>37106</xdr:rowOff>
    </xdr:to>
    <xdr:sp macro="" textlink="">
      <xdr:nvSpPr>
        <xdr:cNvPr id="145" name="楕円 144"/>
        <xdr:cNvSpPr/>
      </xdr:nvSpPr>
      <xdr:spPr>
        <a:xfrm>
          <a:off x="1968500" y="98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53633</xdr:rowOff>
    </xdr:from>
    <xdr:ext cx="599010" cy="259045"/>
    <xdr:sp macro="" textlink="">
      <xdr:nvSpPr>
        <xdr:cNvPr id="146" name="テキスト ボックス 145"/>
        <xdr:cNvSpPr txBox="1"/>
      </xdr:nvSpPr>
      <xdr:spPr>
        <a:xfrm>
          <a:off x="1719795" y="96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119606</xdr:rowOff>
    </xdr:from>
    <xdr:to>
      <xdr:col>6</xdr:col>
      <xdr:colOff>38100</xdr:colOff>
      <xdr:row>58</xdr:row>
      <xdr:rowOff>49756</xdr:rowOff>
    </xdr:to>
    <xdr:sp macro="" textlink="">
      <xdr:nvSpPr>
        <xdr:cNvPr id="147" name="楕円 146"/>
        <xdr:cNvSpPr/>
      </xdr:nvSpPr>
      <xdr:spPr>
        <a:xfrm>
          <a:off x="1079500" y="9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66283</xdr:rowOff>
    </xdr:from>
    <xdr:ext cx="599010" cy="259045"/>
    <xdr:sp macro="" textlink="">
      <xdr:nvSpPr>
        <xdr:cNvPr id="148" name="テキスト ボックス 147"/>
        <xdr:cNvSpPr txBox="1"/>
      </xdr:nvSpPr>
      <xdr:spPr>
        <a:xfrm>
          <a:off x="830795" y="96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59347</xdr:rowOff>
    </xdr:from>
    <xdr:to>
      <xdr:col>24</xdr:col>
      <xdr:colOff>63500</xdr:colOff>
      <xdr:row>73</xdr:row>
      <xdr:rowOff>130632</xdr:rowOff>
    </xdr:to>
    <xdr:cxnSp macro="">
      <xdr:nvCxnSpPr>
        <xdr:cNvPr id="178" name="直線コネクタ 177"/>
        <xdr:cNvCxnSpPr/>
      </xdr:nvCxnSpPr>
      <xdr:spPr>
        <a:xfrm flipV="1">
          <a:off x="3797300" y="12575197"/>
          <a:ext cx="8382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130632</xdr:rowOff>
    </xdr:from>
    <xdr:to>
      <xdr:col>19</xdr:col>
      <xdr:colOff>177800</xdr:colOff>
      <xdr:row>74</xdr:row>
      <xdr:rowOff>50721</xdr:rowOff>
    </xdr:to>
    <xdr:cxnSp macro="">
      <xdr:nvCxnSpPr>
        <xdr:cNvPr id="181" name="直線コネクタ 180"/>
        <xdr:cNvCxnSpPr/>
      </xdr:nvCxnSpPr>
      <xdr:spPr>
        <a:xfrm flipV="1">
          <a:off x="2908300" y="12646482"/>
          <a:ext cx="889000" cy="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62083</xdr:rowOff>
    </xdr:from>
    <xdr:to>
      <xdr:col>15</xdr:col>
      <xdr:colOff>50800</xdr:colOff>
      <xdr:row>74</xdr:row>
      <xdr:rowOff>50721</xdr:rowOff>
    </xdr:to>
    <xdr:cxnSp macro="">
      <xdr:nvCxnSpPr>
        <xdr:cNvPr id="184" name="直線コネクタ 183"/>
        <xdr:cNvCxnSpPr/>
      </xdr:nvCxnSpPr>
      <xdr:spPr>
        <a:xfrm>
          <a:off x="2019300" y="12577933"/>
          <a:ext cx="889000" cy="16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62083</xdr:rowOff>
    </xdr:from>
    <xdr:to>
      <xdr:col>10</xdr:col>
      <xdr:colOff>114300</xdr:colOff>
      <xdr:row>74</xdr:row>
      <xdr:rowOff>81605</xdr:rowOff>
    </xdr:to>
    <xdr:cxnSp macro="">
      <xdr:nvCxnSpPr>
        <xdr:cNvPr id="187" name="直線コネクタ 186"/>
        <xdr:cNvCxnSpPr/>
      </xdr:nvCxnSpPr>
      <xdr:spPr>
        <a:xfrm flipV="1">
          <a:off x="1130300" y="12577933"/>
          <a:ext cx="889000" cy="19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8547</xdr:rowOff>
    </xdr:from>
    <xdr:to>
      <xdr:col>24</xdr:col>
      <xdr:colOff>114300</xdr:colOff>
      <xdr:row>73</xdr:row>
      <xdr:rowOff>110147</xdr:rowOff>
    </xdr:to>
    <xdr:sp macro="" textlink="">
      <xdr:nvSpPr>
        <xdr:cNvPr id="197" name="楕円 196"/>
        <xdr:cNvSpPr/>
      </xdr:nvSpPr>
      <xdr:spPr>
        <a:xfrm>
          <a:off x="4584700" y="125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31424</xdr:rowOff>
    </xdr:from>
    <xdr:ext cx="599010" cy="259045"/>
    <xdr:sp macro="" textlink="">
      <xdr:nvSpPr>
        <xdr:cNvPr id="198" name="民生費該当値テキスト"/>
        <xdr:cNvSpPr txBox="1"/>
      </xdr:nvSpPr>
      <xdr:spPr>
        <a:xfrm>
          <a:off x="4686300" y="1237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79832</xdr:rowOff>
    </xdr:from>
    <xdr:to>
      <xdr:col>20</xdr:col>
      <xdr:colOff>38100</xdr:colOff>
      <xdr:row>74</xdr:row>
      <xdr:rowOff>9982</xdr:rowOff>
    </xdr:to>
    <xdr:sp macro="" textlink="">
      <xdr:nvSpPr>
        <xdr:cNvPr id="199" name="楕円 198"/>
        <xdr:cNvSpPr/>
      </xdr:nvSpPr>
      <xdr:spPr>
        <a:xfrm>
          <a:off x="3746500" y="125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26509</xdr:rowOff>
    </xdr:from>
    <xdr:ext cx="599010" cy="259045"/>
    <xdr:sp macro="" textlink="">
      <xdr:nvSpPr>
        <xdr:cNvPr id="200" name="テキスト ボックス 199"/>
        <xdr:cNvSpPr txBox="1"/>
      </xdr:nvSpPr>
      <xdr:spPr>
        <a:xfrm>
          <a:off x="3497795" y="1237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171371</xdr:rowOff>
    </xdr:from>
    <xdr:to>
      <xdr:col>15</xdr:col>
      <xdr:colOff>101600</xdr:colOff>
      <xdr:row>74</xdr:row>
      <xdr:rowOff>101521</xdr:rowOff>
    </xdr:to>
    <xdr:sp macro="" textlink="">
      <xdr:nvSpPr>
        <xdr:cNvPr id="201" name="楕円 200"/>
        <xdr:cNvSpPr/>
      </xdr:nvSpPr>
      <xdr:spPr>
        <a:xfrm>
          <a:off x="2857500" y="126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118048</xdr:rowOff>
    </xdr:from>
    <xdr:ext cx="599010" cy="259045"/>
    <xdr:sp macro="" textlink="">
      <xdr:nvSpPr>
        <xdr:cNvPr id="202" name="テキスト ボックス 201"/>
        <xdr:cNvSpPr txBox="1"/>
      </xdr:nvSpPr>
      <xdr:spPr>
        <a:xfrm>
          <a:off x="2608795" y="1246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11283</xdr:rowOff>
    </xdr:from>
    <xdr:to>
      <xdr:col>10</xdr:col>
      <xdr:colOff>165100</xdr:colOff>
      <xdr:row>73</xdr:row>
      <xdr:rowOff>112883</xdr:rowOff>
    </xdr:to>
    <xdr:sp macro="" textlink="">
      <xdr:nvSpPr>
        <xdr:cNvPr id="203" name="楕円 202"/>
        <xdr:cNvSpPr/>
      </xdr:nvSpPr>
      <xdr:spPr>
        <a:xfrm>
          <a:off x="1968500" y="125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129410</xdr:rowOff>
    </xdr:from>
    <xdr:ext cx="599010" cy="259045"/>
    <xdr:sp macro="" textlink="">
      <xdr:nvSpPr>
        <xdr:cNvPr id="204" name="テキスト ボックス 203"/>
        <xdr:cNvSpPr txBox="1"/>
      </xdr:nvSpPr>
      <xdr:spPr>
        <a:xfrm>
          <a:off x="1719795" y="1230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30805</xdr:rowOff>
    </xdr:from>
    <xdr:to>
      <xdr:col>6</xdr:col>
      <xdr:colOff>38100</xdr:colOff>
      <xdr:row>74</xdr:row>
      <xdr:rowOff>132405</xdr:rowOff>
    </xdr:to>
    <xdr:sp macro="" textlink="">
      <xdr:nvSpPr>
        <xdr:cNvPr id="205" name="楕円 204"/>
        <xdr:cNvSpPr/>
      </xdr:nvSpPr>
      <xdr:spPr>
        <a:xfrm>
          <a:off x="1079500" y="127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148932</xdr:rowOff>
    </xdr:from>
    <xdr:ext cx="599010" cy="259045"/>
    <xdr:sp macro="" textlink="">
      <xdr:nvSpPr>
        <xdr:cNvPr id="206" name="テキスト ボックス 205"/>
        <xdr:cNvSpPr txBox="1"/>
      </xdr:nvSpPr>
      <xdr:spPr>
        <a:xfrm>
          <a:off x="830795" y="1249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69870</xdr:rowOff>
    </xdr:from>
    <xdr:to>
      <xdr:col>24</xdr:col>
      <xdr:colOff>63500</xdr:colOff>
      <xdr:row>98</xdr:row>
      <xdr:rowOff>72620</xdr:rowOff>
    </xdr:to>
    <xdr:cxnSp macro="">
      <xdr:nvCxnSpPr>
        <xdr:cNvPr id="235" name="直線コネクタ 234"/>
        <xdr:cNvCxnSpPr/>
      </xdr:nvCxnSpPr>
      <xdr:spPr>
        <a:xfrm flipV="1">
          <a:off x="3797300" y="16871970"/>
          <a:ext cx="8382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72620</xdr:rowOff>
    </xdr:from>
    <xdr:to>
      <xdr:col>19</xdr:col>
      <xdr:colOff>177800</xdr:colOff>
      <xdr:row>98</xdr:row>
      <xdr:rowOff>92441</xdr:rowOff>
    </xdr:to>
    <xdr:cxnSp macro="">
      <xdr:nvCxnSpPr>
        <xdr:cNvPr id="238" name="直線コネクタ 237"/>
        <xdr:cNvCxnSpPr/>
      </xdr:nvCxnSpPr>
      <xdr:spPr>
        <a:xfrm flipV="1">
          <a:off x="2908300" y="16874720"/>
          <a:ext cx="889000" cy="1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86204</xdr:rowOff>
    </xdr:from>
    <xdr:to>
      <xdr:col>15</xdr:col>
      <xdr:colOff>50800</xdr:colOff>
      <xdr:row>98</xdr:row>
      <xdr:rowOff>92441</xdr:rowOff>
    </xdr:to>
    <xdr:cxnSp macro="">
      <xdr:nvCxnSpPr>
        <xdr:cNvPr id="241" name="直線コネクタ 240"/>
        <xdr:cNvCxnSpPr/>
      </xdr:nvCxnSpPr>
      <xdr:spPr>
        <a:xfrm>
          <a:off x="2019300" y="16888304"/>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86204</xdr:rowOff>
    </xdr:from>
    <xdr:to>
      <xdr:col>10</xdr:col>
      <xdr:colOff>114300</xdr:colOff>
      <xdr:row>98</xdr:row>
      <xdr:rowOff>89795</xdr:rowOff>
    </xdr:to>
    <xdr:cxnSp macro="">
      <xdr:nvCxnSpPr>
        <xdr:cNvPr id="244" name="直線コネクタ 243"/>
        <xdr:cNvCxnSpPr/>
      </xdr:nvCxnSpPr>
      <xdr:spPr>
        <a:xfrm flipV="1">
          <a:off x="1130300" y="16888304"/>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19070</xdr:rowOff>
    </xdr:from>
    <xdr:to>
      <xdr:col>24</xdr:col>
      <xdr:colOff>114300</xdr:colOff>
      <xdr:row>98</xdr:row>
      <xdr:rowOff>120670</xdr:rowOff>
    </xdr:to>
    <xdr:sp macro="" textlink="">
      <xdr:nvSpPr>
        <xdr:cNvPr id="254" name="楕円 253"/>
        <xdr:cNvSpPr/>
      </xdr:nvSpPr>
      <xdr:spPr>
        <a:xfrm>
          <a:off x="4584700" y="1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149897</xdr:rowOff>
    </xdr:from>
    <xdr:ext cx="599010" cy="259045"/>
    <xdr:sp macro="" textlink="">
      <xdr:nvSpPr>
        <xdr:cNvPr id="255" name="衛生費該当値テキスト"/>
        <xdr:cNvSpPr txBox="1"/>
      </xdr:nvSpPr>
      <xdr:spPr>
        <a:xfrm>
          <a:off x="4686300" y="1660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21820</xdr:rowOff>
    </xdr:from>
    <xdr:to>
      <xdr:col>20</xdr:col>
      <xdr:colOff>38100</xdr:colOff>
      <xdr:row>98</xdr:row>
      <xdr:rowOff>123420</xdr:rowOff>
    </xdr:to>
    <xdr:sp macro="" textlink="">
      <xdr:nvSpPr>
        <xdr:cNvPr id="256" name="楕円 255"/>
        <xdr:cNvSpPr/>
      </xdr:nvSpPr>
      <xdr:spPr>
        <a:xfrm>
          <a:off x="3746500" y="168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139947</xdr:rowOff>
    </xdr:from>
    <xdr:ext cx="599010" cy="259045"/>
    <xdr:sp macro="" textlink="">
      <xdr:nvSpPr>
        <xdr:cNvPr id="257" name="テキスト ボックス 256"/>
        <xdr:cNvSpPr txBox="1"/>
      </xdr:nvSpPr>
      <xdr:spPr>
        <a:xfrm>
          <a:off x="3497795" y="1659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41641</xdr:rowOff>
    </xdr:from>
    <xdr:to>
      <xdr:col>15</xdr:col>
      <xdr:colOff>101600</xdr:colOff>
      <xdr:row>98</xdr:row>
      <xdr:rowOff>143241</xdr:rowOff>
    </xdr:to>
    <xdr:sp macro="" textlink="">
      <xdr:nvSpPr>
        <xdr:cNvPr id="258" name="楕円 257"/>
        <xdr:cNvSpPr/>
      </xdr:nvSpPr>
      <xdr:spPr>
        <a:xfrm>
          <a:off x="2857500" y="168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159768</xdr:rowOff>
    </xdr:from>
    <xdr:ext cx="534377" cy="259045"/>
    <xdr:sp macro="" textlink="">
      <xdr:nvSpPr>
        <xdr:cNvPr id="259" name="テキスト ボックス 258"/>
        <xdr:cNvSpPr txBox="1"/>
      </xdr:nvSpPr>
      <xdr:spPr>
        <a:xfrm>
          <a:off x="2641111" y="166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35404</xdr:rowOff>
    </xdr:from>
    <xdr:to>
      <xdr:col>10</xdr:col>
      <xdr:colOff>165100</xdr:colOff>
      <xdr:row>98</xdr:row>
      <xdr:rowOff>137004</xdr:rowOff>
    </xdr:to>
    <xdr:sp macro="" textlink="">
      <xdr:nvSpPr>
        <xdr:cNvPr id="260" name="楕円 259"/>
        <xdr:cNvSpPr/>
      </xdr:nvSpPr>
      <xdr:spPr>
        <a:xfrm>
          <a:off x="1968500" y="168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153531</xdr:rowOff>
    </xdr:from>
    <xdr:ext cx="599010" cy="259045"/>
    <xdr:sp macro="" textlink="">
      <xdr:nvSpPr>
        <xdr:cNvPr id="261" name="テキスト ボックス 260"/>
        <xdr:cNvSpPr txBox="1"/>
      </xdr:nvSpPr>
      <xdr:spPr>
        <a:xfrm>
          <a:off x="1719795" y="166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38995</xdr:rowOff>
    </xdr:from>
    <xdr:to>
      <xdr:col>6</xdr:col>
      <xdr:colOff>38100</xdr:colOff>
      <xdr:row>98</xdr:row>
      <xdr:rowOff>140595</xdr:rowOff>
    </xdr:to>
    <xdr:sp macro="" textlink="">
      <xdr:nvSpPr>
        <xdr:cNvPr id="262" name="楕円 261"/>
        <xdr:cNvSpPr/>
      </xdr:nvSpPr>
      <xdr:spPr>
        <a:xfrm>
          <a:off x="1079500" y="1684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157122</xdr:rowOff>
    </xdr:from>
    <xdr:ext cx="534377" cy="259045"/>
    <xdr:sp macro="" textlink="">
      <xdr:nvSpPr>
        <xdr:cNvPr id="263" name="テキスト ボックス 262"/>
        <xdr:cNvSpPr txBox="1"/>
      </xdr:nvSpPr>
      <xdr:spPr>
        <a:xfrm>
          <a:off x="863111" y="166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37897</xdr:rowOff>
    </xdr:from>
    <xdr:to>
      <xdr:col>55</xdr:col>
      <xdr:colOff>0</xdr:colOff>
      <xdr:row>39</xdr:row>
      <xdr:rowOff>38049</xdr:rowOff>
    </xdr:to>
    <xdr:cxnSp macro="">
      <xdr:nvCxnSpPr>
        <xdr:cNvPr id="292" name="直線コネクタ 291"/>
        <xdr:cNvCxnSpPr/>
      </xdr:nvCxnSpPr>
      <xdr:spPr>
        <a:xfrm flipV="1">
          <a:off x="9639300" y="672444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38049</xdr:rowOff>
    </xdr:from>
    <xdr:to>
      <xdr:col>50</xdr:col>
      <xdr:colOff>114300</xdr:colOff>
      <xdr:row>39</xdr:row>
      <xdr:rowOff>38202</xdr:rowOff>
    </xdr:to>
    <xdr:cxnSp macro="">
      <xdr:nvCxnSpPr>
        <xdr:cNvPr id="295" name="直線コネクタ 294"/>
        <xdr:cNvCxnSpPr/>
      </xdr:nvCxnSpPr>
      <xdr:spPr>
        <a:xfrm flipV="1">
          <a:off x="8750300" y="672459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38126</xdr:rowOff>
    </xdr:from>
    <xdr:to>
      <xdr:col>45</xdr:col>
      <xdr:colOff>177800</xdr:colOff>
      <xdr:row>39</xdr:row>
      <xdr:rowOff>38202</xdr:rowOff>
    </xdr:to>
    <xdr:cxnSp macro="">
      <xdr:nvCxnSpPr>
        <xdr:cNvPr id="298" name="直線コネクタ 297"/>
        <xdr:cNvCxnSpPr/>
      </xdr:nvCxnSpPr>
      <xdr:spPr>
        <a:xfrm>
          <a:off x="7861300" y="672467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38126</xdr:rowOff>
    </xdr:from>
    <xdr:to>
      <xdr:col>41</xdr:col>
      <xdr:colOff>50800</xdr:colOff>
      <xdr:row>39</xdr:row>
      <xdr:rowOff>38735</xdr:rowOff>
    </xdr:to>
    <xdr:cxnSp macro="">
      <xdr:nvCxnSpPr>
        <xdr:cNvPr id="301" name="直線コネクタ 300"/>
        <xdr:cNvCxnSpPr/>
      </xdr:nvCxnSpPr>
      <xdr:spPr>
        <a:xfrm flipV="1">
          <a:off x="6972300" y="672467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158547</xdr:rowOff>
    </xdr:from>
    <xdr:to>
      <xdr:col>55</xdr:col>
      <xdr:colOff>50800</xdr:colOff>
      <xdr:row>39</xdr:row>
      <xdr:rowOff>88697</xdr:rowOff>
    </xdr:to>
    <xdr:sp macro="" textlink="">
      <xdr:nvSpPr>
        <xdr:cNvPr id="311" name="楕円 310"/>
        <xdr:cNvSpPr/>
      </xdr:nvSpPr>
      <xdr:spPr>
        <a:xfrm>
          <a:off x="10426700" y="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73474</xdr:rowOff>
    </xdr:from>
    <xdr:ext cx="313932" cy="259045"/>
    <xdr:sp macro="" textlink="">
      <xdr:nvSpPr>
        <xdr:cNvPr id="312" name="労働費該当値テキスト"/>
        <xdr:cNvSpPr txBox="1"/>
      </xdr:nvSpPr>
      <xdr:spPr>
        <a:xfrm>
          <a:off x="10528300" y="658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158699</xdr:rowOff>
    </xdr:from>
    <xdr:to>
      <xdr:col>50</xdr:col>
      <xdr:colOff>165100</xdr:colOff>
      <xdr:row>39</xdr:row>
      <xdr:rowOff>88849</xdr:rowOff>
    </xdr:to>
    <xdr:sp macro="" textlink="">
      <xdr:nvSpPr>
        <xdr:cNvPr id="313" name="楕円 312"/>
        <xdr:cNvSpPr/>
      </xdr:nvSpPr>
      <xdr:spPr>
        <a:xfrm>
          <a:off x="95885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79976</xdr:rowOff>
    </xdr:from>
    <xdr:ext cx="313932" cy="259045"/>
    <xdr:sp macro="" textlink="">
      <xdr:nvSpPr>
        <xdr:cNvPr id="314" name="テキスト ボックス 313"/>
        <xdr:cNvSpPr txBox="1"/>
      </xdr:nvSpPr>
      <xdr:spPr>
        <a:xfrm>
          <a:off x="9482333" y="6766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158852</xdr:rowOff>
    </xdr:from>
    <xdr:to>
      <xdr:col>46</xdr:col>
      <xdr:colOff>38100</xdr:colOff>
      <xdr:row>39</xdr:row>
      <xdr:rowOff>89002</xdr:rowOff>
    </xdr:to>
    <xdr:sp macro="" textlink="">
      <xdr:nvSpPr>
        <xdr:cNvPr id="315" name="楕円 314"/>
        <xdr:cNvSpPr/>
      </xdr:nvSpPr>
      <xdr:spPr>
        <a:xfrm>
          <a:off x="8699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80129</xdr:rowOff>
    </xdr:from>
    <xdr:ext cx="313932" cy="259045"/>
    <xdr:sp macro="" textlink="">
      <xdr:nvSpPr>
        <xdr:cNvPr id="316" name="テキスト ボックス 315"/>
        <xdr:cNvSpPr txBox="1"/>
      </xdr:nvSpPr>
      <xdr:spPr>
        <a:xfrm>
          <a:off x="8593333" y="6766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158776</xdr:rowOff>
    </xdr:from>
    <xdr:to>
      <xdr:col>41</xdr:col>
      <xdr:colOff>101600</xdr:colOff>
      <xdr:row>39</xdr:row>
      <xdr:rowOff>88926</xdr:rowOff>
    </xdr:to>
    <xdr:sp macro="" textlink="">
      <xdr:nvSpPr>
        <xdr:cNvPr id="317" name="楕円 316"/>
        <xdr:cNvSpPr/>
      </xdr:nvSpPr>
      <xdr:spPr>
        <a:xfrm>
          <a:off x="7810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80053</xdr:rowOff>
    </xdr:from>
    <xdr:ext cx="313932" cy="259045"/>
    <xdr:sp macro="" textlink="">
      <xdr:nvSpPr>
        <xdr:cNvPr id="318" name="テキスト ボックス 317"/>
        <xdr:cNvSpPr txBox="1"/>
      </xdr:nvSpPr>
      <xdr:spPr>
        <a:xfrm>
          <a:off x="7704333" y="676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159385</xdr:rowOff>
    </xdr:from>
    <xdr:to>
      <xdr:col>36</xdr:col>
      <xdr:colOff>165100</xdr:colOff>
      <xdr:row>39</xdr:row>
      <xdr:rowOff>89535</xdr:rowOff>
    </xdr:to>
    <xdr:sp macro="" textlink="">
      <xdr:nvSpPr>
        <xdr:cNvPr id="319" name="楕円 318"/>
        <xdr:cNvSpPr/>
      </xdr:nvSpPr>
      <xdr:spPr>
        <a:xfrm>
          <a:off x="692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80662</xdr:rowOff>
    </xdr:from>
    <xdr:ext cx="313932" cy="259045"/>
    <xdr:sp macro="" textlink="">
      <xdr:nvSpPr>
        <xdr:cNvPr id="320" name="テキスト ボックス 319"/>
        <xdr:cNvSpPr txBox="1"/>
      </xdr:nvSpPr>
      <xdr:spPr>
        <a:xfrm>
          <a:off x="6815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122041</xdr:rowOff>
    </xdr:from>
    <xdr:to>
      <xdr:col>55</xdr:col>
      <xdr:colOff>0</xdr:colOff>
      <xdr:row>55</xdr:row>
      <xdr:rowOff>4318</xdr:rowOff>
    </xdr:to>
    <xdr:cxnSp macro="">
      <xdr:nvCxnSpPr>
        <xdr:cNvPr id="345" name="直線コネクタ 344"/>
        <xdr:cNvCxnSpPr/>
      </xdr:nvCxnSpPr>
      <xdr:spPr>
        <a:xfrm>
          <a:off x="9639300" y="9380341"/>
          <a:ext cx="838200" cy="5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122041</xdr:rowOff>
    </xdr:from>
    <xdr:to>
      <xdr:col>50</xdr:col>
      <xdr:colOff>114300</xdr:colOff>
      <xdr:row>55</xdr:row>
      <xdr:rowOff>59667</xdr:rowOff>
    </xdr:to>
    <xdr:cxnSp macro="">
      <xdr:nvCxnSpPr>
        <xdr:cNvPr id="348" name="直線コネクタ 347"/>
        <xdr:cNvCxnSpPr/>
      </xdr:nvCxnSpPr>
      <xdr:spPr>
        <a:xfrm flipV="1">
          <a:off x="8750300" y="9380341"/>
          <a:ext cx="889000" cy="10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59667</xdr:rowOff>
    </xdr:from>
    <xdr:to>
      <xdr:col>45</xdr:col>
      <xdr:colOff>177800</xdr:colOff>
      <xdr:row>55</xdr:row>
      <xdr:rowOff>109010</xdr:rowOff>
    </xdr:to>
    <xdr:cxnSp macro="">
      <xdr:nvCxnSpPr>
        <xdr:cNvPr id="351" name="直線コネクタ 350"/>
        <xdr:cNvCxnSpPr/>
      </xdr:nvCxnSpPr>
      <xdr:spPr>
        <a:xfrm flipV="1">
          <a:off x="7861300" y="9489417"/>
          <a:ext cx="889000" cy="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109010</xdr:rowOff>
    </xdr:from>
    <xdr:to>
      <xdr:col>41</xdr:col>
      <xdr:colOff>50800</xdr:colOff>
      <xdr:row>55</xdr:row>
      <xdr:rowOff>134665</xdr:rowOff>
    </xdr:to>
    <xdr:cxnSp macro="">
      <xdr:nvCxnSpPr>
        <xdr:cNvPr id="354" name="直線コネクタ 353"/>
        <xdr:cNvCxnSpPr/>
      </xdr:nvCxnSpPr>
      <xdr:spPr>
        <a:xfrm flipV="1">
          <a:off x="6972300" y="9538760"/>
          <a:ext cx="8890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124968</xdr:rowOff>
    </xdr:from>
    <xdr:to>
      <xdr:col>55</xdr:col>
      <xdr:colOff>50800</xdr:colOff>
      <xdr:row>55</xdr:row>
      <xdr:rowOff>55118</xdr:rowOff>
    </xdr:to>
    <xdr:sp macro="" textlink="">
      <xdr:nvSpPr>
        <xdr:cNvPr id="364" name="楕円 363"/>
        <xdr:cNvSpPr/>
      </xdr:nvSpPr>
      <xdr:spPr>
        <a:xfrm>
          <a:off x="10426700" y="938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147845</xdr:rowOff>
    </xdr:from>
    <xdr:ext cx="534377" cy="259045"/>
    <xdr:sp macro="" textlink="">
      <xdr:nvSpPr>
        <xdr:cNvPr id="365" name="農林水産業費該当値テキスト"/>
        <xdr:cNvSpPr txBox="1"/>
      </xdr:nvSpPr>
      <xdr:spPr>
        <a:xfrm>
          <a:off x="10528300" y="92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71241</xdr:rowOff>
    </xdr:from>
    <xdr:to>
      <xdr:col>50</xdr:col>
      <xdr:colOff>165100</xdr:colOff>
      <xdr:row>55</xdr:row>
      <xdr:rowOff>1391</xdr:rowOff>
    </xdr:to>
    <xdr:sp macro="" textlink="">
      <xdr:nvSpPr>
        <xdr:cNvPr id="366" name="楕円 365"/>
        <xdr:cNvSpPr/>
      </xdr:nvSpPr>
      <xdr:spPr>
        <a:xfrm>
          <a:off x="9588500" y="93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17918</xdr:rowOff>
    </xdr:from>
    <xdr:ext cx="599010" cy="259045"/>
    <xdr:sp macro="" textlink="">
      <xdr:nvSpPr>
        <xdr:cNvPr id="367" name="テキスト ボックス 366"/>
        <xdr:cNvSpPr txBox="1"/>
      </xdr:nvSpPr>
      <xdr:spPr>
        <a:xfrm>
          <a:off x="9339795" y="910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8867</xdr:rowOff>
    </xdr:from>
    <xdr:to>
      <xdr:col>46</xdr:col>
      <xdr:colOff>38100</xdr:colOff>
      <xdr:row>55</xdr:row>
      <xdr:rowOff>110467</xdr:rowOff>
    </xdr:to>
    <xdr:sp macro="" textlink="">
      <xdr:nvSpPr>
        <xdr:cNvPr id="368" name="楕円 367"/>
        <xdr:cNvSpPr/>
      </xdr:nvSpPr>
      <xdr:spPr>
        <a:xfrm>
          <a:off x="8699500" y="94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126994</xdr:rowOff>
    </xdr:from>
    <xdr:ext cx="534377" cy="259045"/>
    <xdr:sp macro="" textlink="">
      <xdr:nvSpPr>
        <xdr:cNvPr id="369" name="テキスト ボックス 368"/>
        <xdr:cNvSpPr txBox="1"/>
      </xdr:nvSpPr>
      <xdr:spPr>
        <a:xfrm>
          <a:off x="8483111" y="92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58210</xdr:rowOff>
    </xdr:from>
    <xdr:to>
      <xdr:col>41</xdr:col>
      <xdr:colOff>101600</xdr:colOff>
      <xdr:row>55</xdr:row>
      <xdr:rowOff>159810</xdr:rowOff>
    </xdr:to>
    <xdr:sp macro="" textlink="">
      <xdr:nvSpPr>
        <xdr:cNvPr id="370" name="楕円 369"/>
        <xdr:cNvSpPr/>
      </xdr:nvSpPr>
      <xdr:spPr>
        <a:xfrm>
          <a:off x="7810500" y="94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4887</xdr:rowOff>
    </xdr:from>
    <xdr:ext cx="534377" cy="259045"/>
    <xdr:sp macro="" textlink="">
      <xdr:nvSpPr>
        <xdr:cNvPr id="371" name="テキスト ボックス 370"/>
        <xdr:cNvSpPr txBox="1"/>
      </xdr:nvSpPr>
      <xdr:spPr>
        <a:xfrm>
          <a:off x="7594111" y="9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83865</xdr:rowOff>
    </xdr:from>
    <xdr:to>
      <xdr:col>36</xdr:col>
      <xdr:colOff>165100</xdr:colOff>
      <xdr:row>56</xdr:row>
      <xdr:rowOff>14015</xdr:rowOff>
    </xdr:to>
    <xdr:sp macro="" textlink="">
      <xdr:nvSpPr>
        <xdr:cNvPr id="372" name="楕円 371"/>
        <xdr:cNvSpPr/>
      </xdr:nvSpPr>
      <xdr:spPr>
        <a:xfrm>
          <a:off x="6921500" y="95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30542</xdr:rowOff>
    </xdr:from>
    <xdr:ext cx="534377" cy="259045"/>
    <xdr:sp macro="" textlink="">
      <xdr:nvSpPr>
        <xdr:cNvPr id="373" name="テキスト ボックス 372"/>
        <xdr:cNvSpPr txBox="1"/>
      </xdr:nvSpPr>
      <xdr:spPr>
        <a:xfrm>
          <a:off x="6705111" y="928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19075</xdr:rowOff>
    </xdr:from>
    <xdr:to>
      <xdr:col>55</xdr:col>
      <xdr:colOff>0</xdr:colOff>
      <xdr:row>78</xdr:row>
      <xdr:rowOff>41450</xdr:rowOff>
    </xdr:to>
    <xdr:cxnSp macro="">
      <xdr:nvCxnSpPr>
        <xdr:cNvPr id="402" name="直線コネクタ 401"/>
        <xdr:cNvCxnSpPr/>
      </xdr:nvCxnSpPr>
      <xdr:spPr>
        <a:xfrm flipV="1">
          <a:off x="9639300" y="13392175"/>
          <a:ext cx="838200" cy="2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41450</xdr:rowOff>
    </xdr:from>
    <xdr:to>
      <xdr:col>50</xdr:col>
      <xdr:colOff>114300</xdr:colOff>
      <xdr:row>78</xdr:row>
      <xdr:rowOff>87854</xdr:rowOff>
    </xdr:to>
    <xdr:cxnSp macro="">
      <xdr:nvCxnSpPr>
        <xdr:cNvPr id="405" name="直線コネクタ 404"/>
        <xdr:cNvCxnSpPr/>
      </xdr:nvCxnSpPr>
      <xdr:spPr>
        <a:xfrm flipV="1">
          <a:off x="8750300" y="13414550"/>
          <a:ext cx="889000" cy="4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87854</xdr:rowOff>
    </xdr:from>
    <xdr:to>
      <xdr:col>45</xdr:col>
      <xdr:colOff>177800</xdr:colOff>
      <xdr:row>78</xdr:row>
      <xdr:rowOff>89460</xdr:rowOff>
    </xdr:to>
    <xdr:cxnSp macro="">
      <xdr:nvCxnSpPr>
        <xdr:cNvPr id="408" name="直線コネクタ 407"/>
        <xdr:cNvCxnSpPr/>
      </xdr:nvCxnSpPr>
      <xdr:spPr>
        <a:xfrm flipV="1">
          <a:off x="7861300" y="13460954"/>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89460</xdr:rowOff>
    </xdr:from>
    <xdr:to>
      <xdr:col>41</xdr:col>
      <xdr:colOff>50800</xdr:colOff>
      <xdr:row>78</xdr:row>
      <xdr:rowOff>125496</xdr:rowOff>
    </xdr:to>
    <xdr:cxnSp macro="">
      <xdr:nvCxnSpPr>
        <xdr:cNvPr id="411" name="直線コネクタ 410"/>
        <xdr:cNvCxnSpPr/>
      </xdr:nvCxnSpPr>
      <xdr:spPr>
        <a:xfrm flipV="1">
          <a:off x="6972300" y="13462560"/>
          <a:ext cx="889000" cy="3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139725</xdr:rowOff>
    </xdr:from>
    <xdr:to>
      <xdr:col>55</xdr:col>
      <xdr:colOff>50800</xdr:colOff>
      <xdr:row>78</xdr:row>
      <xdr:rowOff>69875</xdr:rowOff>
    </xdr:to>
    <xdr:sp macro="" textlink="">
      <xdr:nvSpPr>
        <xdr:cNvPr id="421" name="楕円 420"/>
        <xdr:cNvSpPr/>
      </xdr:nvSpPr>
      <xdr:spPr>
        <a:xfrm>
          <a:off x="10426700" y="133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162602</xdr:rowOff>
    </xdr:from>
    <xdr:ext cx="599010" cy="259045"/>
    <xdr:sp macro="" textlink="">
      <xdr:nvSpPr>
        <xdr:cNvPr id="422" name="商工費該当値テキスト"/>
        <xdr:cNvSpPr txBox="1"/>
      </xdr:nvSpPr>
      <xdr:spPr>
        <a:xfrm>
          <a:off x="10528300" y="1319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162100</xdr:rowOff>
    </xdr:from>
    <xdr:to>
      <xdr:col>50</xdr:col>
      <xdr:colOff>165100</xdr:colOff>
      <xdr:row>78</xdr:row>
      <xdr:rowOff>92250</xdr:rowOff>
    </xdr:to>
    <xdr:sp macro="" textlink="">
      <xdr:nvSpPr>
        <xdr:cNvPr id="423" name="楕円 422"/>
        <xdr:cNvSpPr/>
      </xdr:nvSpPr>
      <xdr:spPr>
        <a:xfrm>
          <a:off x="9588500" y="13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108777</xdr:rowOff>
    </xdr:from>
    <xdr:ext cx="534377" cy="259045"/>
    <xdr:sp macro="" textlink="">
      <xdr:nvSpPr>
        <xdr:cNvPr id="424" name="テキスト ボックス 423"/>
        <xdr:cNvSpPr txBox="1"/>
      </xdr:nvSpPr>
      <xdr:spPr>
        <a:xfrm>
          <a:off x="9372111" y="1313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37054</xdr:rowOff>
    </xdr:from>
    <xdr:to>
      <xdr:col>46</xdr:col>
      <xdr:colOff>38100</xdr:colOff>
      <xdr:row>78</xdr:row>
      <xdr:rowOff>138654</xdr:rowOff>
    </xdr:to>
    <xdr:sp macro="" textlink="">
      <xdr:nvSpPr>
        <xdr:cNvPr id="425" name="楕円 424"/>
        <xdr:cNvSpPr/>
      </xdr:nvSpPr>
      <xdr:spPr>
        <a:xfrm>
          <a:off x="8699500" y="134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155181</xdr:rowOff>
    </xdr:from>
    <xdr:ext cx="534377" cy="259045"/>
    <xdr:sp macro="" textlink="">
      <xdr:nvSpPr>
        <xdr:cNvPr id="426" name="テキスト ボックス 425"/>
        <xdr:cNvSpPr txBox="1"/>
      </xdr:nvSpPr>
      <xdr:spPr>
        <a:xfrm>
          <a:off x="8483111" y="131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38660</xdr:rowOff>
    </xdr:from>
    <xdr:to>
      <xdr:col>41</xdr:col>
      <xdr:colOff>101600</xdr:colOff>
      <xdr:row>78</xdr:row>
      <xdr:rowOff>140260</xdr:rowOff>
    </xdr:to>
    <xdr:sp macro="" textlink="">
      <xdr:nvSpPr>
        <xdr:cNvPr id="427" name="楕円 426"/>
        <xdr:cNvSpPr/>
      </xdr:nvSpPr>
      <xdr:spPr>
        <a:xfrm>
          <a:off x="7810500" y="134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156787</xdr:rowOff>
    </xdr:from>
    <xdr:ext cx="534377" cy="259045"/>
    <xdr:sp macro="" textlink="">
      <xdr:nvSpPr>
        <xdr:cNvPr id="428" name="テキスト ボックス 427"/>
        <xdr:cNvSpPr txBox="1"/>
      </xdr:nvSpPr>
      <xdr:spPr>
        <a:xfrm>
          <a:off x="7594111" y="131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74696</xdr:rowOff>
    </xdr:from>
    <xdr:to>
      <xdr:col>36</xdr:col>
      <xdr:colOff>165100</xdr:colOff>
      <xdr:row>79</xdr:row>
      <xdr:rowOff>4846</xdr:rowOff>
    </xdr:to>
    <xdr:sp macro="" textlink="">
      <xdr:nvSpPr>
        <xdr:cNvPr id="429" name="楕円 428"/>
        <xdr:cNvSpPr/>
      </xdr:nvSpPr>
      <xdr:spPr>
        <a:xfrm>
          <a:off x="6921500" y="134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21373</xdr:rowOff>
    </xdr:from>
    <xdr:ext cx="534377" cy="259045"/>
    <xdr:sp macro="" textlink="">
      <xdr:nvSpPr>
        <xdr:cNvPr id="430" name="テキスト ボックス 429"/>
        <xdr:cNvSpPr txBox="1"/>
      </xdr:nvSpPr>
      <xdr:spPr>
        <a:xfrm>
          <a:off x="6705111" y="132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119873</xdr:rowOff>
    </xdr:from>
    <xdr:to>
      <xdr:col>55</xdr:col>
      <xdr:colOff>0</xdr:colOff>
      <xdr:row>97</xdr:row>
      <xdr:rowOff>125794</xdr:rowOff>
    </xdr:to>
    <xdr:cxnSp macro="">
      <xdr:nvCxnSpPr>
        <xdr:cNvPr id="461" name="直線コネクタ 460"/>
        <xdr:cNvCxnSpPr/>
      </xdr:nvCxnSpPr>
      <xdr:spPr>
        <a:xfrm flipV="1">
          <a:off x="9639300" y="16750523"/>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125794</xdr:rowOff>
    </xdr:from>
    <xdr:to>
      <xdr:col>50</xdr:col>
      <xdr:colOff>114300</xdr:colOff>
      <xdr:row>98</xdr:row>
      <xdr:rowOff>27525</xdr:rowOff>
    </xdr:to>
    <xdr:cxnSp macro="">
      <xdr:nvCxnSpPr>
        <xdr:cNvPr id="464" name="直線コネクタ 463"/>
        <xdr:cNvCxnSpPr/>
      </xdr:nvCxnSpPr>
      <xdr:spPr>
        <a:xfrm flipV="1">
          <a:off x="8750300" y="16756444"/>
          <a:ext cx="889000" cy="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27525</xdr:rowOff>
    </xdr:from>
    <xdr:to>
      <xdr:col>45</xdr:col>
      <xdr:colOff>177800</xdr:colOff>
      <xdr:row>98</xdr:row>
      <xdr:rowOff>60556</xdr:rowOff>
    </xdr:to>
    <xdr:cxnSp macro="">
      <xdr:nvCxnSpPr>
        <xdr:cNvPr id="467" name="直線コネクタ 466"/>
        <xdr:cNvCxnSpPr/>
      </xdr:nvCxnSpPr>
      <xdr:spPr>
        <a:xfrm flipV="1">
          <a:off x="7861300" y="16829625"/>
          <a:ext cx="889000" cy="3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60556</xdr:rowOff>
    </xdr:from>
    <xdr:to>
      <xdr:col>41</xdr:col>
      <xdr:colOff>50800</xdr:colOff>
      <xdr:row>98</xdr:row>
      <xdr:rowOff>75098</xdr:rowOff>
    </xdr:to>
    <xdr:cxnSp macro="">
      <xdr:nvCxnSpPr>
        <xdr:cNvPr id="470" name="直線コネクタ 469"/>
        <xdr:cNvCxnSpPr/>
      </xdr:nvCxnSpPr>
      <xdr:spPr>
        <a:xfrm flipV="1">
          <a:off x="6972300" y="16862656"/>
          <a:ext cx="889000" cy="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69073</xdr:rowOff>
    </xdr:from>
    <xdr:to>
      <xdr:col>55</xdr:col>
      <xdr:colOff>50800</xdr:colOff>
      <xdr:row>97</xdr:row>
      <xdr:rowOff>170673</xdr:rowOff>
    </xdr:to>
    <xdr:sp macro="" textlink="">
      <xdr:nvSpPr>
        <xdr:cNvPr id="480" name="楕円 479"/>
        <xdr:cNvSpPr/>
      </xdr:nvSpPr>
      <xdr:spPr>
        <a:xfrm>
          <a:off x="10426700" y="166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91950</xdr:rowOff>
    </xdr:from>
    <xdr:ext cx="534377" cy="259045"/>
    <xdr:sp macro="" textlink="">
      <xdr:nvSpPr>
        <xdr:cNvPr id="481" name="土木費該当値テキスト"/>
        <xdr:cNvSpPr txBox="1"/>
      </xdr:nvSpPr>
      <xdr:spPr>
        <a:xfrm>
          <a:off x="10528300" y="1655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74994</xdr:rowOff>
    </xdr:from>
    <xdr:to>
      <xdr:col>50</xdr:col>
      <xdr:colOff>165100</xdr:colOff>
      <xdr:row>98</xdr:row>
      <xdr:rowOff>5144</xdr:rowOff>
    </xdr:to>
    <xdr:sp macro="" textlink="">
      <xdr:nvSpPr>
        <xdr:cNvPr id="482" name="楕円 481"/>
        <xdr:cNvSpPr/>
      </xdr:nvSpPr>
      <xdr:spPr>
        <a:xfrm>
          <a:off x="9588500" y="167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21671</xdr:rowOff>
    </xdr:from>
    <xdr:ext cx="534377" cy="259045"/>
    <xdr:sp macro="" textlink="">
      <xdr:nvSpPr>
        <xdr:cNvPr id="483" name="テキスト ボックス 482"/>
        <xdr:cNvSpPr txBox="1"/>
      </xdr:nvSpPr>
      <xdr:spPr>
        <a:xfrm>
          <a:off x="9372111" y="164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148175</xdr:rowOff>
    </xdr:from>
    <xdr:to>
      <xdr:col>46</xdr:col>
      <xdr:colOff>38100</xdr:colOff>
      <xdr:row>98</xdr:row>
      <xdr:rowOff>78325</xdr:rowOff>
    </xdr:to>
    <xdr:sp macro="" textlink="">
      <xdr:nvSpPr>
        <xdr:cNvPr id="484" name="楕円 483"/>
        <xdr:cNvSpPr/>
      </xdr:nvSpPr>
      <xdr:spPr>
        <a:xfrm>
          <a:off x="8699500" y="167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69452</xdr:rowOff>
    </xdr:from>
    <xdr:ext cx="534377" cy="259045"/>
    <xdr:sp macro="" textlink="">
      <xdr:nvSpPr>
        <xdr:cNvPr id="485" name="テキスト ボックス 484"/>
        <xdr:cNvSpPr txBox="1"/>
      </xdr:nvSpPr>
      <xdr:spPr>
        <a:xfrm>
          <a:off x="8483111" y="168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9756</xdr:rowOff>
    </xdr:from>
    <xdr:to>
      <xdr:col>41</xdr:col>
      <xdr:colOff>101600</xdr:colOff>
      <xdr:row>98</xdr:row>
      <xdr:rowOff>111356</xdr:rowOff>
    </xdr:to>
    <xdr:sp macro="" textlink="">
      <xdr:nvSpPr>
        <xdr:cNvPr id="486" name="楕円 485"/>
        <xdr:cNvSpPr/>
      </xdr:nvSpPr>
      <xdr:spPr>
        <a:xfrm>
          <a:off x="7810500" y="168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102483</xdr:rowOff>
    </xdr:from>
    <xdr:ext cx="534377" cy="259045"/>
    <xdr:sp macro="" textlink="">
      <xdr:nvSpPr>
        <xdr:cNvPr id="487" name="テキスト ボックス 486"/>
        <xdr:cNvSpPr txBox="1"/>
      </xdr:nvSpPr>
      <xdr:spPr>
        <a:xfrm>
          <a:off x="7594111" y="169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24298</xdr:rowOff>
    </xdr:from>
    <xdr:to>
      <xdr:col>36</xdr:col>
      <xdr:colOff>165100</xdr:colOff>
      <xdr:row>98</xdr:row>
      <xdr:rowOff>125898</xdr:rowOff>
    </xdr:to>
    <xdr:sp macro="" textlink="">
      <xdr:nvSpPr>
        <xdr:cNvPr id="488" name="楕円 487"/>
        <xdr:cNvSpPr/>
      </xdr:nvSpPr>
      <xdr:spPr>
        <a:xfrm>
          <a:off x="6921500" y="168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117025</xdr:rowOff>
    </xdr:from>
    <xdr:ext cx="534377" cy="259045"/>
    <xdr:sp macro="" textlink="">
      <xdr:nvSpPr>
        <xdr:cNvPr id="489" name="テキスト ボックス 488"/>
        <xdr:cNvSpPr txBox="1"/>
      </xdr:nvSpPr>
      <xdr:spPr>
        <a:xfrm>
          <a:off x="6705111" y="169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5093</xdr:rowOff>
    </xdr:from>
    <xdr:to>
      <xdr:col>85</xdr:col>
      <xdr:colOff>127000</xdr:colOff>
      <xdr:row>37</xdr:row>
      <xdr:rowOff>52984</xdr:rowOff>
    </xdr:to>
    <xdr:cxnSp macro="">
      <xdr:nvCxnSpPr>
        <xdr:cNvPr id="519" name="直線コネクタ 518"/>
        <xdr:cNvCxnSpPr/>
      </xdr:nvCxnSpPr>
      <xdr:spPr>
        <a:xfrm flipV="1">
          <a:off x="15481300" y="6348743"/>
          <a:ext cx="8382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52984</xdr:rowOff>
    </xdr:from>
    <xdr:to>
      <xdr:col>81</xdr:col>
      <xdr:colOff>50800</xdr:colOff>
      <xdr:row>37</xdr:row>
      <xdr:rowOff>62262</xdr:rowOff>
    </xdr:to>
    <xdr:cxnSp macro="">
      <xdr:nvCxnSpPr>
        <xdr:cNvPr id="522" name="直線コネクタ 521"/>
        <xdr:cNvCxnSpPr/>
      </xdr:nvCxnSpPr>
      <xdr:spPr>
        <a:xfrm flipV="1">
          <a:off x="14592300" y="6396634"/>
          <a:ext cx="889000" cy="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38621</xdr:rowOff>
    </xdr:from>
    <xdr:to>
      <xdr:col>76</xdr:col>
      <xdr:colOff>114300</xdr:colOff>
      <xdr:row>37</xdr:row>
      <xdr:rowOff>62262</xdr:rowOff>
    </xdr:to>
    <xdr:cxnSp macro="">
      <xdr:nvCxnSpPr>
        <xdr:cNvPr id="525" name="直線コネクタ 524"/>
        <xdr:cNvCxnSpPr/>
      </xdr:nvCxnSpPr>
      <xdr:spPr>
        <a:xfrm>
          <a:off x="13703300" y="5867921"/>
          <a:ext cx="889000" cy="5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11893</xdr:rowOff>
    </xdr:from>
    <xdr:to>
      <xdr:col>71</xdr:col>
      <xdr:colOff>177800</xdr:colOff>
      <xdr:row>34</xdr:row>
      <xdr:rowOff>38621</xdr:rowOff>
    </xdr:to>
    <xdr:cxnSp macro="">
      <xdr:nvCxnSpPr>
        <xdr:cNvPr id="528" name="直線コネクタ 527"/>
        <xdr:cNvCxnSpPr/>
      </xdr:nvCxnSpPr>
      <xdr:spPr>
        <a:xfrm>
          <a:off x="12814300" y="5669743"/>
          <a:ext cx="889000" cy="19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125743</xdr:rowOff>
    </xdr:from>
    <xdr:to>
      <xdr:col>85</xdr:col>
      <xdr:colOff>177800</xdr:colOff>
      <xdr:row>37</xdr:row>
      <xdr:rowOff>55893</xdr:rowOff>
    </xdr:to>
    <xdr:sp macro="" textlink="">
      <xdr:nvSpPr>
        <xdr:cNvPr id="538" name="楕円 537"/>
        <xdr:cNvSpPr/>
      </xdr:nvSpPr>
      <xdr:spPr>
        <a:xfrm>
          <a:off x="16268700" y="62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148620</xdr:rowOff>
    </xdr:from>
    <xdr:ext cx="534377" cy="259045"/>
    <xdr:sp macro="" textlink="">
      <xdr:nvSpPr>
        <xdr:cNvPr id="539" name="消防費該当値テキスト"/>
        <xdr:cNvSpPr txBox="1"/>
      </xdr:nvSpPr>
      <xdr:spPr>
        <a:xfrm>
          <a:off x="16370300" y="614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2184</xdr:rowOff>
    </xdr:from>
    <xdr:to>
      <xdr:col>81</xdr:col>
      <xdr:colOff>101600</xdr:colOff>
      <xdr:row>37</xdr:row>
      <xdr:rowOff>103784</xdr:rowOff>
    </xdr:to>
    <xdr:sp macro="" textlink="">
      <xdr:nvSpPr>
        <xdr:cNvPr id="540" name="楕円 539"/>
        <xdr:cNvSpPr/>
      </xdr:nvSpPr>
      <xdr:spPr>
        <a:xfrm>
          <a:off x="15430500" y="63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120311</xdr:rowOff>
    </xdr:from>
    <xdr:ext cx="534377" cy="259045"/>
    <xdr:sp macro="" textlink="">
      <xdr:nvSpPr>
        <xdr:cNvPr id="541" name="テキスト ボックス 540"/>
        <xdr:cNvSpPr txBox="1"/>
      </xdr:nvSpPr>
      <xdr:spPr>
        <a:xfrm>
          <a:off x="15214111" y="61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11462</xdr:rowOff>
    </xdr:from>
    <xdr:to>
      <xdr:col>76</xdr:col>
      <xdr:colOff>165100</xdr:colOff>
      <xdr:row>37</xdr:row>
      <xdr:rowOff>113062</xdr:rowOff>
    </xdr:to>
    <xdr:sp macro="" textlink="">
      <xdr:nvSpPr>
        <xdr:cNvPr id="542" name="楕円 541"/>
        <xdr:cNvSpPr/>
      </xdr:nvSpPr>
      <xdr:spPr>
        <a:xfrm>
          <a:off x="14541500" y="63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129589</xdr:rowOff>
    </xdr:from>
    <xdr:ext cx="534377" cy="259045"/>
    <xdr:sp macro="" textlink="">
      <xdr:nvSpPr>
        <xdr:cNvPr id="543" name="テキスト ボックス 542"/>
        <xdr:cNvSpPr txBox="1"/>
      </xdr:nvSpPr>
      <xdr:spPr>
        <a:xfrm>
          <a:off x="14325111" y="61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159271</xdr:rowOff>
    </xdr:from>
    <xdr:to>
      <xdr:col>72</xdr:col>
      <xdr:colOff>38100</xdr:colOff>
      <xdr:row>34</xdr:row>
      <xdr:rowOff>89421</xdr:rowOff>
    </xdr:to>
    <xdr:sp macro="" textlink="">
      <xdr:nvSpPr>
        <xdr:cNvPr id="544" name="楕円 543"/>
        <xdr:cNvSpPr/>
      </xdr:nvSpPr>
      <xdr:spPr>
        <a:xfrm>
          <a:off x="13652500" y="58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105948</xdr:rowOff>
    </xdr:from>
    <xdr:ext cx="534377" cy="259045"/>
    <xdr:sp macro="" textlink="">
      <xdr:nvSpPr>
        <xdr:cNvPr id="545" name="テキスト ボックス 544"/>
        <xdr:cNvSpPr txBox="1"/>
      </xdr:nvSpPr>
      <xdr:spPr>
        <a:xfrm>
          <a:off x="13436111" y="55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132543</xdr:rowOff>
    </xdr:from>
    <xdr:to>
      <xdr:col>67</xdr:col>
      <xdr:colOff>101600</xdr:colOff>
      <xdr:row>33</xdr:row>
      <xdr:rowOff>62693</xdr:rowOff>
    </xdr:to>
    <xdr:sp macro="" textlink="">
      <xdr:nvSpPr>
        <xdr:cNvPr id="546" name="楕円 545"/>
        <xdr:cNvSpPr/>
      </xdr:nvSpPr>
      <xdr:spPr>
        <a:xfrm>
          <a:off x="12763500" y="56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79220</xdr:rowOff>
    </xdr:from>
    <xdr:ext cx="534377" cy="259045"/>
    <xdr:sp macro="" textlink="">
      <xdr:nvSpPr>
        <xdr:cNvPr id="547" name="テキスト ボックス 546"/>
        <xdr:cNvSpPr txBox="1"/>
      </xdr:nvSpPr>
      <xdr:spPr>
        <a:xfrm>
          <a:off x="12547111" y="539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3207</xdr:rowOff>
    </xdr:from>
    <xdr:to>
      <xdr:col>85</xdr:col>
      <xdr:colOff>127000</xdr:colOff>
      <xdr:row>56</xdr:row>
      <xdr:rowOff>126681</xdr:rowOff>
    </xdr:to>
    <xdr:cxnSp macro="">
      <xdr:nvCxnSpPr>
        <xdr:cNvPr id="576" name="直線コネクタ 575"/>
        <xdr:cNvCxnSpPr/>
      </xdr:nvCxnSpPr>
      <xdr:spPr>
        <a:xfrm>
          <a:off x="15481300" y="9604407"/>
          <a:ext cx="838200" cy="12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159641</xdr:rowOff>
    </xdr:from>
    <xdr:to>
      <xdr:col>81</xdr:col>
      <xdr:colOff>50800</xdr:colOff>
      <xdr:row>56</xdr:row>
      <xdr:rowOff>3207</xdr:rowOff>
    </xdr:to>
    <xdr:cxnSp macro="">
      <xdr:nvCxnSpPr>
        <xdr:cNvPr id="579" name="直線コネクタ 578"/>
        <xdr:cNvCxnSpPr/>
      </xdr:nvCxnSpPr>
      <xdr:spPr>
        <a:xfrm>
          <a:off x="14592300" y="9589391"/>
          <a:ext cx="889000" cy="1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159641</xdr:rowOff>
    </xdr:from>
    <xdr:to>
      <xdr:col>76</xdr:col>
      <xdr:colOff>114300</xdr:colOff>
      <xdr:row>56</xdr:row>
      <xdr:rowOff>79514</xdr:rowOff>
    </xdr:to>
    <xdr:cxnSp macro="">
      <xdr:nvCxnSpPr>
        <xdr:cNvPr id="582" name="直線コネクタ 581"/>
        <xdr:cNvCxnSpPr/>
      </xdr:nvCxnSpPr>
      <xdr:spPr>
        <a:xfrm flipV="1">
          <a:off x="13703300" y="9589391"/>
          <a:ext cx="889000" cy="9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63614</xdr:rowOff>
    </xdr:from>
    <xdr:to>
      <xdr:col>71</xdr:col>
      <xdr:colOff>177800</xdr:colOff>
      <xdr:row>56</xdr:row>
      <xdr:rowOff>79514</xdr:rowOff>
    </xdr:to>
    <xdr:cxnSp macro="">
      <xdr:nvCxnSpPr>
        <xdr:cNvPr id="585" name="直線コネクタ 584"/>
        <xdr:cNvCxnSpPr/>
      </xdr:nvCxnSpPr>
      <xdr:spPr>
        <a:xfrm>
          <a:off x="12814300" y="9493364"/>
          <a:ext cx="889000" cy="1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75881</xdr:rowOff>
    </xdr:from>
    <xdr:to>
      <xdr:col>85</xdr:col>
      <xdr:colOff>177800</xdr:colOff>
      <xdr:row>57</xdr:row>
      <xdr:rowOff>6031</xdr:rowOff>
    </xdr:to>
    <xdr:sp macro="" textlink="">
      <xdr:nvSpPr>
        <xdr:cNvPr id="595" name="楕円 594"/>
        <xdr:cNvSpPr/>
      </xdr:nvSpPr>
      <xdr:spPr>
        <a:xfrm>
          <a:off x="16268700" y="96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98758</xdr:rowOff>
    </xdr:from>
    <xdr:ext cx="599010" cy="259045"/>
    <xdr:sp macro="" textlink="">
      <xdr:nvSpPr>
        <xdr:cNvPr id="596" name="教育費該当値テキスト"/>
        <xdr:cNvSpPr txBox="1"/>
      </xdr:nvSpPr>
      <xdr:spPr>
        <a:xfrm>
          <a:off x="16370300" y="952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123857</xdr:rowOff>
    </xdr:from>
    <xdr:to>
      <xdr:col>81</xdr:col>
      <xdr:colOff>101600</xdr:colOff>
      <xdr:row>56</xdr:row>
      <xdr:rowOff>54007</xdr:rowOff>
    </xdr:to>
    <xdr:sp macro="" textlink="">
      <xdr:nvSpPr>
        <xdr:cNvPr id="597" name="楕円 596"/>
        <xdr:cNvSpPr/>
      </xdr:nvSpPr>
      <xdr:spPr>
        <a:xfrm>
          <a:off x="15430500" y="95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70534</xdr:rowOff>
    </xdr:from>
    <xdr:ext cx="599010" cy="259045"/>
    <xdr:sp macro="" textlink="">
      <xdr:nvSpPr>
        <xdr:cNvPr id="598" name="テキスト ボックス 597"/>
        <xdr:cNvSpPr txBox="1"/>
      </xdr:nvSpPr>
      <xdr:spPr>
        <a:xfrm>
          <a:off x="15181795" y="93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108841</xdr:rowOff>
    </xdr:from>
    <xdr:to>
      <xdr:col>76</xdr:col>
      <xdr:colOff>165100</xdr:colOff>
      <xdr:row>56</xdr:row>
      <xdr:rowOff>38991</xdr:rowOff>
    </xdr:to>
    <xdr:sp macro="" textlink="">
      <xdr:nvSpPr>
        <xdr:cNvPr id="599" name="楕円 598"/>
        <xdr:cNvSpPr/>
      </xdr:nvSpPr>
      <xdr:spPr>
        <a:xfrm>
          <a:off x="14541500" y="95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55518</xdr:rowOff>
    </xdr:from>
    <xdr:ext cx="599010" cy="259045"/>
    <xdr:sp macro="" textlink="">
      <xdr:nvSpPr>
        <xdr:cNvPr id="600" name="テキスト ボックス 599"/>
        <xdr:cNvSpPr txBox="1"/>
      </xdr:nvSpPr>
      <xdr:spPr>
        <a:xfrm>
          <a:off x="14292795" y="93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28714</xdr:rowOff>
    </xdr:from>
    <xdr:to>
      <xdr:col>72</xdr:col>
      <xdr:colOff>38100</xdr:colOff>
      <xdr:row>56</xdr:row>
      <xdr:rowOff>130314</xdr:rowOff>
    </xdr:to>
    <xdr:sp macro="" textlink="">
      <xdr:nvSpPr>
        <xdr:cNvPr id="601" name="楕円 600"/>
        <xdr:cNvSpPr/>
      </xdr:nvSpPr>
      <xdr:spPr>
        <a:xfrm>
          <a:off x="13652500" y="96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146841</xdr:rowOff>
    </xdr:from>
    <xdr:ext cx="599010" cy="259045"/>
    <xdr:sp macro="" textlink="">
      <xdr:nvSpPr>
        <xdr:cNvPr id="602" name="テキスト ボックス 601"/>
        <xdr:cNvSpPr txBox="1"/>
      </xdr:nvSpPr>
      <xdr:spPr>
        <a:xfrm>
          <a:off x="13403795" y="940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12814</xdr:rowOff>
    </xdr:from>
    <xdr:to>
      <xdr:col>67</xdr:col>
      <xdr:colOff>101600</xdr:colOff>
      <xdr:row>55</xdr:row>
      <xdr:rowOff>114414</xdr:rowOff>
    </xdr:to>
    <xdr:sp macro="" textlink="">
      <xdr:nvSpPr>
        <xdr:cNvPr id="603" name="楕円 602"/>
        <xdr:cNvSpPr/>
      </xdr:nvSpPr>
      <xdr:spPr>
        <a:xfrm>
          <a:off x="12763500" y="94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130941</xdr:rowOff>
    </xdr:from>
    <xdr:ext cx="599010" cy="259045"/>
    <xdr:sp macro="" textlink="">
      <xdr:nvSpPr>
        <xdr:cNvPr id="604" name="テキスト ボックス 603"/>
        <xdr:cNvSpPr txBox="1"/>
      </xdr:nvSpPr>
      <xdr:spPr>
        <a:xfrm>
          <a:off x="12514795" y="921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6807</xdr:rowOff>
    </xdr:from>
    <xdr:to>
      <xdr:col>85</xdr:col>
      <xdr:colOff>126364</xdr:colOff>
      <xdr:row>79</xdr:row>
      <xdr:rowOff>98879</xdr:rowOff>
    </xdr:to>
    <xdr:cxnSp macro="">
      <xdr:nvCxnSpPr>
        <xdr:cNvPr id="630" name="直線コネクタ 629"/>
        <xdr:cNvCxnSpPr/>
      </xdr:nvCxnSpPr>
      <xdr:spPr>
        <a:xfrm flipV="1">
          <a:off x="16317595" y="12865557"/>
          <a:ext cx="1269" cy="77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124934</xdr:rowOff>
    </xdr:from>
    <xdr:ext cx="534377" cy="259045"/>
    <xdr:sp macro="" textlink="">
      <xdr:nvSpPr>
        <xdr:cNvPr id="633" name="災害復旧費最大値テキスト"/>
        <xdr:cNvSpPr txBox="1"/>
      </xdr:nvSpPr>
      <xdr:spPr>
        <a:xfrm>
          <a:off x="16370300" y="126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6807</xdr:rowOff>
    </xdr:from>
    <xdr:to>
      <xdr:col>86</xdr:col>
      <xdr:colOff>25400</xdr:colOff>
      <xdr:row>75</xdr:row>
      <xdr:rowOff>6807</xdr:rowOff>
    </xdr:to>
    <xdr:cxnSp macro="">
      <xdr:nvCxnSpPr>
        <xdr:cNvPr id="634" name="直線コネクタ 633"/>
        <xdr:cNvCxnSpPr/>
      </xdr:nvCxnSpPr>
      <xdr:spPr>
        <a:xfrm>
          <a:off x="16230600" y="1286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48358</xdr:rowOff>
    </xdr:from>
    <xdr:to>
      <xdr:col>85</xdr:col>
      <xdr:colOff>127000</xdr:colOff>
      <xdr:row>79</xdr:row>
      <xdr:rowOff>65427</xdr:rowOff>
    </xdr:to>
    <xdr:cxnSp macro="">
      <xdr:nvCxnSpPr>
        <xdr:cNvPr id="635" name="直線コネクタ 634"/>
        <xdr:cNvCxnSpPr/>
      </xdr:nvCxnSpPr>
      <xdr:spPr>
        <a:xfrm flipV="1">
          <a:off x="15481300" y="13592908"/>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104582</xdr:rowOff>
    </xdr:from>
    <xdr:ext cx="534377" cy="259045"/>
    <xdr:sp macro="" textlink="">
      <xdr:nvSpPr>
        <xdr:cNvPr id="636" name="災害復旧費平均値テキスト"/>
        <xdr:cNvSpPr txBox="1"/>
      </xdr:nvSpPr>
      <xdr:spPr>
        <a:xfrm>
          <a:off x="16370300" y="13306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81705</xdr:rowOff>
    </xdr:from>
    <xdr:to>
      <xdr:col>85</xdr:col>
      <xdr:colOff>177800</xdr:colOff>
      <xdr:row>79</xdr:row>
      <xdr:rowOff>11855</xdr:rowOff>
    </xdr:to>
    <xdr:sp macro="" textlink="">
      <xdr:nvSpPr>
        <xdr:cNvPr id="637" name="フローチャート: 判断 636"/>
        <xdr:cNvSpPr/>
      </xdr:nvSpPr>
      <xdr:spPr>
        <a:xfrm>
          <a:off x="16268700" y="1345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146362</xdr:rowOff>
    </xdr:from>
    <xdr:to>
      <xdr:col>81</xdr:col>
      <xdr:colOff>50800</xdr:colOff>
      <xdr:row>79</xdr:row>
      <xdr:rowOff>65427</xdr:rowOff>
    </xdr:to>
    <xdr:cxnSp macro="">
      <xdr:nvCxnSpPr>
        <xdr:cNvPr id="638" name="直線コネクタ 637"/>
        <xdr:cNvCxnSpPr/>
      </xdr:nvCxnSpPr>
      <xdr:spPr>
        <a:xfrm>
          <a:off x="14592300" y="13519462"/>
          <a:ext cx="889000" cy="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82031</xdr:rowOff>
    </xdr:from>
    <xdr:to>
      <xdr:col>81</xdr:col>
      <xdr:colOff>101600</xdr:colOff>
      <xdr:row>79</xdr:row>
      <xdr:rowOff>12181</xdr:rowOff>
    </xdr:to>
    <xdr:sp macro="" textlink="">
      <xdr:nvSpPr>
        <xdr:cNvPr id="639" name="フローチャート: 判断 638"/>
        <xdr:cNvSpPr/>
      </xdr:nvSpPr>
      <xdr:spPr>
        <a:xfrm>
          <a:off x="15430500" y="1345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28708</xdr:rowOff>
    </xdr:from>
    <xdr:ext cx="534377" cy="259045"/>
    <xdr:sp macro="" textlink="">
      <xdr:nvSpPr>
        <xdr:cNvPr id="640" name="テキスト ボックス 639"/>
        <xdr:cNvSpPr txBox="1"/>
      </xdr:nvSpPr>
      <xdr:spPr>
        <a:xfrm>
          <a:off x="15214111" y="1323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37592</xdr:rowOff>
    </xdr:from>
    <xdr:to>
      <xdr:col>76</xdr:col>
      <xdr:colOff>114300</xdr:colOff>
      <xdr:row>78</xdr:row>
      <xdr:rowOff>146362</xdr:rowOff>
    </xdr:to>
    <xdr:cxnSp macro="">
      <xdr:nvCxnSpPr>
        <xdr:cNvPr id="641" name="直線コネクタ 640"/>
        <xdr:cNvCxnSpPr/>
      </xdr:nvCxnSpPr>
      <xdr:spPr>
        <a:xfrm>
          <a:off x="13703300" y="12381992"/>
          <a:ext cx="889000" cy="113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101191</xdr:rowOff>
    </xdr:from>
    <xdr:to>
      <xdr:col>76</xdr:col>
      <xdr:colOff>165100</xdr:colOff>
      <xdr:row>79</xdr:row>
      <xdr:rowOff>31341</xdr:rowOff>
    </xdr:to>
    <xdr:sp macro="" textlink="">
      <xdr:nvSpPr>
        <xdr:cNvPr id="642" name="フローチャート: 判断 641"/>
        <xdr:cNvSpPr/>
      </xdr:nvSpPr>
      <xdr:spPr>
        <a:xfrm>
          <a:off x="14541500" y="134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22468</xdr:rowOff>
    </xdr:from>
    <xdr:ext cx="534377" cy="259045"/>
    <xdr:sp macro="" textlink="">
      <xdr:nvSpPr>
        <xdr:cNvPr id="643" name="テキスト ボックス 642"/>
        <xdr:cNvSpPr txBox="1"/>
      </xdr:nvSpPr>
      <xdr:spPr>
        <a:xfrm>
          <a:off x="14325111" y="135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76955</xdr:rowOff>
    </xdr:from>
    <xdr:to>
      <xdr:col>71</xdr:col>
      <xdr:colOff>177800</xdr:colOff>
      <xdr:row>72</xdr:row>
      <xdr:rowOff>37592</xdr:rowOff>
    </xdr:to>
    <xdr:cxnSp macro="">
      <xdr:nvCxnSpPr>
        <xdr:cNvPr id="644" name="直線コネクタ 643"/>
        <xdr:cNvCxnSpPr/>
      </xdr:nvCxnSpPr>
      <xdr:spPr>
        <a:xfrm>
          <a:off x="12814300" y="12078455"/>
          <a:ext cx="889000" cy="30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79245</xdr:rowOff>
    </xdr:from>
    <xdr:to>
      <xdr:col>72</xdr:col>
      <xdr:colOff>38100</xdr:colOff>
      <xdr:row>79</xdr:row>
      <xdr:rowOff>9395</xdr:rowOff>
    </xdr:to>
    <xdr:sp macro="" textlink="">
      <xdr:nvSpPr>
        <xdr:cNvPr id="645" name="フローチャート: 判断 644"/>
        <xdr:cNvSpPr/>
      </xdr:nvSpPr>
      <xdr:spPr>
        <a:xfrm>
          <a:off x="13652500" y="1345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522</xdr:rowOff>
    </xdr:from>
    <xdr:ext cx="534377" cy="259045"/>
    <xdr:sp macro="" textlink="">
      <xdr:nvSpPr>
        <xdr:cNvPr id="646" name="テキスト ボックス 645"/>
        <xdr:cNvSpPr txBox="1"/>
      </xdr:nvSpPr>
      <xdr:spPr>
        <a:xfrm>
          <a:off x="13436111" y="135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114460</xdr:rowOff>
    </xdr:from>
    <xdr:to>
      <xdr:col>67</xdr:col>
      <xdr:colOff>101600</xdr:colOff>
      <xdr:row>79</xdr:row>
      <xdr:rowOff>44610</xdr:rowOff>
    </xdr:to>
    <xdr:sp macro="" textlink="">
      <xdr:nvSpPr>
        <xdr:cNvPr id="647" name="フローチャート: 判断 646"/>
        <xdr:cNvSpPr/>
      </xdr:nvSpPr>
      <xdr:spPr>
        <a:xfrm>
          <a:off x="12763500" y="134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35737</xdr:rowOff>
    </xdr:from>
    <xdr:ext cx="469744" cy="259045"/>
    <xdr:sp macro="" textlink="">
      <xdr:nvSpPr>
        <xdr:cNvPr id="648" name="テキスト ボックス 647"/>
        <xdr:cNvSpPr txBox="1"/>
      </xdr:nvSpPr>
      <xdr:spPr>
        <a:xfrm>
          <a:off x="12579428" y="135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169008</xdr:rowOff>
    </xdr:from>
    <xdr:to>
      <xdr:col>85</xdr:col>
      <xdr:colOff>177800</xdr:colOff>
      <xdr:row>79</xdr:row>
      <xdr:rowOff>99158</xdr:rowOff>
    </xdr:to>
    <xdr:sp macro="" textlink="">
      <xdr:nvSpPr>
        <xdr:cNvPr id="654" name="楕円 653"/>
        <xdr:cNvSpPr/>
      </xdr:nvSpPr>
      <xdr:spPr>
        <a:xfrm>
          <a:off x="16268700" y="135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83935</xdr:rowOff>
    </xdr:from>
    <xdr:ext cx="469744" cy="259045"/>
    <xdr:sp macro="" textlink="">
      <xdr:nvSpPr>
        <xdr:cNvPr id="655" name="災害復旧費該当値テキスト"/>
        <xdr:cNvSpPr txBox="1"/>
      </xdr:nvSpPr>
      <xdr:spPr>
        <a:xfrm>
          <a:off x="16370300" y="1345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14627</xdr:rowOff>
    </xdr:from>
    <xdr:to>
      <xdr:col>81</xdr:col>
      <xdr:colOff>101600</xdr:colOff>
      <xdr:row>79</xdr:row>
      <xdr:rowOff>116227</xdr:rowOff>
    </xdr:to>
    <xdr:sp macro="" textlink="">
      <xdr:nvSpPr>
        <xdr:cNvPr id="656" name="楕円 655"/>
        <xdr:cNvSpPr/>
      </xdr:nvSpPr>
      <xdr:spPr>
        <a:xfrm>
          <a:off x="15430500" y="135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107354</xdr:rowOff>
    </xdr:from>
    <xdr:ext cx="469744" cy="259045"/>
    <xdr:sp macro="" textlink="">
      <xdr:nvSpPr>
        <xdr:cNvPr id="657" name="テキスト ボックス 656"/>
        <xdr:cNvSpPr txBox="1"/>
      </xdr:nvSpPr>
      <xdr:spPr>
        <a:xfrm>
          <a:off x="15246428" y="1365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95562</xdr:rowOff>
    </xdr:from>
    <xdr:to>
      <xdr:col>76</xdr:col>
      <xdr:colOff>165100</xdr:colOff>
      <xdr:row>79</xdr:row>
      <xdr:rowOff>25712</xdr:rowOff>
    </xdr:to>
    <xdr:sp macro="" textlink="">
      <xdr:nvSpPr>
        <xdr:cNvPr id="658" name="楕円 657"/>
        <xdr:cNvSpPr/>
      </xdr:nvSpPr>
      <xdr:spPr>
        <a:xfrm>
          <a:off x="14541500" y="134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42239</xdr:rowOff>
    </xdr:from>
    <xdr:ext cx="534377" cy="259045"/>
    <xdr:sp macro="" textlink="">
      <xdr:nvSpPr>
        <xdr:cNvPr id="659" name="テキスト ボックス 658"/>
        <xdr:cNvSpPr txBox="1"/>
      </xdr:nvSpPr>
      <xdr:spPr>
        <a:xfrm>
          <a:off x="14325111" y="132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158242</xdr:rowOff>
    </xdr:from>
    <xdr:to>
      <xdr:col>72</xdr:col>
      <xdr:colOff>38100</xdr:colOff>
      <xdr:row>72</xdr:row>
      <xdr:rowOff>88392</xdr:rowOff>
    </xdr:to>
    <xdr:sp macro="" textlink="">
      <xdr:nvSpPr>
        <xdr:cNvPr id="660" name="楕円 659"/>
        <xdr:cNvSpPr/>
      </xdr:nvSpPr>
      <xdr:spPr>
        <a:xfrm>
          <a:off x="13652500" y="1233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104919</xdr:rowOff>
    </xdr:from>
    <xdr:ext cx="599010" cy="259045"/>
    <xdr:sp macro="" textlink="">
      <xdr:nvSpPr>
        <xdr:cNvPr id="661" name="テキスト ボックス 660"/>
        <xdr:cNvSpPr txBox="1"/>
      </xdr:nvSpPr>
      <xdr:spPr>
        <a:xfrm>
          <a:off x="13403795" y="1210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26155</xdr:rowOff>
    </xdr:from>
    <xdr:to>
      <xdr:col>67</xdr:col>
      <xdr:colOff>101600</xdr:colOff>
      <xdr:row>70</xdr:row>
      <xdr:rowOff>127755</xdr:rowOff>
    </xdr:to>
    <xdr:sp macro="" textlink="">
      <xdr:nvSpPr>
        <xdr:cNvPr id="662" name="楕円 661"/>
        <xdr:cNvSpPr/>
      </xdr:nvSpPr>
      <xdr:spPr>
        <a:xfrm>
          <a:off x="12763500" y="120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144282</xdr:rowOff>
    </xdr:from>
    <xdr:ext cx="599010" cy="259045"/>
    <xdr:sp macro="" textlink="">
      <xdr:nvSpPr>
        <xdr:cNvPr id="663" name="テキスト ボックス 662"/>
        <xdr:cNvSpPr txBox="1"/>
      </xdr:nvSpPr>
      <xdr:spPr>
        <a:xfrm>
          <a:off x="12514795" y="1180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5" name="直線コネクタ 684"/>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6"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7" name="直線コネクタ 686"/>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8"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9" name="直線コネクタ 688"/>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65711</xdr:rowOff>
    </xdr:from>
    <xdr:to>
      <xdr:col>85</xdr:col>
      <xdr:colOff>127000</xdr:colOff>
      <xdr:row>94</xdr:row>
      <xdr:rowOff>65281</xdr:rowOff>
    </xdr:to>
    <xdr:cxnSp macro="">
      <xdr:nvCxnSpPr>
        <xdr:cNvPr id="690" name="直線コネクタ 689"/>
        <xdr:cNvCxnSpPr/>
      </xdr:nvCxnSpPr>
      <xdr:spPr>
        <a:xfrm>
          <a:off x="15481300" y="16010561"/>
          <a:ext cx="838200" cy="17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91"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2" name="フローチャート: 判断 691"/>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113722</xdr:rowOff>
    </xdr:from>
    <xdr:to>
      <xdr:col>81</xdr:col>
      <xdr:colOff>50800</xdr:colOff>
      <xdr:row>93</xdr:row>
      <xdr:rowOff>65711</xdr:rowOff>
    </xdr:to>
    <xdr:cxnSp macro="">
      <xdr:nvCxnSpPr>
        <xdr:cNvPr id="693" name="直線コネクタ 692"/>
        <xdr:cNvCxnSpPr/>
      </xdr:nvCxnSpPr>
      <xdr:spPr>
        <a:xfrm>
          <a:off x="14592300" y="15887122"/>
          <a:ext cx="889000" cy="1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4" name="フローチャート: 判断 693"/>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5" name="テキスト ボックス 694"/>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113722</xdr:rowOff>
    </xdr:from>
    <xdr:to>
      <xdr:col>76</xdr:col>
      <xdr:colOff>114300</xdr:colOff>
      <xdr:row>93</xdr:row>
      <xdr:rowOff>127552</xdr:rowOff>
    </xdr:to>
    <xdr:cxnSp macro="">
      <xdr:nvCxnSpPr>
        <xdr:cNvPr id="696" name="直線コネクタ 695"/>
        <xdr:cNvCxnSpPr/>
      </xdr:nvCxnSpPr>
      <xdr:spPr>
        <a:xfrm flipV="1">
          <a:off x="13703300" y="15887122"/>
          <a:ext cx="8890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7" name="フローチャート: 判断 696"/>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8" name="テキスト ボックス 697"/>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127552</xdr:rowOff>
    </xdr:from>
    <xdr:to>
      <xdr:col>71</xdr:col>
      <xdr:colOff>177800</xdr:colOff>
      <xdr:row>93</xdr:row>
      <xdr:rowOff>154677</xdr:rowOff>
    </xdr:to>
    <xdr:cxnSp macro="">
      <xdr:nvCxnSpPr>
        <xdr:cNvPr id="699" name="直線コネクタ 698"/>
        <xdr:cNvCxnSpPr/>
      </xdr:nvCxnSpPr>
      <xdr:spPr>
        <a:xfrm flipV="1">
          <a:off x="12814300" y="16072402"/>
          <a:ext cx="889000" cy="2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700" name="フローチャート: 判断 699"/>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701" name="テキスト ボックス 700"/>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2" name="フローチャート: 判断 701"/>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3" name="テキスト ボックス 702"/>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14481</xdr:rowOff>
    </xdr:from>
    <xdr:to>
      <xdr:col>85</xdr:col>
      <xdr:colOff>177800</xdr:colOff>
      <xdr:row>94</xdr:row>
      <xdr:rowOff>116081</xdr:rowOff>
    </xdr:to>
    <xdr:sp macro="" textlink="">
      <xdr:nvSpPr>
        <xdr:cNvPr id="709" name="楕円 708"/>
        <xdr:cNvSpPr/>
      </xdr:nvSpPr>
      <xdr:spPr>
        <a:xfrm>
          <a:off x="16268700" y="161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37358</xdr:rowOff>
    </xdr:from>
    <xdr:ext cx="599010" cy="259045"/>
    <xdr:sp macro="" textlink="">
      <xdr:nvSpPr>
        <xdr:cNvPr id="710" name="公債費該当値テキスト"/>
        <xdr:cNvSpPr txBox="1"/>
      </xdr:nvSpPr>
      <xdr:spPr>
        <a:xfrm>
          <a:off x="16370300" y="1598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14911</xdr:rowOff>
    </xdr:from>
    <xdr:to>
      <xdr:col>81</xdr:col>
      <xdr:colOff>101600</xdr:colOff>
      <xdr:row>93</xdr:row>
      <xdr:rowOff>116511</xdr:rowOff>
    </xdr:to>
    <xdr:sp macro="" textlink="">
      <xdr:nvSpPr>
        <xdr:cNvPr id="711" name="楕円 710"/>
        <xdr:cNvSpPr/>
      </xdr:nvSpPr>
      <xdr:spPr>
        <a:xfrm>
          <a:off x="15430500" y="159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133038</xdr:rowOff>
    </xdr:from>
    <xdr:ext cx="599010" cy="259045"/>
    <xdr:sp macro="" textlink="">
      <xdr:nvSpPr>
        <xdr:cNvPr id="712" name="テキスト ボックス 711"/>
        <xdr:cNvSpPr txBox="1"/>
      </xdr:nvSpPr>
      <xdr:spPr>
        <a:xfrm>
          <a:off x="15181795" y="1573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62922</xdr:rowOff>
    </xdr:from>
    <xdr:to>
      <xdr:col>76</xdr:col>
      <xdr:colOff>165100</xdr:colOff>
      <xdr:row>92</xdr:row>
      <xdr:rowOff>164522</xdr:rowOff>
    </xdr:to>
    <xdr:sp macro="" textlink="">
      <xdr:nvSpPr>
        <xdr:cNvPr id="713" name="楕円 712"/>
        <xdr:cNvSpPr/>
      </xdr:nvSpPr>
      <xdr:spPr>
        <a:xfrm>
          <a:off x="14541500" y="158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9599</xdr:rowOff>
    </xdr:from>
    <xdr:ext cx="599010" cy="259045"/>
    <xdr:sp macro="" textlink="">
      <xdr:nvSpPr>
        <xdr:cNvPr id="714" name="テキスト ボックス 713"/>
        <xdr:cNvSpPr txBox="1"/>
      </xdr:nvSpPr>
      <xdr:spPr>
        <a:xfrm>
          <a:off x="14292795" y="1561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76752</xdr:rowOff>
    </xdr:from>
    <xdr:to>
      <xdr:col>72</xdr:col>
      <xdr:colOff>38100</xdr:colOff>
      <xdr:row>94</xdr:row>
      <xdr:rowOff>6902</xdr:rowOff>
    </xdr:to>
    <xdr:sp macro="" textlink="">
      <xdr:nvSpPr>
        <xdr:cNvPr id="715" name="楕円 714"/>
        <xdr:cNvSpPr/>
      </xdr:nvSpPr>
      <xdr:spPr>
        <a:xfrm>
          <a:off x="13652500" y="16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23429</xdr:rowOff>
    </xdr:from>
    <xdr:ext cx="599010" cy="259045"/>
    <xdr:sp macro="" textlink="">
      <xdr:nvSpPr>
        <xdr:cNvPr id="716" name="テキスト ボックス 715"/>
        <xdr:cNvSpPr txBox="1"/>
      </xdr:nvSpPr>
      <xdr:spPr>
        <a:xfrm>
          <a:off x="13403795" y="1579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103877</xdr:rowOff>
    </xdr:from>
    <xdr:to>
      <xdr:col>67</xdr:col>
      <xdr:colOff>101600</xdr:colOff>
      <xdr:row>94</xdr:row>
      <xdr:rowOff>34027</xdr:rowOff>
    </xdr:to>
    <xdr:sp macro="" textlink="">
      <xdr:nvSpPr>
        <xdr:cNvPr id="717" name="楕円 716"/>
        <xdr:cNvSpPr/>
      </xdr:nvSpPr>
      <xdr:spPr>
        <a:xfrm>
          <a:off x="12763500" y="160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50554</xdr:rowOff>
    </xdr:from>
    <xdr:ext cx="599010" cy="259045"/>
    <xdr:sp macro="" textlink="">
      <xdr:nvSpPr>
        <xdr:cNvPr id="718" name="テキスト ボックス 717"/>
        <xdr:cNvSpPr txBox="1"/>
      </xdr:nvSpPr>
      <xdr:spPr>
        <a:xfrm>
          <a:off x="12514795" y="1582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2" name="直線コネクタ 741"/>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3"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5"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6" name="直線コネクタ 745"/>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8"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9" name="フローチャート: 判断 748"/>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51" name="フローチャート: 判断 750"/>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2" name="テキスト ボックス 751"/>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4" name="フローチャート: 判断 753"/>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5" name="テキスト ボックス 754"/>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7" name="フローチャート: 判断 756"/>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8" name="テキスト ボックス 757"/>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9" name="フローチャート: 判断 758"/>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60" name="テキスト ボックス 759"/>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7"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商工費は住民一人あたりのコストが増加傾向にあり、令和元年度についても類似団体平均と比較し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67,142円上回っている。これは「城山整備事業」「歴史的風致維持向上事業」によるもので一時的なものである。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また、公債費については、計画的な繰上償還（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599,595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395,579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1：23,602千円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）の実施による減が主な要因となっている。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今後も人口減少が進行するなかで、第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津和野町総合振興計画の基本理念である「人と自然に育まれ、温もりのある交流のまちづくり」を進めるためにも、行財政改革の推進に取り組み、質の高い行政サービスの提供による住民福祉の向上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令和元年度は会計年度任用職員制度導入係るシステム改修（</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18,150</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等の臨時財政需要があったため、財政調整基金の取崩しにより実質収支は黒字となっている。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今後も人口減少・景気低迷等による税収減や普通交付税の合併算定替分の縮減を見越し、更なる行財政改革の推進と投資的経費の抑制に努める。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すべての会計において黒字であり、全体の連結実質赤字比率では黒字となっている。一般会計及びその他の会計とも第３次津和野町行財政改革大綱実施計画に基づき、更なる改善に努める。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8651028</v>
      </c>
      <c r="BO4" s="431"/>
      <c r="BP4" s="431"/>
      <c r="BQ4" s="431"/>
      <c r="BR4" s="431"/>
      <c r="BS4" s="431"/>
      <c r="BT4" s="431"/>
      <c r="BU4" s="432"/>
      <c r="BV4" s="430">
        <v>9379013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1.4</v>
      </c>
      <c r="CU4" s="437"/>
      <c r="CV4" s="437"/>
      <c r="CW4" s="437"/>
      <c r="CX4" s="437"/>
      <c r="CY4" s="437"/>
      <c r="CZ4" s="437"/>
      <c r="DA4" s="438"/>
      <c r="DB4" s="436">
        <v>0.6</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8559524</v>
      </c>
      <c r="BO5" s="468"/>
      <c r="BP5" s="468"/>
      <c r="BQ5" s="468"/>
      <c r="BR5" s="468"/>
      <c r="BS5" s="468"/>
      <c r="BT5" s="468"/>
      <c r="BU5" s="469"/>
      <c r="BV5" s="467">
        <v>9320103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91.8</v>
      </c>
      <c r="CU5" s="465"/>
      <c r="CV5" s="465"/>
      <c r="CW5" s="465"/>
      <c r="CX5" s="465"/>
      <c r="CY5" s="465"/>
      <c r="CZ5" s="465"/>
      <c r="DA5" s="466"/>
      <c r="DB5" s="464">
        <v>90.9</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91504</v>
      </c>
      <c r="BO6" s="468"/>
      <c r="BP6" s="468"/>
      <c r="BQ6" s="468"/>
      <c r="BR6" s="468"/>
      <c r="BS6" s="468"/>
      <c r="BT6" s="468"/>
      <c r="BU6" s="469"/>
      <c r="BV6" s="467">
        <v>58910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94.4</v>
      </c>
      <c r="CU6" s="505"/>
      <c r="CV6" s="505"/>
      <c r="CW6" s="505"/>
      <c r="CX6" s="505"/>
      <c r="CY6" s="505"/>
      <c r="CZ6" s="505"/>
      <c r="DA6" s="506"/>
      <c r="DB6" s="504">
        <v>94.4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24530</v>
      </c>
      <c r="BO7" s="468"/>
      <c r="BP7" s="468"/>
      <c r="BQ7" s="468"/>
      <c r="BR7" s="468"/>
      <c r="BS7" s="468"/>
      <c r="BT7" s="468"/>
      <c r="BU7" s="469"/>
      <c r="BV7" s="467">
        <v>29431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4685769</v>
      </c>
      <c r="CU7" s="468"/>
      <c r="CV7" s="468"/>
      <c r="CW7" s="468"/>
      <c r="CX7" s="468"/>
      <c r="CY7" s="468"/>
      <c r="CZ7" s="468"/>
      <c r="DA7" s="469"/>
      <c r="DB7" s="467">
        <v>4693001</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66974</v>
      </c>
      <c r="BO8" s="468"/>
      <c r="BP8" s="468"/>
      <c r="BQ8" s="468"/>
      <c r="BR8" s="468"/>
      <c r="BS8" s="468"/>
      <c r="BT8" s="468"/>
      <c r="BU8" s="469"/>
      <c r="BV8" s="467">
        <v>29479</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0.17</v>
      </c>
      <c r="CU8" s="508"/>
      <c r="CV8" s="508"/>
      <c r="CW8" s="508"/>
      <c r="CX8" s="508"/>
      <c r="CY8" s="508"/>
      <c r="CZ8" s="508"/>
      <c r="DA8" s="509"/>
      <c r="DB8" s="507">
        <v>0.17</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7653</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37495</v>
      </c>
      <c r="BO9" s="468"/>
      <c r="BP9" s="468"/>
      <c r="BQ9" s="468"/>
      <c r="BR9" s="468"/>
      <c r="BS9" s="468"/>
      <c r="BT9" s="468"/>
      <c r="BU9" s="469"/>
      <c r="BV9" s="467">
        <v>-65718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21.6</v>
      </c>
      <c r="CU9" s="465"/>
      <c r="CV9" s="465"/>
      <c r="CW9" s="465"/>
      <c r="CX9" s="465"/>
      <c r="CY9" s="465"/>
      <c r="CZ9" s="465"/>
      <c r="DA9" s="466"/>
      <c r="DB9" s="464">
        <v>25.1</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8427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5664</v>
      </c>
      <c r="BO10" s="468"/>
      <c r="BP10" s="468"/>
      <c r="BQ10" s="468"/>
      <c r="BR10" s="468"/>
      <c r="BS10" s="468"/>
      <c r="BT10" s="468"/>
      <c r="BU10" s="469"/>
      <c r="BV10" s="467">
        <v>1845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23602</v>
      </c>
      <c r="BO11" s="468"/>
      <c r="BP11" s="468"/>
      <c r="BQ11" s="468"/>
      <c r="BR11" s="468"/>
      <c r="BS11" s="468"/>
      <c r="BT11" s="468"/>
      <c r="BU11" s="469"/>
      <c r="BV11" s="467">
        <v>395579</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7251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39000</v>
      </c>
      <c r="BO12" s="468"/>
      <c r="BP12" s="468"/>
      <c r="BQ12" s="468"/>
      <c r="BR12" s="468"/>
      <c r="BS12" s="468"/>
      <c r="BT12" s="468"/>
      <c r="BU12" s="469"/>
      <c r="BV12" s="467">
        <v>19000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7193</v>
      </c>
      <c r="S13" s="552"/>
      <c r="T13" s="552"/>
      <c r="U13" s="552"/>
      <c r="V13" s="553"/>
      <c r="W13" s="483" t="s">
        <v>140</v>
      </c>
      <c r="X13" s="484"/>
      <c r="Y13" s="484"/>
      <c r="Z13" s="484"/>
      <c r="AA13" s="484"/>
      <c r="AB13" s="474"/>
      <c r="AC13" s="518">
        <v>714</v>
      </c>
      <c r="AD13" s="519"/>
      <c r="AE13" s="519"/>
      <c r="AF13" s="519"/>
      <c r="AG13" s="561"/>
      <c r="AH13" s="518">
        <v>735</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27761</v>
      </c>
      <c r="BO13" s="468"/>
      <c r="BP13" s="468"/>
      <c r="BQ13" s="468"/>
      <c r="BR13" s="468"/>
      <c r="BS13" s="468"/>
      <c r="BT13" s="468"/>
      <c r="BU13" s="469"/>
      <c r="BV13" s="467">
        <v>312706</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9.8000000000000007</v>
      </c>
      <c r="CU13" s="465"/>
      <c r="CV13" s="465"/>
      <c r="CW13" s="465"/>
      <c r="CX13" s="465"/>
      <c r="CY13" s="465"/>
      <c r="CZ13" s="465"/>
      <c r="DA13" s="466"/>
      <c r="DB13" s="464">
        <v>10.199999999999999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7421</v>
      </c>
      <c r="S14" s="552"/>
      <c r="T14" s="552"/>
      <c r="U14" s="552"/>
      <c r="V14" s="553"/>
      <c r="W14" s="457"/>
      <c r="X14" s="458"/>
      <c r="Y14" s="458"/>
      <c r="Z14" s="458"/>
      <c r="AA14" s="458"/>
      <c r="AB14" s="447"/>
      <c r="AC14" s="554">
        <v>18.5</v>
      </c>
      <c r="AD14" s="555"/>
      <c r="AE14" s="555"/>
      <c r="AF14" s="555"/>
      <c r="AG14" s="556"/>
      <c r="AH14" s="554">
        <v>17.7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108.8</v>
      </c>
      <c r="CU14" s="566"/>
      <c r="CV14" s="566"/>
      <c r="CW14" s="566"/>
      <c r="CX14" s="566"/>
      <c r="CY14" s="566"/>
      <c r="CZ14" s="566"/>
      <c r="DA14" s="567"/>
      <c r="DB14" s="565">
        <v>107.6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147</v>
      </c>
      <c r="N15" s="559"/>
      <c r="O15" s="559"/>
      <c r="P15" s="559"/>
      <c r="Q15" s="560"/>
      <c r="R15" s="551">
        <v>7363</v>
      </c>
      <c r="S15" s="552"/>
      <c r="T15" s="552"/>
      <c r="U15" s="552"/>
      <c r="V15" s="553"/>
      <c r="W15" s="483" t="s">
        <v>148</v>
      </c>
      <c r="X15" s="484"/>
      <c r="Y15" s="484"/>
      <c r="Z15" s="484"/>
      <c r="AA15" s="484"/>
      <c r="AB15" s="474"/>
      <c r="AC15" s="518">
        <v>686</v>
      </c>
      <c r="AD15" s="519"/>
      <c r="AE15" s="519"/>
      <c r="AF15" s="519"/>
      <c r="AG15" s="561"/>
      <c r="AH15" s="518">
        <v>818</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704101</v>
      </c>
      <c r="BO15" s="431"/>
      <c r="BP15" s="431"/>
      <c r="BQ15" s="431"/>
      <c r="BR15" s="431"/>
      <c r="BS15" s="431"/>
      <c r="BT15" s="431"/>
      <c r="BU15" s="432"/>
      <c r="BV15" s="430">
        <v>700570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17.8</v>
      </c>
      <c r="AD16" s="555"/>
      <c r="AE16" s="555"/>
      <c r="AF16" s="555"/>
      <c r="AG16" s="556"/>
      <c r="AH16" s="554">
        <v>19.7</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4330051</v>
      </c>
      <c r="BO16" s="468"/>
      <c r="BP16" s="468"/>
      <c r="BQ16" s="468"/>
      <c r="BR16" s="468"/>
      <c r="BS16" s="468"/>
      <c r="BT16" s="468"/>
      <c r="BU16" s="469"/>
      <c r="BV16" s="467">
        <v>4240453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152</v>
      </c>
      <c r="S17" s="572"/>
      <c r="T17" s="572"/>
      <c r="U17" s="572"/>
      <c r="V17" s="573"/>
      <c r="W17" s="483" t="s">
        <v>155</v>
      </c>
      <c r="X17" s="484"/>
      <c r="Y17" s="484"/>
      <c r="Z17" s="484"/>
      <c r="AA17" s="484"/>
      <c r="AB17" s="474"/>
      <c r="AC17" s="518">
        <v>2451</v>
      </c>
      <c r="AD17" s="519"/>
      <c r="AE17" s="519"/>
      <c r="AF17" s="519"/>
      <c r="AG17" s="561"/>
      <c r="AH17" s="518">
        <v>2597</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873799</v>
      </c>
      <c r="BO17" s="468"/>
      <c r="BP17" s="468"/>
      <c r="BQ17" s="468"/>
      <c r="BR17" s="468"/>
      <c r="BS17" s="468"/>
      <c r="BT17" s="468"/>
      <c r="BU17" s="469"/>
      <c r="BV17" s="467">
        <v>870944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307.02999999999997</v>
      </c>
      <c r="M18" s="583"/>
      <c r="N18" s="583"/>
      <c r="O18" s="583"/>
      <c r="P18" s="583"/>
      <c r="Q18" s="583"/>
      <c r="R18" s="584"/>
      <c r="S18" s="584"/>
      <c r="T18" s="584"/>
      <c r="U18" s="584"/>
      <c r="V18" s="585"/>
      <c r="W18" s="485"/>
      <c r="X18" s="486"/>
      <c r="Y18" s="486"/>
      <c r="Z18" s="486"/>
      <c r="AA18" s="486"/>
      <c r="AB18" s="477"/>
      <c r="AC18" s="586">
        <v>63.6</v>
      </c>
      <c r="AD18" s="587"/>
      <c r="AE18" s="587"/>
      <c r="AF18" s="587"/>
      <c r="AG18" s="588"/>
      <c r="AH18" s="586">
        <v>62.6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4333964</v>
      </c>
      <c r="BO18" s="468"/>
      <c r="BP18" s="468"/>
      <c r="BQ18" s="468"/>
      <c r="BR18" s="468"/>
      <c r="BS18" s="468"/>
      <c r="BT18" s="468"/>
      <c r="BU18" s="469"/>
      <c r="BV18" s="467">
        <v>4314448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25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5429845</v>
      </c>
      <c r="BO19" s="468"/>
      <c r="BP19" s="468"/>
      <c r="BQ19" s="468"/>
      <c r="BR19" s="468"/>
      <c r="BS19" s="468"/>
      <c r="BT19" s="468"/>
      <c r="BU19" s="469"/>
      <c r="BV19" s="467">
        <v>5900332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3300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12847843</v>
      </c>
      <c r="BO23" s="468"/>
      <c r="BP23" s="468"/>
      <c r="BQ23" s="468"/>
      <c r="BR23" s="468"/>
      <c r="BS23" s="468"/>
      <c r="BT23" s="468"/>
      <c r="BU23" s="469"/>
      <c r="BV23" s="467">
        <v>12826108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7300</v>
      </c>
      <c r="R24" s="519"/>
      <c r="S24" s="519"/>
      <c r="T24" s="519"/>
      <c r="U24" s="519"/>
      <c r="V24" s="561"/>
      <c r="W24" s="620"/>
      <c r="X24" s="608"/>
      <c r="Y24" s="609"/>
      <c r="Z24" s="517" t="s">
        <v>171</v>
      </c>
      <c r="AA24" s="497"/>
      <c r="AB24" s="497"/>
      <c r="AC24" s="497"/>
      <c r="AD24" s="497"/>
      <c r="AE24" s="497"/>
      <c r="AF24" s="497"/>
      <c r="AG24" s="498"/>
      <c r="AH24" s="518">
        <v>116</v>
      </c>
      <c r="AI24" s="519"/>
      <c r="AJ24" s="519"/>
      <c r="AK24" s="519"/>
      <c r="AL24" s="561"/>
      <c r="AM24" s="518">
        <v>354844</v>
      </c>
      <c r="AN24" s="519"/>
      <c r="AO24" s="519"/>
      <c r="AP24" s="519"/>
      <c r="AQ24" s="519"/>
      <c r="AR24" s="561"/>
      <c r="AS24" s="518">
        <v>3059</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9829361</v>
      </c>
      <c r="BO24" s="468"/>
      <c r="BP24" s="468"/>
      <c r="BQ24" s="468"/>
      <c r="BR24" s="468"/>
      <c r="BS24" s="468"/>
      <c r="BT24" s="468"/>
      <c r="BU24" s="469"/>
      <c r="BV24" s="467">
        <v>9803911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1</v>
      </c>
      <c r="M25" s="519"/>
      <c r="N25" s="519"/>
      <c r="O25" s="519"/>
      <c r="P25" s="561"/>
      <c r="Q25" s="518">
        <v>6150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520027</v>
      </c>
      <c r="BO25" s="431"/>
      <c r="BP25" s="431"/>
      <c r="BQ25" s="431"/>
      <c r="BR25" s="431"/>
      <c r="BS25" s="431"/>
      <c r="BT25" s="431"/>
      <c r="BU25" s="432"/>
      <c r="BV25" s="430">
        <v>370006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5600</v>
      </c>
      <c r="R26" s="519"/>
      <c r="S26" s="519"/>
      <c r="T26" s="519"/>
      <c r="U26" s="519"/>
      <c r="V26" s="561"/>
      <c r="W26" s="620"/>
      <c r="X26" s="608"/>
      <c r="Y26" s="609"/>
      <c r="Z26" s="517" t="s">
        <v>177</v>
      </c>
      <c r="AA26" s="630"/>
      <c r="AB26" s="630"/>
      <c r="AC26" s="630"/>
      <c r="AD26" s="630"/>
      <c r="AE26" s="630"/>
      <c r="AF26" s="630"/>
      <c r="AG26" s="631"/>
      <c r="AH26" s="518">
        <v>7</v>
      </c>
      <c r="AI26" s="519"/>
      <c r="AJ26" s="519"/>
      <c r="AK26" s="519"/>
      <c r="AL26" s="561"/>
      <c r="AM26" s="518">
        <v>25298</v>
      </c>
      <c r="AN26" s="519"/>
      <c r="AO26" s="519"/>
      <c r="AP26" s="519"/>
      <c r="AQ26" s="519"/>
      <c r="AR26" s="561"/>
      <c r="AS26" s="518">
        <v>3614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2800</v>
      </c>
      <c r="R27" s="519"/>
      <c r="S27" s="519"/>
      <c r="T27" s="519"/>
      <c r="U27" s="519"/>
      <c r="V27" s="561"/>
      <c r="W27" s="620"/>
      <c r="X27" s="608"/>
      <c r="Y27" s="609"/>
      <c r="Z27" s="517" t="s">
        <v>180</v>
      </c>
      <c r="AA27" s="497"/>
      <c r="AB27" s="497"/>
      <c r="AC27" s="497"/>
      <c r="AD27" s="497"/>
      <c r="AE27" s="497"/>
      <c r="AF27" s="497"/>
      <c r="AG27" s="498"/>
      <c r="AH27" s="518" t="s">
        <v>138</v>
      </c>
      <c r="AI27" s="519"/>
      <c r="AJ27" s="519"/>
      <c r="AK27" s="519"/>
      <c r="AL27" s="561"/>
      <c r="AM27" s="518" t="s">
        <v>138</v>
      </c>
      <c r="AN27" s="519"/>
      <c r="AO27" s="519"/>
      <c r="AP27" s="519"/>
      <c r="AQ27" s="519"/>
      <c r="AR27" s="561"/>
      <c r="AS27" s="518" t="s">
        <v>138</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503615</v>
      </c>
      <c r="BO27" s="644"/>
      <c r="BP27" s="644"/>
      <c r="BQ27" s="644"/>
      <c r="BR27" s="644"/>
      <c r="BS27" s="644"/>
      <c r="BT27" s="644"/>
      <c r="BU27" s="645"/>
      <c r="BV27" s="643">
        <v>503612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2360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1291474</v>
      </c>
      <c r="BO28" s="431"/>
      <c r="BP28" s="431"/>
      <c r="BQ28" s="431"/>
      <c r="BR28" s="431"/>
      <c r="BS28" s="431"/>
      <c r="BT28" s="431"/>
      <c r="BU28" s="432"/>
      <c r="BV28" s="430">
        <v>1324810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10</v>
      </c>
      <c r="M29" s="519"/>
      <c r="N29" s="519"/>
      <c r="O29" s="519"/>
      <c r="P29" s="561"/>
      <c r="Q29" s="518">
        <v>1970</v>
      </c>
      <c r="R29" s="519"/>
      <c r="S29" s="519"/>
      <c r="T29" s="519"/>
      <c r="U29" s="519"/>
      <c r="V29" s="561"/>
      <c r="W29" s="621"/>
      <c r="X29" s="622"/>
      <c r="Y29" s="623"/>
      <c r="Z29" s="517" t="s">
        <v>186</v>
      </c>
      <c r="AA29" s="497"/>
      <c r="AB29" s="497"/>
      <c r="AC29" s="497"/>
      <c r="AD29" s="497"/>
      <c r="AE29" s="497"/>
      <c r="AF29" s="497"/>
      <c r="AG29" s="498"/>
      <c r="AH29" s="518">
        <v>116</v>
      </c>
      <c r="AI29" s="519"/>
      <c r="AJ29" s="519"/>
      <c r="AK29" s="519"/>
      <c r="AL29" s="561"/>
      <c r="AM29" s="518">
        <v>354844</v>
      </c>
      <c r="AN29" s="519"/>
      <c r="AO29" s="519"/>
      <c r="AP29" s="519"/>
      <c r="AQ29" s="519"/>
      <c r="AR29" s="561"/>
      <c r="AS29" s="518">
        <v>3059</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422895</v>
      </c>
      <c r="BO29" s="468"/>
      <c r="BP29" s="468"/>
      <c r="BQ29" s="468"/>
      <c r="BR29" s="468"/>
      <c r="BS29" s="468"/>
      <c r="BT29" s="468"/>
      <c r="BU29" s="469"/>
      <c r="BV29" s="467">
        <v>401819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1303316</v>
      </c>
      <c r="BO30" s="644"/>
      <c r="BP30" s="644"/>
      <c r="BQ30" s="644"/>
      <c r="BR30" s="644"/>
      <c r="BS30" s="644"/>
      <c r="BT30" s="644"/>
      <c r="BU30" s="645"/>
      <c r="BV30" s="643">
        <v>1349203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病院事業会計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鹿足郡事務組合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株式会社津和野開発</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奨学基金特別会計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水道事業特別会計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IF('各会計、関係団体の財政状況及び健全化判断比率'!B35="","",'各会計、関係団体の財政状況及び健全化判断比率'!B35)</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鹿足郡養護老人ホーム組合（普通）</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（有）フロンティア日原</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診療所特別会計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鹿足郡養護老人ホーム組合（介護）</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介護老人保健施設事業特別会計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益田地区広域市町村圏事務組合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鹿足郡不燃物処理組合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島根県市町村総合事務組合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島根県後期高齢者医療広域連合（普通）</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島根県後期高齢者医療広域連合（後期高齢）</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sgvZDpqqne9kYyL5rnHzARKsUkwPSZpH6zKMSZli9HCi1egJm1APh/79aKnFsdz6TjrHikdnqyoVpBt2aeKiYw==" saltValue="3LotDNxl5UpP2iBThWWL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48" t="s">
        <v>573</v>
      </c>
      <c r="D34" s="1248"/>
      <c r="E34" s="1249"/>
      <c r="F34" s="32">
        <v>4.91</v>
      </c>
      <c r="G34" s="33">
        <v>5.42</v>
      </c>
      <c r="H34" s="33">
        <v>5.68</v>
      </c>
      <c r="I34" s="33">
        <v>5.87</v>
      </c>
      <c r="J34" s="34">
        <v>6.1</v>
      </c>
      <c r="K34" s="22"/>
      <c r="L34" s="22"/>
      <c r="M34" s="22"/>
      <c r="N34" s="22"/>
      <c r="O34" s="22"/>
      <c r="P34" s="22"/>
    </row>
    <row r="35" spans="1:16" ht="39" customHeight="1">
      <c r="A35" s="22"/>
      <c r="B35" s="35"/>
      <c r="C35" s="1242" t="s">
        <v>574</v>
      </c>
      <c r="D35" s="1243"/>
      <c r="E35" s="1244"/>
      <c r="F35" s="36" t="s">
        <v>527</v>
      </c>
      <c r="G35" s="37" t="s">
        <v>527</v>
      </c>
      <c r="H35" s="37" t="s">
        <v>527</v>
      </c>
      <c r="I35" s="37">
        <v>3.14</v>
      </c>
      <c r="J35" s="38">
        <v>1.6</v>
      </c>
      <c r="K35" s="22"/>
      <c r="L35" s="22"/>
      <c r="M35" s="22"/>
      <c r="N35" s="22"/>
      <c r="O35" s="22"/>
      <c r="P35" s="22"/>
    </row>
    <row r="36" spans="1:16" ht="39" customHeight="1">
      <c r="A36" s="22"/>
      <c r="B36" s="35"/>
      <c r="C36" s="1242" t="s">
        <v>575</v>
      </c>
      <c r="D36" s="1243"/>
      <c r="E36" s="1244"/>
      <c r="F36" s="36">
        <v>2.67</v>
      </c>
      <c r="G36" s="37">
        <v>1.76</v>
      </c>
      <c r="H36" s="37">
        <v>1.95</v>
      </c>
      <c r="I36" s="37">
        <v>0.61</v>
      </c>
      <c r="J36" s="38">
        <v>1.38</v>
      </c>
      <c r="K36" s="22"/>
      <c r="L36" s="22"/>
      <c r="M36" s="22"/>
      <c r="N36" s="22"/>
      <c r="O36" s="22"/>
      <c r="P36" s="22"/>
    </row>
    <row r="37" spans="1:16" ht="39" customHeight="1">
      <c r="A37" s="22"/>
      <c r="B37" s="35"/>
      <c r="C37" s="1242" t="s">
        <v>576</v>
      </c>
      <c r="D37" s="1243"/>
      <c r="E37" s="1244"/>
      <c r="F37" s="36">
        <v>0.69</v>
      </c>
      <c r="G37" s="37">
        <v>0.85</v>
      </c>
      <c r="H37" s="37">
        <v>1.06</v>
      </c>
      <c r="I37" s="37">
        <v>0.77</v>
      </c>
      <c r="J37" s="38">
        <v>0.47</v>
      </c>
      <c r="K37" s="22"/>
      <c r="L37" s="22"/>
      <c r="M37" s="22"/>
      <c r="N37" s="22"/>
      <c r="O37" s="22"/>
      <c r="P37" s="22"/>
    </row>
    <row r="38" spans="1:16" ht="39" customHeight="1">
      <c r="A38" s="22"/>
      <c r="B38" s="35"/>
      <c r="C38" s="1242" t="s">
        <v>577</v>
      </c>
      <c r="D38" s="1243"/>
      <c r="E38" s="1244"/>
      <c r="F38" s="36">
        <v>0.41</v>
      </c>
      <c r="G38" s="37">
        <v>0.48</v>
      </c>
      <c r="H38" s="37">
        <v>0.72</v>
      </c>
      <c r="I38" s="37">
        <v>0.69</v>
      </c>
      <c r="J38" s="38">
        <v>0.38</v>
      </c>
      <c r="K38" s="22"/>
      <c r="L38" s="22"/>
      <c r="M38" s="22"/>
      <c r="N38" s="22"/>
      <c r="O38" s="22"/>
      <c r="P38" s="22"/>
    </row>
    <row r="39" spans="1:16" ht="39" customHeight="1">
      <c r="A39" s="22"/>
      <c r="B39" s="35"/>
      <c r="C39" s="1242" t="s">
        <v>578</v>
      </c>
      <c r="D39" s="1243"/>
      <c r="E39" s="1244"/>
      <c r="F39" s="36">
        <v>0.15</v>
      </c>
      <c r="G39" s="37">
        <v>0.17</v>
      </c>
      <c r="H39" s="37">
        <v>0.21</v>
      </c>
      <c r="I39" s="37">
        <v>0.13</v>
      </c>
      <c r="J39" s="38">
        <v>0.3</v>
      </c>
      <c r="K39" s="22"/>
      <c r="L39" s="22"/>
      <c r="M39" s="22"/>
      <c r="N39" s="22"/>
      <c r="O39" s="22"/>
      <c r="P39" s="22"/>
    </row>
    <row r="40" spans="1:16" ht="39" customHeight="1">
      <c r="A40" s="22"/>
      <c r="B40" s="35"/>
      <c r="C40" s="1242" t="s">
        <v>579</v>
      </c>
      <c r="D40" s="1243"/>
      <c r="E40" s="1244"/>
      <c r="F40" s="36">
        <v>0.02</v>
      </c>
      <c r="G40" s="37">
        <v>0.03</v>
      </c>
      <c r="H40" s="37">
        <v>0.05</v>
      </c>
      <c r="I40" s="37">
        <v>0.02</v>
      </c>
      <c r="J40" s="38">
        <v>0.06</v>
      </c>
      <c r="K40" s="22"/>
      <c r="L40" s="22"/>
      <c r="M40" s="22"/>
      <c r="N40" s="22"/>
      <c r="O40" s="22"/>
      <c r="P40" s="22"/>
    </row>
    <row r="41" spans="1:16" ht="39" customHeight="1">
      <c r="A41" s="22"/>
      <c r="B41" s="35"/>
      <c r="C41" s="1242" t="s">
        <v>580</v>
      </c>
      <c r="D41" s="1243"/>
      <c r="E41" s="1244"/>
      <c r="F41" s="36">
        <v>0.02</v>
      </c>
      <c r="G41" s="37">
        <v>0.02</v>
      </c>
      <c r="H41" s="37">
        <v>0.06</v>
      </c>
      <c r="I41" s="37">
        <v>0.01</v>
      </c>
      <c r="J41" s="38">
        <v>0.04</v>
      </c>
      <c r="K41" s="22"/>
      <c r="L41" s="22"/>
      <c r="M41" s="22"/>
      <c r="N41" s="22"/>
      <c r="O41" s="22"/>
      <c r="P41" s="22"/>
    </row>
    <row r="42" spans="1:16" ht="39" customHeight="1">
      <c r="A42" s="22"/>
      <c r="B42" s="39"/>
      <c r="C42" s="1242" t="s">
        <v>581</v>
      </c>
      <c r="D42" s="1243"/>
      <c r="E42" s="1244"/>
      <c r="F42" s="36" t="s">
        <v>527</v>
      </c>
      <c r="G42" s="37" t="s">
        <v>527</v>
      </c>
      <c r="H42" s="37" t="s">
        <v>527</v>
      </c>
      <c r="I42" s="37" t="s">
        <v>527</v>
      </c>
      <c r="J42" s="38" t="s">
        <v>527</v>
      </c>
      <c r="K42" s="22"/>
      <c r="L42" s="22"/>
      <c r="M42" s="22"/>
      <c r="N42" s="22"/>
      <c r="O42" s="22"/>
      <c r="P42" s="22"/>
    </row>
    <row r="43" spans="1:16" ht="39" customHeight="1" thickBot="1">
      <c r="A43" s="22"/>
      <c r="B43" s="40"/>
      <c r="C43" s="1245" t="s">
        <v>582</v>
      </c>
      <c r="D43" s="1246"/>
      <c r="E43" s="1247"/>
      <c r="F43" s="41">
        <v>0.09</v>
      </c>
      <c r="G43" s="42">
        <v>0.2</v>
      </c>
      <c r="H43" s="42">
        <v>0.15</v>
      </c>
      <c r="I43" s="42">
        <v>0.03</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owzu54BRLZ8XBDs8YpANxTRbWGmE1HWS8T1I8awtWWJ2w+7+Jq1mwoh8hB5E2W2luYg4XP72prdOz0TSe908w==" saltValue="g+iOzSnXpJBKSY27iNK8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50" t="s">
        <v>10</v>
      </c>
      <c r="C45" s="1251"/>
      <c r="D45" s="58"/>
      <c r="E45" s="1256" t="s">
        <v>11</v>
      </c>
      <c r="F45" s="1256"/>
      <c r="G45" s="1256"/>
      <c r="H45" s="1256"/>
      <c r="I45" s="1256"/>
      <c r="J45" s="1257"/>
      <c r="K45" s="59">
        <v>1292</v>
      </c>
      <c r="L45" s="60">
        <v>1219</v>
      </c>
      <c r="M45" s="60">
        <v>1156</v>
      </c>
      <c r="N45" s="60">
        <v>1116</v>
      </c>
      <c r="O45" s="61">
        <v>1182</v>
      </c>
      <c r="P45" s="48"/>
      <c r="Q45" s="48"/>
      <c r="R45" s="48"/>
      <c r="S45" s="48"/>
      <c r="T45" s="48"/>
      <c r="U45" s="48"/>
    </row>
    <row r="46" spans="1:21" ht="30.75" customHeight="1">
      <c r="A46" s="48"/>
      <c r="B46" s="1252"/>
      <c r="C46" s="1253"/>
      <c r="D46" s="62"/>
      <c r="E46" s="1258" t="s">
        <v>12</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c r="A47" s="48"/>
      <c r="B47" s="1252"/>
      <c r="C47" s="1253"/>
      <c r="D47" s="62"/>
      <c r="E47" s="1258" t="s">
        <v>13</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c r="A48" s="48"/>
      <c r="B48" s="1252"/>
      <c r="C48" s="1253"/>
      <c r="D48" s="62"/>
      <c r="E48" s="1258" t="s">
        <v>14</v>
      </c>
      <c r="F48" s="1258"/>
      <c r="G48" s="1258"/>
      <c r="H48" s="1258"/>
      <c r="I48" s="1258"/>
      <c r="J48" s="1259"/>
      <c r="K48" s="63">
        <v>262</v>
      </c>
      <c r="L48" s="64">
        <v>266</v>
      </c>
      <c r="M48" s="64">
        <v>253</v>
      </c>
      <c r="N48" s="64">
        <v>284</v>
      </c>
      <c r="O48" s="65">
        <v>288</v>
      </c>
      <c r="P48" s="48"/>
      <c r="Q48" s="48"/>
      <c r="R48" s="48"/>
      <c r="S48" s="48"/>
      <c r="T48" s="48"/>
      <c r="U48" s="48"/>
    </row>
    <row r="49" spans="1:21" ht="30.75" customHeight="1">
      <c r="A49" s="48"/>
      <c r="B49" s="1252"/>
      <c r="C49" s="1253"/>
      <c r="D49" s="62"/>
      <c r="E49" s="1258" t="s">
        <v>15</v>
      </c>
      <c r="F49" s="1258"/>
      <c r="G49" s="1258"/>
      <c r="H49" s="1258"/>
      <c r="I49" s="1258"/>
      <c r="J49" s="1259"/>
      <c r="K49" s="63">
        <v>31</v>
      </c>
      <c r="L49" s="64">
        <v>31</v>
      </c>
      <c r="M49" s="64">
        <v>34</v>
      </c>
      <c r="N49" s="64">
        <v>34</v>
      </c>
      <c r="O49" s="65">
        <v>16</v>
      </c>
      <c r="P49" s="48"/>
      <c r="Q49" s="48"/>
      <c r="R49" s="48"/>
      <c r="S49" s="48"/>
      <c r="T49" s="48"/>
      <c r="U49" s="48"/>
    </row>
    <row r="50" spans="1:21" ht="30.75" customHeight="1">
      <c r="A50" s="48"/>
      <c r="B50" s="1252"/>
      <c r="C50" s="1253"/>
      <c r="D50" s="62"/>
      <c r="E50" s="1258" t="s">
        <v>16</v>
      </c>
      <c r="F50" s="1258"/>
      <c r="G50" s="1258"/>
      <c r="H50" s="1258"/>
      <c r="I50" s="1258"/>
      <c r="J50" s="1259"/>
      <c r="K50" s="63">
        <v>11</v>
      </c>
      <c r="L50" s="64">
        <v>10</v>
      </c>
      <c r="M50" s="64">
        <v>10</v>
      </c>
      <c r="N50" s="64">
        <v>10</v>
      </c>
      <c r="O50" s="65">
        <v>10</v>
      </c>
      <c r="P50" s="48"/>
      <c r="Q50" s="48"/>
      <c r="R50" s="48"/>
      <c r="S50" s="48"/>
      <c r="T50" s="48"/>
      <c r="U50" s="48"/>
    </row>
    <row r="51" spans="1:21" ht="30.75" customHeight="1">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18</v>
      </c>
      <c r="C52" s="1261"/>
      <c r="D52" s="66"/>
      <c r="E52" s="1258" t="s">
        <v>19</v>
      </c>
      <c r="F52" s="1258"/>
      <c r="G52" s="1258"/>
      <c r="H52" s="1258"/>
      <c r="I52" s="1258"/>
      <c r="J52" s="1259"/>
      <c r="K52" s="63">
        <v>1171</v>
      </c>
      <c r="L52" s="64">
        <v>1112</v>
      </c>
      <c r="M52" s="64">
        <v>1081</v>
      </c>
      <c r="N52" s="64">
        <v>1108</v>
      </c>
      <c r="O52" s="65">
        <v>1139</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425</v>
      </c>
      <c r="L53" s="69">
        <v>414</v>
      </c>
      <c r="M53" s="69">
        <v>372</v>
      </c>
      <c r="N53" s="69">
        <v>336</v>
      </c>
      <c r="O53" s="70">
        <v>357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66" t="s">
        <v>24</v>
      </c>
      <c r="C57" s="1267"/>
      <c r="D57" s="1270" t="s">
        <v>25</v>
      </c>
      <c r="E57" s="1271"/>
      <c r="F57" s="1271"/>
      <c r="G57" s="1271"/>
      <c r="H57" s="1271"/>
      <c r="I57" s="1271"/>
      <c r="J57" s="1272"/>
      <c r="K57" s="83"/>
      <c r="L57" s="84"/>
      <c r="M57" s="84"/>
      <c r="N57" s="84"/>
      <c r="O57" s="85"/>
    </row>
    <row r="58" spans="1:21" ht="31.5" customHeight="1" thickBot="1">
      <c r="B58" s="1268"/>
      <c r="C58" s="1269"/>
      <c r="D58" s="1273" t="s">
        <v>26</v>
      </c>
      <c r="E58" s="1274"/>
      <c r="F58" s="1274"/>
      <c r="G58" s="1274"/>
      <c r="H58" s="1274"/>
      <c r="I58" s="1274"/>
      <c r="J58" s="127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4lfWJIsUds6Y5hJaAfxTTJXQMpZebNlh01fNCmfUc8wbhnBbtXH4wqsqs0ao62jUoAIr8iNZXbrKfeli4JAxw==" saltValue="szz42e42AWEapBEhf/3b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568</v>
      </c>
      <c r="J40" s="100" t="s">
        <v>569</v>
      </c>
      <c r="K40" s="100" t="s">
        <v>570</v>
      </c>
      <c r="L40" s="100" t="s">
        <v>571</v>
      </c>
      <c r="M40" s="101" t="s">
        <v>572</v>
      </c>
    </row>
    <row r="41" spans="2:13" ht="27.75" customHeight="1">
      <c r="B41" s="1276" t="s">
        <v>29</v>
      </c>
      <c r="C41" s="1277"/>
      <c r="D41" s="102"/>
      <c r="E41" s="1282" t="s">
        <v>30</v>
      </c>
      <c r="F41" s="1282"/>
      <c r="G41" s="1282"/>
      <c r="H41" s="1283"/>
      <c r="I41" s="103">
        <v>12733</v>
      </c>
      <c r="J41" s="104">
        <v>12935</v>
      </c>
      <c r="K41" s="104">
        <v>12565</v>
      </c>
      <c r="L41" s="104">
        <v>12826</v>
      </c>
      <c r="M41" s="105">
        <v>12848</v>
      </c>
    </row>
    <row r="42" spans="2:13" ht="27.75" customHeight="1">
      <c r="B42" s="1278"/>
      <c r="C42" s="1279"/>
      <c r="D42" s="106"/>
      <c r="E42" s="1284" t="s">
        <v>31</v>
      </c>
      <c r="F42" s="1284"/>
      <c r="G42" s="1284"/>
      <c r="H42" s="1285"/>
      <c r="I42" s="107">
        <v>93</v>
      </c>
      <c r="J42" s="108">
        <v>83</v>
      </c>
      <c r="K42" s="108">
        <v>73</v>
      </c>
      <c r="L42" s="108">
        <v>63</v>
      </c>
      <c r="M42" s="109">
        <v>53</v>
      </c>
    </row>
    <row r="43" spans="2:13" ht="27.75" customHeight="1">
      <c r="B43" s="1278"/>
      <c r="C43" s="1279"/>
      <c r="D43" s="106"/>
      <c r="E43" s="1284" t="s">
        <v>32</v>
      </c>
      <c r="F43" s="1284"/>
      <c r="G43" s="1284"/>
      <c r="H43" s="1285"/>
      <c r="I43" s="107">
        <v>3456</v>
      </c>
      <c r="J43" s="108">
        <v>3455</v>
      </c>
      <c r="K43" s="108">
        <v>3462</v>
      </c>
      <c r="L43" s="108">
        <v>3278</v>
      </c>
      <c r="M43" s="109">
        <v>3230</v>
      </c>
    </row>
    <row r="44" spans="2:13" ht="27.75" customHeight="1">
      <c r="B44" s="1278"/>
      <c r="C44" s="1279"/>
      <c r="D44" s="106"/>
      <c r="E44" s="1284" t="s">
        <v>33</v>
      </c>
      <c r="F44" s="1284"/>
      <c r="G44" s="1284"/>
      <c r="H44" s="1285"/>
      <c r="I44" s="107">
        <v>92</v>
      </c>
      <c r="J44" s="108">
        <v>69</v>
      </c>
      <c r="K44" s="108">
        <v>47</v>
      </c>
      <c r="L44" s="108">
        <v>38</v>
      </c>
      <c r="M44" s="109">
        <v>52</v>
      </c>
    </row>
    <row r="45" spans="2:13" ht="27.75" customHeight="1">
      <c r="B45" s="1278"/>
      <c r="C45" s="1279"/>
      <c r="D45" s="106"/>
      <c r="E45" s="1284" t="s">
        <v>34</v>
      </c>
      <c r="F45" s="1284"/>
      <c r="G45" s="1284"/>
      <c r="H45" s="1285"/>
      <c r="I45" s="107">
        <v>1235</v>
      </c>
      <c r="J45" s="108">
        <v>1198</v>
      </c>
      <c r="K45" s="108">
        <v>1235</v>
      </c>
      <c r="L45" s="108">
        <v>1197</v>
      </c>
      <c r="M45" s="109">
        <v>1249</v>
      </c>
    </row>
    <row r="46" spans="2:13" ht="27.75" customHeight="1">
      <c r="B46" s="1278"/>
      <c r="C46" s="1279"/>
      <c r="D46" s="110"/>
      <c r="E46" s="1284" t="s">
        <v>35</v>
      </c>
      <c r="F46" s="1284"/>
      <c r="G46" s="1284"/>
      <c r="H46" s="1285"/>
      <c r="I46" s="107" t="s">
        <v>527</v>
      </c>
      <c r="J46" s="108" t="s">
        <v>527</v>
      </c>
      <c r="K46" s="108" t="s">
        <v>527</v>
      </c>
      <c r="L46" s="108" t="s">
        <v>527</v>
      </c>
      <c r="M46" s="109" t="s">
        <v>527</v>
      </c>
    </row>
    <row r="47" spans="2:13" ht="27.75" customHeight="1">
      <c r="B47" s="1278"/>
      <c r="C47" s="1279"/>
      <c r="D47" s="111"/>
      <c r="E47" s="1286" t="s">
        <v>36</v>
      </c>
      <c r="F47" s="1287"/>
      <c r="G47" s="1287"/>
      <c r="H47" s="1288"/>
      <c r="I47" s="107" t="s">
        <v>527</v>
      </c>
      <c r="J47" s="108" t="s">
        <v>527</v>
      </c>
      <c r="K47" s="108" t="s">
        <v>527</v>
      </c>
      <c r="L47" s="108" t="s">
        <v>527</v>
      </c>
      <c r="M47" s="109" t="s">
        <v>527</v>
      </c>
    </row>
    <row r="48" spans="2:13" ht="27.75" customHeight="1">
      <c r="B48" s="1278"/>
      <c r="C48" s="1279"/>
      <c r="D48" s="106"/>
      <c r="E48" s="1284" t="s">
        <v>37</v>
      </c>
      <c r="F48" s="1284"/>
      <c r="G48" s="1284"/>
      <c r="H48" s="1285"/>
      <c r="I48" s="107" t="s">
        <v>527</v>
      </c>
      <c r="J48" s="108" t="s">
        <v>527</v>
      </c>
      <c r="K48" s="108" t="s">
        <v>527</v>
      </c>
      <c r="L48" s="108" t="s">
        <v>527</v>
      </c>
      <c r="M48" s="109" t="s">
        <v>527</v>
      </c>
    </row>
    <row r="49" spans="2:13" ht="27.75" customHeight="1">
      <c r="B49" s="1280"/>
      <c r="C49" s="1281"/>
      <c r="D49" s="106"/>
      <c r="E49" s="1284" t="s">
        <v>38</v>
      </c>
      <c r="F49" s="1284"/>
      <c r="G49" s="1284"/>
      <c r="H49" s="1285"/>
      <c r="I49" s="107" t="s">
        <v>527</v>
      </c>
      <c r="J49" s="108" t="s">
        <v>527</v>
      </c>
      <c r="K49" s="108" t="s">
        <v>527</v>
      </c>
      <c r="L49" s="108" t="s">
        <v>527</v>
      </c>
      <c r="M49" s="109" t="s">
        <v>527</v>
      </c>
    </row>
    <row r="50" spans="2:13" ht="27.75" customHeight="1">
      <c r="B50" s="1289" t="s">
        <v>39</v>
      </c>
      <c r="C50" s="1290"/>
      <c r="D50" s="112"/>
      <c r="E50" s="1284" t="s">
        <v>40</v>
      </c>
      <c r="F50" s="1284"/>
      <c r="G50" s="1284"/>
      <c r="H50" s="1285"/>
      <c r="I50" s="107">
        <v>3406</v>
      </c>
      <c r="J50" s="108">
        <v>3144</v>
      </c>
      <c r="K50" s="108">
        <v>2621</v>
      </c>
      <c r="L50" s="108">
        <v>2144</v>
      </c>
      <c r="M50" s="109">
        <v>2152</v>
      </c>
    </row>
    <row r="51" spans="2:13" ht="27.75" customHeight="1">
      <c r="B51" s="1278"/>
      <c r="C51" s="1279"/>
      <c r="D51" s="106"/>
      <c r="E51" s="1284" t="s">
        <v>41</v>
      </c>
      <c r="F51" s="1284"/>
      <c r="G51" s="1284"/>
      <c r="H51" s="1285"/>
      <c r="I51" s="107">
        <v>334</v>
      </c>
      <c r="J51" s="108">
        <v>300</v>
      </c>
      <c r="K51" s="108">
        <v>291</v>
      </c>
      <c r="L51" s="108">
        <v>268</v>
      </c>
      <c r="M51" s="109">
        <v>279</v>
      </c>
    </row>
    <row r="52" spans="2:13" ht="27.75" customHeight="1">
      <c r="B52" s="1280"/>
      <c r="C52" s="1281"/>
      <c r="D52" s="106"/>
      <c r="E52" s="1284" t="s">
        <v>42</v>
      </c>
      <c r="F52" s="1284"/>
      <c r="G52" s="1284"/>
      <c r="H52" s="1285"/>
      <c r="I52" s="107">
        <v>10451</v>
      </c>
      <c r="J52" s="108">
        <v>10507</v>
      </c>
      <c r="K52" s="108">
        <v>11404</v>
      </c>
      <c r="L52" s="108">
        <v>11097</v>
      </c>
      <c r="M52" s="109">
        <v>11106</v>
      </c>
    </row>
    <row r="53" spans="2:13" ht="27.75" customHeight="1" thickBot="1">
      <c r="B53" s="1291" t="s">
        <v>43</v>
      </c>
      <c r="C53" s="1292"/>
      <c r="D53" s="113"/>
      <c r="E53" s="1293" t="s">
        <v>44</v>
      </c>
      <c r="F53" s="1293"/>
      <c r="G53" s="1293"/>
      <c r="H53" s="1294"/>
      <c r="I53" s="114">
        <v>3419</v>
      </c>
      <c r="J53" s="115">
        <v>3789</v>
      </c>
      <c r="K53" s="115">
        <v>3065</v>
      </c>
      <c r="L53" s="115">
        <v>3892</v>
      </c>
      <c r="M53" s="116">
        <v>3895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lnvc498DDvB1bFpJPgFikE2KuM8auaBGCVXDlNl+KF8VbhILbaEO3NI5vY4o0ZX8+BzuMAaS7HUHpziVl/big==" saltValue="CzTTfRzUaGyNUi1dv7e/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570</v>
      </c>
      <c r="G54" s="125" t="s">
        <v>571</v>
      </c>
      <c r="H54" s="126" t="s">
        <v>572</v>
      </c>
    </row>
    <row r="55" spans="2:8" ht="52.5" customHeight="1">
      <c r="B55" s="127"/>
      <c r="C55" s="1303" t="s">
        <v>47</v>
      </c>
      <c r="D55" s="1303"/>
      <c r="E55" s="1304"/>
      <c r="F55" s="128">
        <v>1342</v>
      </c>
      <c r="G55" s="128">
        <v>1325</v>
      </c>
      <c r="H55" s="129">
        <v>1291</v>
      </c>
    </row>
    <row r="56" spans="2:8" ht="52.5" customHeight="1">
      <c r="B56" s="130"/>
      <c r="C56" s="1305" t="s">
        <v>48</v>
      </c>
      <c r="D56" s="1305"/>
      <c r="E56" s="1306"/>
      <c r="F56" s="131">
        <v>764</v>
      </c>
      <c r="G56" s="131">
        <v>402</v>
      </c>
      <c r="H56" s="132">
        <v>423</v>
      </c>
    </row>
    <row r="57" spans="2:8" ht="53.25" customHeight="1">
      <c r="B57" s="130"/>
      <c r="C57" s="1307" t="s">
        <v>49</v>
      </c>
      <c r="D57" s="1307"/>
      <c r="E57" s="1308"/>
      <c r="F57" s="133">
        <v>1376</v>
      </c>
      <c r="G57" s="133">
        <v>1349</v>
      </c>
      <c r="H57" s="134">
        <v>1303</v>
      </c>
    </row>
    <row r="58" spans="2:8" ht="45.75" customHeight="1">
      <c r="B58" s="135"/>
      <c r="C58" s="1295" t="s">
        <v>605</v>
      </c>
      <c r="D58" s="1296"/>
      <c r="E58" s="1297"/>
      <c r="F58" s="136">
        <v>1002</v>
      </c>
      <c r="G58" s="136">
        <v>1002</v>
      </c>
      <c r="H58" s="137">
        <v>980</v>
      </c>
    </row>
    <row r="59" spans="2:8" ht="45.75" customHeight="1">
      <c r="B59" s="135"/>
      <c r="C59" s="1295" t="s">
        <v>606</v>
      </c>
      <c r="D59" s="1296"/>
      <c r="E59" s="1297"/>
      <c r="F59" s="136">
        <v>105</v>
      </c>
      <c r="G59" s="136">
        <v>95</v>
      </c>
      <c r="H59" s="137">
        <v>95</v>
      </c>
    </row>
    <row r="60" spans="2:8" ht="45.75" customHeight="1">
      <c r="B60" s="135"/>
      <c r="C60" s="1295" t="s">
        <v>607</v>
      </c>
      <c r="D60" s="1296"/>
      <c r="E60" s="1297"/>
      <c r="F60" s="136">
        <v>30</v>
      </c>
      <c r="G60" s="136">
        <v>44</v>
      </c>
      <c r="H60" s="137">
        <v>52</v>
      </c>
    </row>
    <row r="61" spans="2:8" ht="45.75" customHeight="1">
      <c r="B61" s="135"/>
      <c r="C61" s="1295" t="s">
        <v>608</v>
      </c>
      <c r="D61" s="1296"/>
      <c r="E61" s="1297"/>
      <c r="F61" s="136">
        <v>72</v>
      </c>
      <c r="G61" s="136">
        <v>59</v>
      </c>
      <c r="H61" s="137">
        <v>37</v>
      </c>
    </row>
    <row r="62" spans="2:8" ht="45.75" customHeight="1" thickBot="1">
      <c r="B62" s="138"/>
      <c r="C62" s="1298" t="s">
        <v>609</v>
      </c>
      <c r="D62" s="1299"/>
      <c r="E62" s="1300"/>
      <c r="F62" s="139">
        <v>17</v>
      </c>
      <c r="G62" s="139">
        <v>20</v>
      </c>
      <c r="H62" s="140">
        <v>18</v>
      </c>
    </row>
    <row r="63" spans="2:8" ht="52.5" customHeight="1" thickBot="1">
      <c r="B63" s="141"/>
      <c r="C63" s="1301" t="s">
        <v>50</v>
      </c>
      <c r="D63" s="1301"/>
      <c r="E63" s="1302"/>
      <c r="F63" s="142">
        <v>3482</v>
      </c>
      <c r="G63" s="142">
        <v>3076</v>
      </c>
      <c r="H63" s="143">
        <v>3018</v>
      </c>
    </row>
    <row r="64" spans="2:8" ht="15" customHeight="1"/>
  </sheetData>
  <sheetProtection algorithmName="SHA-512" hashValue="ggrYtj8uYVojc3r/v31wBDeJ6z37UkFtzFRq6awYbccjphABSwK/VFNOd4/hcVRibTmM3Gp6u5K47ET1abLxCg==" saltValue="LsW38tG5BYZ52pow4NZV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37" zoomScaleNormal="100" zoomScaleSheetLayoutView="55" workbookViewId="0">
      <selection activeCell="BP51" sqref="BP51:BW52"/>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622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613</v>
      </c>
    </row>
    <row r="50" spans="1:109">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568</v>
      </c>
      <c r="BQ50" s="1313"/>
      <c r="BR50" s="1313"/>
      <c r="BS50" s="1313"/>
      <c r="BT50" s="1313"/>
      <c r="BU50" s="1313"/>
      <c r="BV50" s="1313"/>
      <c r="BW50" s="1313"/>
      <c r="BX50" s="1313" t="s">
        <v>569</v>
      </c>
      <c r="BY50" s="1313"/>
      <c r="BZ50" s="1313"/>
      <c r="CA50" s="1313"/>
      <c r="CB50" s="1313"/>
      <c r="CC50" s="1313"/>
      <c r="CD50" s="1313"/>
      <c r="CE50" s="1313"/>
      <c r="CF50" s="1313" t="s">
        <v>570</v>
      </c>
      <c r="CG50" s="1313"/>
      <c r="CH50" s="1313"/>
      <c r="CI50" s="1313"/>
      <c r="CJ50" s="1313"/>
      <c r="CK50" s="1313"/>
      <c r="CL50" s="1313"/>
      <c r="CM50" s="1313"/>
      <c r="CN50" s="1313" t="s">
        <v>571</v>
      </c>
      <c r="CO50" s="1313"/>
      <c r="CP50" s="1313"/>
      <c r="CQ50" s="1313"/>
      <c r="CR50" s="1313"/>
      <c r="CS50" s="1313"/>
      <c r="CT50" s="1313"/>
      <c r="CU50" s="1313"/>
      <c r="CV50" s="1313" t="s">
        <v>572</v>
      </c>
      <c r="CW50" s="1313"/>
      <c r="CX50" s="1313"/>
      <c r="CY50" s="1313"/>
      <c r="CZ50" s="1313"/>
      <c r="DA50" s="1313"/>
      <c r="DB50" s="1313"/>
      <c r="DC50" s="1313"/>
    </row>
    <row r="51" spans="1:109" ht="13.5" customHeight="1">
      <c r="B51" s="395"/>
      <c r="G51" s="1327"/>
      <c r="H51" s="1327"/>
      <c r="I51" s="1328"/>
      <c r="J51" s="1328"/>
      <c r="K51" s="1326"/>
      <c r="L51" s="1326"/>
      <c r="M51" s="1326"/>
      <c r="N51" s="1326"/>
      <c r="AM51" s="404"/>
      <c r="AN51" s="1316" t="s">
        <v>614</v>
      </c>
      <c r="AO51" s="1316"/>
      <c r="AP51" s="1316"/>
      <c r="AQ51" s="1316"/>
      <c r="AR51" s="1316"/>
      <c r="AS51" s="1316"/>
      <c r="AT51" s="1316"/>
      <c r="AU51" s="1316"/>
      <c r="AV51" s="1316"/>
      <c r="AW51" s="1316"/>
      <c r="AX51" s="1316"/>
      <c r="AY51" s="1316"/>
      <c r="AZ51" s="1316"/>
      <c r="BA51" s="1316"/>
      <c r="BB51" s="1316" t="s">
        <v>615</v>
      </c>
      <c r="BC51" s="1316"/>
      <c r="BD51" s="1316"/>
      <c r="BE51" s="1316"/>
      <c r="BF51" s="1316"/>
      <c r="BG51" s="1316"/>
      <c r="BH51" s="1316"/>
      <c r="BI51" s="1316"/>
      <c r="BJ51" s="1316"/>
      <c r="BK51" s="1316"/>
      <c r="BL51" s="1316"/>
      <c r="BM51" s="1316"/>
      <c r="BN51" s="1316"/>
      <c r="BO51" s="1316"/>
      <c r="BP51" s="1315">
        <v>89.1</v>
      </c>
      <c r="BQ51" s="1315"/>
      <c r="BR51" s="1315"/>
      <c r="BS51" s="1315"/>
      <c r="BT51" s="1315"/>
      <c r="BU51" s="1315"/>
      <c r="BV51" s="1315"/>
      <c r="BW51" s="1315"/>
      <c r="BX51" s="1315">
        <v>102.6</v>
      </c>
      <c r="BY51" s="1315"/>
      <c r="BZ51" s="1315"/>
      <c r="CA51" s="1315"/>
      <c r="CB51" s="1315"/>
      <c r="CC51" s="1315"/>
      <c r="CD51" s="1315"/>
      <c r="CE51" s="1315"/>
      <c r="CF51" s="1315">
        <v>83.4</v>
      </c>
      <c r="CG51" s="1315"/>
      <c r="CH51" s="1315"/>
      <c r="CI51" s="1315"/>
      <c r="CJ51" s="1315"/>
      <c r="CK51" s="1315"/>
      <c r="CL51" s="1315"/>
      <c r="CM51" s="1315"/>
      <c r="CN51" s="1315">
        <v>107.6</v>
      </c>
      <c r="CO51" s="1315"/>
      <c r="CP51" s="1315"/>
      <c r="CQ51" s="1315"/>
      <c r="CR51" s="1315"/>
      <c r="CS51" s="1315"/>
      <c r="CT51" s="1315"/>
      <c r="CU51" s="1315"/>
      <c r="CV51" s="1314"/>
      <c r="CW51" s="1315"/>
      <c r="CX51" s="1315"/>
      <c r="CY51" s="1315"/>
      <c r="CZ51" s="1315"/>
      <c r="DA51" s="1315"/>
      <c r="DB51" s="1315"/>
      <c r="DC51" s="1315"/>
    </row>
    <row r="52" spans="1:109">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616</v>
      </c>
      <c r="BC53" s="1316"/>
      <c r="BD53" s="1316"/>
      <c r="BE53" s="1316"/>
      <c r="BF53" s="1316"/>
      <c r="BG53" s="1316"/>
      <c r="BH53" s="1316"/>
      <c r="BI53" s="1316"/>
      <c r="BJ53" s="1316"/>
      <c r="BK53" s="1316"/>
      <c r="BL53" s="1316"/>
      <c r="BM53" s="1316"/>
      <c r="BN53" s="1316"/>
      <c r="BO53" s="1316"/>
      <c r="BP53" s="1315">
        <v>83.4</v>
      </c>
      <c r="BQ53" s="1315"/>
      <c r="BR53" s="1315"/>
      <c r="BS53" s="1315"/>
      <c r="BT53" s="1315"/>
      <c r="BU53" s="1315"/>
      <c r="BV53" s="1315"/>
      <c r="BW53" s="1315"/>
      <c r="BX53" s="1315">
        <v>82.4</v>
      </c>
      <c r="BY53" s="1315"/>
      <c r="BZ53" s="1315"/>
      <c r="CA53" s="1315"/>
      <c r="CB53" s="1315"/>
      <c r="CC53" s="1315"/>
      <c r="CD53" s="1315"/>
      <c r="CE53" s="1315"/>
      <c r="CF53" s="1315">
        <v>43.1</v>
      </c>
      <c r="CG53" s="1315"/>
      <c r="CH53" s="1315"/>
      <c r="CI53" s="1315"/>
      <c r="CJ53" s="1315"/>
      <c r="CK53" s="1315"/>
      <c r="CL53" s="1315"/>
      <c r="CM53" s="1315"/>
      <c r="CN53" s="1315">
        <v>79.099999999999994</v>
      </c>
      <c r="CO53" s="1315"/>
      <c r="CP53" s="1315"/>
      <c r="CQ53" s="1315"/>
      <c r="CR53" s="1315"/>
      <c r="CS53" s="1315"/>
      <c r="CT53" s="1315"/>
      <c r="CU53" s="1315"/>
      <c r="CV53" s="1314"/>
      <c r="CW53" s="1315"/>
      <c r="CX53" s="1315"/>
      <c r="CY53" s="1315"/>
      <c r="CZ53" s="1315"/>
      <c r="DA53" s="1315"/>
      <c r="DB53" s="1315"/>
      <c r="DC53" s="1315"/>
    </row>
    <row r="54" spans="1:109">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c r="A55" s="403"/>
      <c r="B55" s="395"/>
      <c r="G55" s="1309"/>
      <c r="H55" s="1309"/>
      <c r="I55" s="1309"/>
      <c r="J55" s="1309"/>
      <c r="K55" s="1326"/>
      <c r="L55" s="1326"/>
      <c r="M55" s="1326"/>
      <c r="N55" s="1326"/>
      <c r="AN55" s="1313" t="s">
        <v>617</v>
      </c>
      <c r="AO55" s="1313"/>
      <c r="AP55" s="1313"/>
      <c r="AQ55" s="1313"/>
      <c r="AR55" s="1313"/>
      <c r="AS55" s="1313"/>
      <c r="AT55" s="1313"/>
      <c r="AU55" s="1313"/>
      <c r="AV55" s="1313"/>
      <c r="AW55" s="1313"/>
      <c r="AX55" s="1313"/>
      <c r="AY55" s="1313"/>
      <c r="AZ55" s="1313"/>
      <c r="BA55" s="1313"/>
      <c r="BB55" s="1316" t="s">
        <v>618</v>
      </c>
      <c r="BC55" s="1316"/>
      <c r="BD55" s="1316"/>
      <c r="BE55" s="1316"/>
      <c r="BF55" s="1316"/>
      <c r="BG55" s="1316"/>
      <c r="BH55" s="1316"/>
      <c r="BI55" s="1316"/>
      <c r="BJ55" s="1316"/>
      <c r="BK55" s="1316"/>
      <c r="BL55" s="1316"/>
      <c r="BM55" s="1316"/>
      <c r="BN55" s="1316"/>
      <c r="BO55" s="1316"/>
      <c r="BP55" s="1315">
        <v>27</v>
      </c>
      <c r="BQ55" s="1315"/>
      <c r="BR55" s="1315"/>
      <c r="BS55" s="1315"/>
      <c r="BT55" s="1315"/>
      <c r="BU55" s="1315"/>
      <c r="BV55" s="1315"/>
      <c r="BW55" s="1315"/>
      <c r="BX55" s="1315">
        <v>25.4</v>
      </c>
      <c r="BY55" s="1315"/>
      <c r="BZ55" s="1315"/>
      <c r="CA55" s="1315"/>
      <c r="CB55" s="1315"/>
      <c r="CC55" s="1315"/>
      <c r="CD55" s="1315"/>
      <c r="CE55" s="1315"/>
      <c r="CF55" s="1315">
        <v>23.4</v>
      </c>
      <c r="CG55" s="1315"/>
      <c r="CH55" s="1315"/>
      <c r="CI55" s="1315"/>
      <c r="CJ55" s="1315"/>
      <c r="CK55" s="1315"/>
      <c r="CL55" s="1315"/>
      <c r="CM55" s="1315"/>
      <c r="CN55" s="1315">
        <v>7.7</v>
      </c>
      <c r="CO55" s="1315"/>
      <c r="CP55" s="1315"/>
      <c r="CQ55" s="1315"/>
      <c r="CR55" s="1315"/>
      <c r="CS55" s="1315"/>
      <c r="CT55" s="1315"/>
      <c r="CU55" s="1315"/>
      <c r="CV55" s="1314"/>
      <c r="CW55" s="1315"/>
      <c r="CX55" s="1315"/>
      <c r="CY55" s="1315"/>
      <c r="CZ55" s="1315"/>
      <c r="DA55" s="1315"/>
      <c r="DB55" s="1315"/>
      <c r="DC55" s="1315"/>
    </row>
    <row r="56" spans="1:109">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616</v>
      </c>
      <c r="BC57" s="1316"/>
      <c r="BD57" s="1316"/>
      <c r="BE57" s="1316"/>
      <c r="BF57" s="1316"/>
      <c r="BG57" s="1316"/>
      <c r="BH57" s="1316"/>
      <c r="BI57" s="1316"/>
      <c r="BJ57" s="1316"/>
      <c r="BK57" s="1316"/>
      <c r="BL57" s="1316"/>
      <c r="BM57" s="1316"/>
      <c r="BN57" s="1316"/>
      <c r="BO57" s="1316"/>
      <c r="BP57" s="1315">
        <v>57.2</v>
      </c>
      <c r="BQ57" s="1315"/>
      <c r="BR57" s="1315"/>
      <c r="BS57" s="1315"/>
      <c r="BT57" s="1315"/>
      <c r="BU57" s="1315"/>
      <c r="BV57" s="1315"/>
      <c r="BW57" s="1315"/>
      <c r="BX57" s="1315">
        <v>58.7</v>
      </c>
      <c r="BY57" s="1315"/>
      <c r="BZ57" s="1315"/>
      <c r="CA57" s="1315"/>
      <c r="CB57" s="1315"/>
      <c r="CC57" s="1315"/>
      <c r="CD57" s="1315"/>
      <c r="CE57" s="1315"/>
      <c r="CF57" s="1315">
        <v>59.2</v>
      </c>
      <c r="CG57" s="1315"/>
      <c r="CH57" s="1315"/>
      <c r="CI57" s="1315"/>
      <c r="CJ57" s="1315"/>
      <c r="CK57" s="1315"/>
      <c r="CL57" s="1315"/>
      <c r="CM57" s="1315"/>
      <c r="CN57" s="1315">
        <v>63.4</v>
      </c>
      <c r="CO57" s="1315"/>
      <c r="CP57" s="1315"/>
      <c r="CQ57" s="1315"/>
      <c r="CR57" s="1315"/>
      <c r="CS57" s="1315"/>
      <c r="CT57" s="1315"/>
      <c r="CU57" s="1315"/>
      <c r="CV57" s="1314"/>
      <c r="CW57" s="1315"/>
      <c r="CX57" s="1315"/>
      <c r="CY57" s="1315"/>
      <c r="CZ57" s="1315"/>
      <c r="DA57" s="1315"/>
      <c r="DB57" s="1315"/>
      <c r="DC57" s="1315"/>
      <c r="DD57" s="408"/>
      <c r="DE57" s="407"/>
    </row>
    <row r="58" spans="1:109" s="403" customFormat="1">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619</v>
      </c>
    </row>
    <row r="64" spans="1:109">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621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613</v>
      </c>
    </row>
    <row r="72" spans="2:107">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568</v>
      </c>
      <c r="BQ72" s="1313"/>
      <c r="BR72" s="1313"/>
      <c r="BS72" s="1313"/>
      <c r="BT72" s="1313"/>
      <c r="BU72" s="1313"/>
      <c r="BV72" s="1313"/>
      <c r="BW72" s="1313"/>
      <c r="BX72" s="1313" t="s">
        <v>569</v>
      </c>
      <c r="BY72" s="1313"/>
      <c r="BZ72" s="1313"/>
      <c r="CA72" s="1313"/>
      <c r="CB72" s="1313"/>
      <c r="CC72" s="1313"/>
      <c r="CD72" s="1313"/>
      <c r="CE72" s="1313"/>
      <c r="CF72" s="1313" t="s">
        <v>570</v>
      </c>
      <c r="CG72" s="1313"/>
      <c r="CH72" s="1313"/>
      <c r="CI72" s="1313"/>
      <c r="CJ72" s="1313"/>
      <c r="CK72" s="1313"/>
      <c r="CL72" s="1313"/>
      <c r="CM72" s="1313"/>
      <c r="CN72" s="1313" t="s">
        <v>571</v>
      </c>
      <c r="CO72" s="1313"/>
      <c r="CP72" s="1313"/>
      <c r="CQ72" s="1313"/>
      <c r="CR72" s="1313"/>
      <c r="CS72" s="1313"/>
      <c r="CT72" s="1313"/>
      <c r="CU72" s="1313"/>
      <c r="CV72" s="1313" t="s">
        <v>572</v>
      </c>
      <c r="CW72" s="1313"/>
      <c r="CX72" s="1313"/>
      <c r="CY72" s="1313"/>
      <c r="CZ72" s="1313"/>
      <c r="DA72" s="1313"/>
      <c r="DB72" s="1313"/>
      <c r="DC72" s="1313"/>
    </row>
    <row r="73" spans="2:107">
      <c r="B73" s="395"/>
      <c r="G73" s="1327"/>
      <c r="H73" s="1327"/>
      <c r="I73" s="1327"/>
      <c r="J73" s="1327"/>
      <c r="K73" s="1330"/>
      <c r="L73" s="1330"/>
      <c r="M73" s="1330"/>
      <c r="N73" s="1330"/>
      <c r="AM73" s="404"/>
      <c r="AN73" s="1316" t="s">
        <v>614</v>
      </c>
      <c r="AO73" s="1316"/>
      <c r="AP73" s="1316"/>
      <c r="AQ73" s="1316"/>
      <c r="AR73" s="1316"/>
      <c r="AS73" s="1316"/>
      <c r="AT73" s="1316"/>
      <c r="AU73" s="1316"/>
      <c r="AV73" s="1316"/>
      <c r="AW73" s="1316"/>
      <c r="AX73" s="1316"/>
      <c r="AY73" s="1316"/>
      <c r="AZ73" s="1316"/>
      <c r="BA73" s="1316"/>
      <c r="BB73" s="1316" t="s">
        <v>618</v>
      </c>
      <c r="BC73" s="1316"/>
      <c r="BD73" s="1316"/>
      <c r="BE73" s="1316"/>
      <c r="BF73" s="1316"/>
      <c r="BG73" s="1316"/>
      <c r="BH73" s="1316"/>
      <c r="BI73" s="1316"/>
      <c r="BJ73" s="1316"/>
      <c r="BK73" s="1316"/>
      <c r="BL73" s="1316"/>
      <c r="BM73" s="1316"/>
      <c r="BN73" s="1316"/>
      <c r="BO73" s="1316"/>
      <c r="BP73" s="1315">
        <v>89.1</v>
      </c>
      <c r="BQ73" s="1315"/>
      <c r="BR73" s="1315"/>
      <c r="BS73" s="1315"/>
      <c r="BT73" s="1315"/>
      <c r="BU73" s="1315"/>
      <c r="BV73" s="1315"/>
      <c r="BW73" s="1315"/>
      <c r="BX73" s="1315">
        <v>102.6</v>
      </c>
      <c r="BY73" s="1315"/>
      <c r="BZ73" s="1315"/>
      <c r="CA73" s="1315"/>
      <c r="CB73" s="1315"/>
      <c r="CC73" s="1315"/>
      <c r="CD73" s="1315"/>
      <c r="CE73" s="1315"/>
      <c r="CF73" s="1315">
        <v>83.4</v>
      </c>
      <c r="CG73" s="1315"/>
      <c r="CH73" s="1315"/>
      <c r="CI73" s="1315"/>
      <c r="CJ73" s="1315"/>
      <c r="CK73" s="1315"/>
      <c r="CL73" s="1315"/>
      <c r="CM73" s="1315"/>
      <c r="CN73" s="1315">
        <v>107.6</v>
      </c>
      <c r="CO73" s="1315"/>
      <c r="CP73" s="1315"/>
      <c r="CQ73" s="1315"/>
      <c r="CR73" s="1315"/>
      <c r="CS73" s="1315"/>
      <c r="CT73" s="1315"/>
      <c r="CU73" s="1315"/>
      <c r="CV73" s="1315">
        <v>108.8</v>
      </c>
      <c r="CW73" s="1315"/>
      <c r="CX73" s="1315"/>
      <c r="CY73" s="1315"/>
      <c r="CZ73" s="1315"/>
      <c r="DA73" s="1315"/>
      <c r="DB73" s="1315"/>
      <c r="DC73" s="1315"/>
    </row>
    <row r="74" spans="2:107">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620</v>
      </c>
      <c r="BC75" s="1316"/>
      <c r="BD75" s="1316"/>
      <c r="BE75" s="1316"/>
      <c r="BF75" s="1316"/>
      <c r="BG75" s="1316"/>
      <c r="BH75" s="1316"/>
      <c r="BI75" s="1316"/>
      <c r="BJ75" s="1316"/>
      <c r="BK75" s="1316"/>
      <c r="BL75" s="1316"/>
      <c r="BM75" s="1316"/>
      <c r="BN75" s="1316"/>
      <c r="BO75" s="1316"/>
      <c r="BP75" s="1315">
        <v>10.9</v>
      </c>
      <c r="BQ75" s="1315"/>
      <c r="BR75" s="1315"/>
      <c r="BS75" s="1315"/>
      <c r="BT75" s="1315"/>
      <c r="BU75" s="1315"/>
      <c r="BV75" s="1315"/>
      <c r="BW75" s="1315"/>
      <c r="BX75" s="1315">
        <v>10.9</v>
      </c>
      <c r="BY75" s="1315"/>
      <c r="BZ75" s="1315"/>
      <c r="CA75" s="1315"/>
      <c r="CB75" s="1315"/>
      <c r="CC75" s="1315"/>
      <c r="CD75" s="1315"/>
      <c r="CE75" s="1315"/>
      <c r="CF75" s="1315">
        <v>10.8</v>
      </c>
      <c r="CG75" s="1315"/>
      <c r="CH75" s="1315"/>
      <c r="CI75" s="1315"/>
      <c r="CJ75" s="1315"/>
      <c r="CK75" s="1315"/>
      <c r="CL75" s="1315"/>
      <c r="CM75" s="1315"/>
      <c r="CN75" s="1315">
        <v>10.199999999999999</v>
      </c>
      <c r="CO75" s="1315"/>
      <c r="CP75" s="1315"/>
      <c r="CQ75" s="1315"/>
      <c r="CR75" s="1315"/>
      <c r="CS75" s="1315"/>
      <c r="CT75" s="1315"/>
      <c r="CU75" s="1315"/>
      <c r="CV75" s="1315">
        <v>9.8000000000000007</v>
      </c>
      <c r="CW75" s="1315"/>
      <c r="CX75" s="1315"/>
      <c r="CY75" s="1315"/>
      <c r="CZ75" s="1315"/>
      <c r="DA75" s="1315"/>
      <c r="DB75" s="1315"/>
      <c r="DC75" s="1315"/>
    </row>
    <row r="76" spans="2:107">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c r="B77" s="395"/>
      <c r="G77" s="1309"/>
      <c r="H77" s="1309"/>
      <c r="I77" s="1309"/>
      <c r="J77" s="1309"/>
      <c r="K77" s="1330"/>
      <c r="L77" s="1330"/>
      <c r="M77" s="1330"/>
      <c r="N77" s="1330"/>
      <c r="AN77" s="1313" t="s">
        <v>617</v>
      </c>
      <c r="AO77" s="1313"/>
      <c r="AP77" s="1313"/>
      <c r="AQ77" s="1313"/>
      <c r="AR77" s="1313"/>
      <c r="AS77" s="1313"/>
      <c r="AT77" s="1313"/>
      <c r="AU77" s="1313"/>
      <c r="AV77" s="1313"/>
      <c r="AW77" s="1313"/>
      <c r="AX77" s="1313"/>
      <c r="AY77" s="1313"/>
      <c r="AZ77" s="1313"/>
      <c r="BA77" s="1313"/>
      <c r="BB77" s="1316" t="s">
        <v>618</v>
      </c>
      <c r="BC77" s="1316"/>
      <c r="BD77" s="1316"/>
      <c r="BE77" s="1316"/>
      <c r="BF77" s="1316"/>
      <c r="BG77" s="1316"/>
      <c r="BH77" s="1316"/>
      <c r="BI77" s="1316"/>
      <c r="BJ77" s="1316"/>
      <c r="BK77" s="1316"/>
      <c r="BL77" s="1316"/>
      <c r="BM77" s="1316"/>
      <c r="BN77" s="1316"/>
      <c r="BO77" s="1316"/>
      <c r="BP77" s="1315">
        <v>27</v>
      </c>
      <c r="BQ77" s="1315"/>
      <c r="BR77" s="1315"/>
      <c r="BS77" s="1315"/>
      <c r="BT77" s="1315"/>
      <c r="BU77" s="1315"/>
      <c r="BV77" s="1315"/>
      <c r="BW77" s="1315"/>
      <c r="BX77" s="1315">
        <v>25.4</v>
      </c>
      <c r="BY77" s="1315"/>
      <c r="BZ77" s="1315"/>
      <c r="CA77" s="1315"/>
      <c r="CB77" s="1315"/>
      <c r="CC77" s="1315"/>
      <c r="CD77" s="1315"/>
      <c r="CE77" s="1315"/>
      <c r="CF77" s="1315">
        <v>23.4</v>
      </c>
      <c r="CG77" s="1315"/>
      <c r="CH77" s="1315"/>
      <c r="CI77" s="1315"/>
      <c r="CJ77" s="1315"/>
      <c r="CK77" s="1315"/>
      <c r="CL77" s="1315"/>
      <c r="CM77" s="1315"/>
      <c r="CN77" s="1315">
        <v>7.7</v>
      </c>
      <c r="CO77" s="1315"/>
      <c r="CP77" s="1315"/>
      <c r="CQ77" s="1315"/>
      <c r="CR77" s="1315"/>
      <c r="CS77" s="1315"/>
      <c r="CT77" s="1315"/>
      <c r="CU77" s="1315"/>
      <c r="CV77" s="1315">
        <v>3.2</v>
      </c>
      <c r="CW77" s="1315"/>
      <c r="CX77" s="1315"/>
      <c r="CY77" s="1315"/>
      <c r="CZ77" s="1315"/>
      <c r="DA77" s="1315"/>
      <c r="DB77" s="1315"/>
      <c r="DC77" s="1315"/>
    </row>
    <row r="78" spans="2:107">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620</v>
      </c>
      <c r="BC79" s="1316"/>
      <c r="BD79" s="1316"/>
      <c r="BE79" s="1316"/>
      <c r="BF79" s="1316"/>
      <c r="BG79" s="1316"/>
      <c r="BH79" s="1316"/>
      <c r="BI79" s="1316"/>
      <c r="BJ79" s="1316"/>
      <c r="BK79" s="1316"/>
      <c r="BL79" s="1316"/>
      <c r="BM79" s="1316"/>
      <c r="BN79" s="1316"/>
      <c r="BO79" s="1316"/>
      <c r="BP79" s="1315">
        <v>8.6999999999999993</v>
      </c>
      <c r="BQ79" s="1315"/>
      <c r="BR79" s="1315"/>
      <c r="BS79" s="1315"/>
      <c r="BT79" s="1315"/>
      <c r="BU79" s="1315"/>
      <c r="BV79" s="1315"/>
      <c r="BW79" s="1315"/>
      <c r="BX79" s="1315">
        <v>8.6</v>
      </c>
      <c r="BY79" s="1315"/>
      <c r="BZ79" s="1315"/>
      <c r="CA79" s="1315"/>
      <c r="CB79" s="1315"/>
      <c r="CC79" s="1315"/>
      <c r="CD79" s="1315"/>
      <c r="CE79" s="1315"/>
      <c r="CF79" s="1315">
        <v>8.5</v>
      </c>
      <c r="CG79" s="1315"/>
      <c r="CH79" s="1315"/>
      <c r="CI79" s="1315"/>
      <c r="CJ79" s="1315"/>
      <c r="CK79" s="1315"/>
      <c r="CL79" s="1315"/>
      <c r="CM79" s="1315"/>
      <c r="CN79" s="1315">
        <v>8.6</v>
      </c>
      <c r="CO79" s="1315"/>
      <c r="CP79" s="1315"/>
      <c r="CQ79" s="1315"/>
      <c r="CR79" s="1315"/>
      <c r="CS79" s="1315"/>
      <c r="CT79" s="1315"/>
      <c r="CU79" s="1315"/>
      <c r="CV79" s="1315">
        <v>8.8000000000000007</v>
      </c>
      <c r="CW79" s="1315"/>
      <c r="CX79" s="1315"/>
      <c r="CY79" s="1315"/>
      <c r="CZ79" s="1315"/>
      <c r="DA79" s="1315"/>
      <c r="DB79" s="1315"/>
      <c r="DC79" s="1315"/>
    </row>
    <row r="80" spans="2:107">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TucnvkL0NE964ARPTA4OcQKMc1WM1uZwT7iBvycTjUjDwvw/xzrDMmtYglAQcRF3tgBjus0fjXkW7xQ29YcUdw==" saltValue="lr/Py5WEdfA1uODWLGqk9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80" zoomScaleNormal="80" zoomScaleSheetLayoutView="70" workbookViewId="0">
      <selection activeCell="AD48" sqref="AD48"/>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GWOEOElDcL32BcaxKECTatSupylqz5mLnXY+88DjPrSaSwgX+9KtHS9ZtXR6vzrNaRZwbYzwCIrhdAWfBcWxVA==" saltValue="/thHsRtRQZG+w4+MKn2x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0" zoomScale="80" zoomScaleNormal="8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aSsmGT7BusgjQsv9txNQCTd47uFMMfcAh0S1SzL4MMh3gYM/dPcJ3E24QMruxNxqBD3l7g5Z3zOUsdHXzjeQ==" saltValue="QQpUzcz8hb/xV1eBdW2s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565</v>
      </c>
      <c r="G2" s="157"/>
      <c r="H2" s="158"/>
    </row>
    <row r="3" spans="1:8">
      <c r="A3" s="154" t="s">
        <v>558</v>
      </c>
      <c r="B3" s="159"/>
      <c r="C3" s="160"/>
      <c r="D3" s="161">
        <v>200208</v>
      </c>
      <c r="E3" s="162"/>
      <c r="F3" s="163">
        <v>109920</v>
      </c>
      <c r="G3" s="164"/>
      <c r="H3" s="165"/>
    </row>
    <row r="4" spans="1:8">
      <c r="A4" s="166"/>
      <c r="B4" s="167"/>
      <c r="C4" s="168"/>
      <c r="D4" s="169">
        <v>93364</v>
      </c>
      <c r="E4" s="170"/>
      <c r="F4" s="171">
        <v>62739</v>
      </c>
      <c r="G4" s="172"/>
      <c r="H4" s="173"/>
    </row>
    <row r="5" spans="1:8">
      <c r="A5" s="154" t="s">
        <v>560</v>
      </c>
      <c r="B5" s="159"/>
      <c r="C5" s="160"/>
      <c r="D5" s="161">
        <v>193443</v>
      </c>
      <c r="E5" s="162"/>
      <c r="F5" s="163">
        <v>119882</v>
      </c>
      <c r="G5" s="164"/>
      <c r="H5" s="165"/>
    </row>
    <row r="6" spans="1:8">
      <c r="A6" s="166"/>
      <c r="B6" s="167"/>
      <c r="C6" s="168"/>
      <c r="D6" s="169">
        <v>99853</v>
      </c>
      <c r="E6" s="170"/>
      <c r="F6" s="171">
        <v>66481</v>
      </c>
      <c r="G6" s="172"/>
      <c r="H6" s="173"/>
    </row>
    <row r="7" spans="1:8">
      <c r="A7" s="154" t="s">
        <v>561</v>
      </c>
      <c r="B7" s="159"/>
      <c r="C7" s="160"/>
      <c r="D7" s="161">
        <v>169069</v>
      </c>
      <c r="E7" s="162"/>
      <c r="F7" s="163">
        <v>116162</v>
      </c>
      <c r="G7" s="164"/>
      <c r="H7" s="165"/>
    </row>
    <row r="8" spans="1:8">
      <c r="A8" s="166"/>
      <c r="B8" s="167"/>
      <c r="C8" s="168"/>
      <c r="D8" s="169">
        <v>43472</v>
      </c>
      <c r="E8" s="170"/>
      <c r="F8" s="171">
        <v>61562</v>
      </c>
      <c r="G8" s="172"/>
      <c r="H8" s="173"/>
    </row>
    <row r="9" spans="1:8">
      <c r="A9" s="154" t="s">
        <v>562</v>
      </c>
      <c r="B9" s="159"/>
      <c r="C9" s="160"/>
      <c r="D9" s="161">
        <v>210953</v>
      </c>
      <c r="E9" s="162"/>
      <c r="F9" s="163">
        <v>121449</v>
      </c>
      <c r="G9" s="164"/>
      <c r="H9" s="165"/>
    </row>
    <row r="10" spans="1:8">
      <c r="A10" s="166"/>
      <c r="B10" s="167"/>
      <c r="C10" s="168"/>
      <c r="D10" s="169">
        <v>82799</v>
      </c>
      <c r="E10" s="170"/>
      <c r="F10" s="171">
        <v>62922</v>
      </c>
      <c r="G10" s="172"/>
      <c r="H10" s="173"/>
    </row>
    <row r="11" spans="1:8">
      <c r="A11" s="154" t="s">
        <v>563</v>
      </c>
      <c r="B11" s="159"/>
      <c r="C11" s="160"/>
      <c r="D11" s="161">
        <v>196190</v>
      </c>
      <c r="E11" s="162"/>
      <c r="F11" s="163">
        <v>145139</v>
      </c>
      <c r="G11" s="164"/>
      <c r="H11" s="165"/>
    </row>
    <row r="12" spans="1:8">
      <c r="A12" s="166"/>
      <c r="B12" s="167"/>
      <c r="C12" s="174"/>
      <c r="D12" s="169">
        <v>96493</v>
      </c>
      <c r="E12" s="170"/>
      <c r="F12" s="171">
        <v>83762</v>
      </c>
      <c r="G12" s="172"/>
      <c r="H12" s="173"/>
    </row>
    <row r="13" spans="1:8">
      <c r="A13" s="154"/>
      <c r="B13" s="159"/>
      <c r="C13" s="175"/>
      <c r="D13" s="176">
        <v>193973</v>
      </c>
      <c r="E13" s="177"/>
      <c r="F13" s="178">
        <v>122510</v>
      </c>
      <c r="G13" s="179"/>
      <c r="H13" s="165"/>
    </row>
    <row r="14" spans="1:8">
      <c r="A14" s="166"/>
      <c r="B14" s="167"/>
      <c r="C14" s="168"/>
      <c r="D14" s="169">
        <v>83196</v>
      </c>
      <c r="E14" s="170"/>
      <c r="F14" s="171">
        <v>67493</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2.71</v>
      </c>
      <c r="C19" s="180">
        <f>ROUND(VALUE(SUBSTITUTE(実質収支比率等に係る経年分析!G$48,"▲","-")),2)</f>
        <v>1.78</v>
      </c>
      <c r="D19" s="180">
        <f>ROUND(VALUE(SUBSTITUTE(実質収支比率等に係る経年分析!H$48,"▲","-")),2)</f>
        <v>2.02</v>
      </c>
      <c r="E19" s="180">
        <f>ROUND(VALUE(SUBSTITUTE(実質収支比率等に係る経年分析!I$48,"▲","-")),2)</f>
        <v>0.63</v>
      </c>
      <c r="F19" s="180">
        <f>ROUND(VALUE(SUBSTITUTE(実質収支比率等に係る経年分析!J$48,"▲","-")),2)</f>
        <v>1.43</v>
      </c>
    </row>
    <row r="20" spans="1:11">
      <c r="A20" s="180" t="s">
        <v>54</v>
      </c>
      <c r="B20" s="180">
        <f>ROUND(VALUE(SUBSTITUTE(実質収支比率等に係る経年分析!F$47,"▲","-")),2)</f>
        <v>30.78</v>
      </c>
      <c r="C20" s="180">
        <f>ROUND(VALUE(SUBSTITUTE(実質収支比率等に係る経年分析!G$47,"▲","-")),2)</f>
        <v>30.29</v>
      </c>
      <c r="D20" s="180">
        <f>ROUND(VALUE(SUBSTITUTE(実質収支比率等に係る経年分析!H$47,"▲","-")),2)</f>
        <v>29</v>
      </c>
      <c r="E20" s="180">
        <f>ROUND(VALUE(SUBSTITUTE(実質収支比率等に係る経年分析!I$47,"▲","-")),2)</f>
        <v>28.23</v>
      </c>
      <c r="F20" s="180">
        <f>ROUND(VALUE(SUBSTITUTE(実質収支比率等に係る経年分析!J$47,"▲","-")),2)</f>
        <v>27.56</v>
      </c>
    </row>
    <row r="21" spans="1:11">
      <c r="A21" s="180" t="s">
        <v>55</v>
      </c>
      <c r="B21" s="180">
        <f>IF(ISNUMBER(VALUE(SUBSTITUTE(実質収支比率等に係る経年分析!F$49,"▲","-"))),ROUND(VALUE(SUBSTITUTE(実質収支比率等に係る経年分析!F$49,"▲","-")),2),NA())</f>
        <v>2.5099999999999998</v>
      </c>
      <c r="C21" s="180">
        <f>IF(ISNUMBER(VALUE(SUBSTITUTE(実質収支比率等に係る経年分析!G$49,"▲","-"))),ROUND(VALUE(SUBSTITUTE(実質収支比率等に係る経年分析!G$49,"▲","-")),2),NA())</f>
        <v>2.56</v>
      </c>
      <c r="D21" s="180">
        <f>IF(ISNUMBER(VALUE(SUBSTITUTE(実質収支比率等に係る経年分析!H$49,"▲","-"))),ROUND(VALUE(SUBSTITUTE(実質収支比率等に係る経年分析!H$49,"▲","-")),2),NA())</f>
        <v>11.3</v>
      </c>
      <c r="E21" s="180">
        <f>IF(ISNUMBER(VALUE(SUBSTITUTE(実質収支比率等に係る経年分析!I$49,"▲","-"))),ROUND(VALUE(SUBSTITUTE(実質収支比率等に係る経年分析!I$49,"▲","-")),2),NA())</f>
        <v>6.66</v>
      </c>
      <c r="F21" s="180">
        <f>IF(ISNUMBER(VALUE(SUBSTITUTE(実質収支比率等に係る経年分析!J$49,"▲","-"))),ROUND(VALUE(SUBSTITUTE(実質収支比率等に係る経年分析!J$49,"▲","-")),2),NA())</f>
        <v>0.59</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c r="A31" s="181" t="str">
        <f>IF(連結実質赤字比率に係る赤字・黒字の構成分析!C$39="",NA(),連結実質赤字比率に係る赤字・黒字の構成分析!C$39)</f>
        <v>介護老人保健施設事業特別会計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1.38</v>
      </c>
    </row>
    <row r="35" spans="1:16">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1171</v>
      </c>
      <c r="E42" s="182"/>
      <c r="F42" s="182"/>
      <c r="G42" s="182">
        <f>'実質公債費比率（分子）の構造'!L$52</f>
        <v>1112</v>
      </c>
      <c r="H42" s="182"/>
      <c r="I42" s="182"/>
      <c r="J42" s="182">
        <f>'実質公債費比率（分子）の構造'!M$52</f>
        <v>1081</v>
      </c>
      <c r="K42" s="182"/>
      <c r="L42" s="182"/>
      <c r="M42" s="182">
        <f>'実質公債費比率（分子）の構造'!N$52</f>
        <v>1108</v>
      </c>
      <c r="N42" s="182"/>
      <c r="O42" s="182"/>
      <c r="P42" s="182">
        <f>'実質公債費比率（分子）の構造'!O$52</f>
        <v>1139</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11</v>
      </c>
      <c r="C44" s="182"/>
      <c r="D44" s="182"/>
      <c r="E44" s="182">
        <f>'実質公債費比率（分子）の構造'!L$50</f>
        <v>10</v>
      </c>
      <c r="F44" s="182"/>
      <c r="G44" s="182"/>
      <c r="H44" s="182">
        <f>'実質公債費比率（分子）の構造'!M$50</f>
        <v>10</v>
      </c>
      <c r="I44" s="182"/>
      <c r="J44" s="182"/>
      <c r="K44" s="182">
        <f>'実質公債費比率（分子）の構造'!N$50</f>
        <v>10</v>
      </c>
      <c r="L44" s="182"/>
      <c r="M44" s="182"/>
      <c r="N44" s="182">
        <f>'実質公債費比率（分子）の構造'!O$50</f>
        <v>10</v>
      </c>
      <c r="O44" s="182"/>
      <c r="P44" s="182"/>
    </row>
    <row r="45" spans="1:16">
      <c r="A45" s="182" t="s">
        <v>65</v>
      </c>
      <c r="B45" s="182">
        <f>'実質公債費比率（分子）の構造'!K$49</f>
        <v>31</v>
      </c>
      <c r="C45" s="182"/>
      <c r="D45" s="182"/>
      <c r="E45" s="182">
        <f>'実質公債費比率（分子）の構造'!L$49</f>
        <v>31</v>
      </c>
      <c r="F45" s="182"/>
      <c r="G45" s="182"/>
      <c r="H45" s="182">
        <f>'実質公債費比率（分子）の構造'!M$49</f>
        <v>34</v>
      </c>
      <c r="I45" s="182"/>
      <c r="J45" s="182"/>
      <c r="K45" s="182">
        <f>'実質公債費比率（分子）の構造'!N$49</f>
        <v>34</v>
      </c>
      <c r="L45" s="182"/>
      <c r="M45" s="182"/>
      <c r="N45" s="182">
        <f>'実質公債費比率（分子）の構造'!O$49</f>
        <v>16</v>
      </c>
      <c r="O45" s="182"/>
      <c r="P45" s="182"/>
    </row>
    <row r="46" spans="1:16">
      <c r="A46" s="182" t="s">
        <v>66</v>
      </c>
      <c r="B46" s="182">
        <f>'実質公債費比率（分子）の構造'!K$48</f>
        <v>262</v>
      </c>
      <c r="C46" s="182"/>
      <c r="D46" s="182"/>
      <c r="E46" s="182">
        <f>'実質公債費比率（分子）の構造'!L$48</f>
        <v>266</v>
      </c>
      <c r="F46" s="182"/>
      <c r="G46" s="182"/>
      <c r="H46" s="182">
        <f>'実質公債費比率（分子）の構造'!M$48</f>
        <v>253</v>
      </c>
      <c r="I46" s="182"/>
      <c r="J46" s="182"/>
      <c r="K46" s="182">
        <f>'実質公債費比率（分子）の構造'!N$48</f>
        <v>284</v>
      </c>
      <c r="L46" s="182"/>
      <c r="M46" s="182"/>
      <c r="N46" s="182">
        <f>'実質公債費比率（分子）の構造'!O$48</f>
        <v>288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1292</v>
      </c>
      <c r="C49" s="182"/>
      <c r="D49" s="182"/>
      <c r="E49" s="182">
        <f>'実質公債費比率（分子）の構造'!L$45</f>
        <v>1219</v>
      </c>
      <c r="F49" s="182"/>
      <c r="G49" s="182"/>
      <c r="H49" s="182">
        <f>'実質公債費比率（分子）の構造'!M$45</f>
        <v>1156</v>
      </c>
      <c r="I49" s="182"/>
      <c r="J49" s="182"/>
      <c r="K49" s="182">
        <f>'実質公債費比率（分子）の構造'!N$45</f>
        <v>1116</v>
      </c>
      <c r="L49" s="182"/>
      <c r="M49" s="182"/>
      <c r="N49" s="182">
        <f>'実質公債費比率（分子）の構造'!O$45</f>
        <v>1182</v>
      </c>
      <c r="O49" s="182"/>
      <c r="P49" s="182"/>
    </row>
    <row r="50" spans="1:16">
      <c r="A50" s="182" t="s">
        <v>70</v>
      </c>
      <c r="B50" s="182" t="e">
        <f>NA()</f>
        <v>#N/A</v>
      </c>
      <c r="C50" s="182">
        <f>IF(ISNUMBER('実質公債費比率（分子）の構造'!K$53),'実質公債費比率（分子）の構造'!K$53,NA())</f>
        <v>425</v>
      </c>
      <c r="D50" s="182" t="e">
        <f>NA()</f>
        <v>#N/A</v>
      </c>
      <c r="E50" s="182" t="e">
        <f>NA()</f>
        <v>#N/A</v>
      </c>
      <c r="F50" s="182">
        <f>IF(ISNUMBER('実質公債費比率（分子）の構造'!L$53),'実質公債費比率（分子）の構造'!L$53,NA())</f>
        <v>414</v>
      </c>
      <c r="G50" s="182" t="e">
        <f>NA()</f>
        <v>#N/A</v>
      </c>
      <c r="H50" s="182" t="e">
        <f>NA()</f>
        <v>#N/A</v>
      </c>
      <c r="I50" s="182">
        <f>IF(ISNUMBER('実質公債費比率（分子）の構造'!M$53),'実質公債費比率（分子）の構造'!M$53,NA())</f>
        <v>372</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357</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10451</v>
      </c>
      <c r="E56" s="181"/>
      <c r="F56" s="181"/>
      <c r="G56" s="181">
        <f>'将来負担比率（分子）の構造'!J$52</f>
        <v>10507</v>
      </c>
      <c r="H56" s="181"/>
      <c r="I56" s="181"/>
      <c r="J56" s="181">
        <f>'将来負担比率（分子）の構造'!K$52</f>
        <v>11404</v>
      </c>
      <c r="K56" s="181"/>
      <c r="L56" s="181"/>
      <c r="M56" s="181">
        <f>'将来負担比率（分子）の構造'!L$52</f>
        <v>11097</v>
      </c>
      <c r="N56" s="181"/>
      <c r="O56" s="181"/>
      <c r="P56" s="181">
        <f>'将来負担比率（分子）の構造'!M$52</f>
        <v>11106</v>
      </c>
    </row>
    <row r="57" spans="1:16">
      <c r="A57" s="181" t="s">
        <v>41</v>
      </c>
      <c r="B57" s="181"/>
      <c r="C57" s="181"/>
      <c r="D57" s="181">
        <f>'将来負担比率（分子）の構造'!I$51</f>
        <v>334</v>
      </c>
      <c r="E57" s="181"/>
      <c r="F57" s="181"/>
      <c r="G57" s="181">
        <f>'将来負担比率（分子）の構造'!J$51</f>
        <v>300</v>
      </c>
      <c r="H57" s="181"/>
      <c r="I57" s="181"/>
      <c r="J57" s="181">
        <f>'将来負担比率（分子）の構造'!K$51</f>
        <v>291</v>
      </c>
      <c r="K57" s="181"/>
      <c r="L57" s="181"/>
      <c r="M57" s="181">
        <f>'将来負担比率（分子）の構造'!L$51</f>
        <v>268</v>
      </c>
      <c r="N57" s="181"/>
      <c r="O57" s="181"/>
      <c r="P57" s="181">
        <f>'将来負担比率（分子）の構造'!M$51</f>
        <v>279</v>
      </c>
    </row>
    <row r="58" spans="1:16">
      <c r="A58" s="181" t="s">
        <v>40</v>
      </c>
      <c r="B58" s="181"/>
      <c r="C58" s="181"/>
      <c r="D58" s="181">
        <f>'将来負担比率（分子）の構造'!I$50</f>
        <v>3406</v>
      </c>
      <c r="E58" s="181"/>
      <c r="F58" s="181"/>
      <c r="G58" s="181">
        <f>'将来負担比率（分子）の構造'!J$50</f>
        <v>3144</v>
      </c>
      <c r="H58" s="181"/>
      <c r="I58" s="181"/>
      <c r="J58" s="181">
        <f>'将来負担比率（分子）の構造'!K$50</f>
        <v>2621</v>
      </c>
      <c r="K58" s="181"/>
      <c r="L58" s="181"/>
      <c r="M58" s="181">
        <f>'将来負担比率（分子）の構造'!L$50</f>
        <v>2144</v>
      </c>
      <c r="N58" s="181"/>
      <c r="O58" s="181"/>
      <c r="P58" s="181">
        <f>'将来負担比率（分子）の構造'!M$50</f>
        <v>2152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1235</v>
      </c>
      <c r="C62" s="181"/>
      <c r="D62" s="181"/>
      <c r="E62" s="181">
        <f>'将来負担比率（分子）の構造'!J$45</f>
        <v>1198</v>
      </c>
      <c r="F62" s="181"/>
      <c r="G62" s="181"/>
      <c r="H62" s="181">
        <f>'将来負担比率（分子）の構造'!K$45</f>
        <v>1235</v>
      </c>
      <c r="I62" s="181"/>
      <c r="J62" s="181"/>
      <c r="K62" s="181">
        <f>'将来負担比率（分子）の構造'!L$45</f>
        <v>1197</v>
      </c>
      <c r="L62" s="181"/>
      <c r="M62" s="181"/>
      <c r="N62" s="181">
        <f>'将来負担比率（分子）の構造'!M$45</f>
        <v>1249</v>
      </c>
      <c r="O62" s="181"/>
      <c r="P62" s="181"/>
    </row>
    <row r="63" spans="1:16">
      <c r="A63" s="181" t="s">
        <v>33</v>
      </c>
      <c r="B63" s="181">
        <f>'将来負担比率（分子）の構造'!I$44</f>
        <v>92</v>
      </c>
      <c r="C63" s="181"/>
      <c r="D63" s="181"/>
      <c r="E63" s="181">
        <f>'将来負担比率（分子）の構造'!J$44</f>
        <v>69</v>
      </c>
      <c r="F63" s="181"/>
      <c r="G63" s="181"/>
      <c r="H63" s="181">
        <f>'将来負担比率（分子）の構造'!K$44</f>
        <v>47</v>
      </c>
      <c r="I63" s="181"/>
      <c r="J63" s="181"/>
      <c r="K63" s="181">
        <f>'将来負担比率（分子）の構造'!L$44</f>
        <v>38</v>
      </c>
      <c r="L63" s="181"/>
      <c r="M63" s="181"/>
      <c r="N63" s="181">
        <f>'将来負担比率（分子）の構造'!M$44</f>
        <v>52</v>
      </c>
      <c r="O63" s="181"/>
      <c r="P63" s="181"/>
    </row>
    <row r="64" spans="1:16">
      <c r="A64" s="181" t="s">
        <v>32</v>
      </c>
      <c r="B64" s="181">
        <f>'将来負担比率（分子）の構造'!I$43</f>
        <v>3456</v>
      </c>
      <c r="C64" s="181"/>
      <c r="D64" s="181"/>
      <c r="E64" s="181">
        <f>'将来負担比率（分子）の構造'!J$43</f>
        <v>3455</v>
      </c>
      <c r="F64" s="181"/>
      <c r="G64" s="181"/>
      <c r="H64" s="181">
        <f>'将来負担比率（分子）の構造'!K$43</f>
        <v>3462</v>
      </c>
      <c r="I64" s="181"/>
      <c r="J64" s="181"/>
      <c r="K64" s="181">
        <f>'将来負担比率（分子）の構造'!L$43</f>
        <v>3278</v>
      </c>
      <c r="L64" s="181"/>
      <c r="M64" s="181"/>
      <c r="N64" s="181">
        <f>'将来負担比率（分子）の構造'!M$43</f>
        <v>3230</v>
      </c>
      <c r="O64" s="181"/>
      <c r="P64" s="181"/>
    </row>
    <row r="65" spans="1:16">
      <c r="A65" s="181" t="s">
        <v>31</v>
      </c>
      <c r="B65" s="181">
        <f>'将来負担比率（分子）の構造'!I$42</f>
        <v>93</v>
      </c>
      <c r="C65" s="181"/>
      <c r="D65" s="181"/>
      <c r="E65" s="181">
        <f>'将来負担比率（分子）の構造'!J$42</f>
        <v>83</v>
      </c>
      <c r="F65" s="181"/>
      <c r="G65" s="181"/>
      <c r="H65" s="181">
        <f>'将来負担比率（分子）の構造'!K$42</f>
        <v>73</v>
      </c>
      <c r="I65" s="181"/>
      <c r="J65" s="181"/>
      <c r="K65" s="181">
        <f>'将来負担比率（分子）の構造'!L$42</f>
        <v>63</v>
      </c>
      <c r="L65" s="181"/>
      <c r="M65" s="181"/>
      <c r="N65" s="181">
        <f>'将来負担比率（分子）の構造'!M$42</f>
        <v>53</v>
      </c>
      <c r="O65" s="181"/>
      <c r="P65" s="181"/>
    </row>
    <row r="66" spans="1:16">
      <c r="A66" s="181" t="s">
        <v>30</v>
      </c>
      <c r="B66" s="181">
        <f>'将来負担比率（分子）の構造'!I$41</f>
        <v>12733</v>
      </c>
      <c r="C66" s="181"/>
      <c r="D66" s="181"/>
      <c r="E66" s="181">
        <f>'将来負担比率（分子）の構造'!J$41</f>
        <v>12935</v>
      </c>
      <c r="F66" s="181"/>
      <c r="G66" s="181"/>
      <c r="H66" s="181">
        <f>'将来負担比率（分子）の構造'!K$41</f>
        <v>12565</v>
      </c>
      <c r="I66" s="181"/>
      <c r="J66" s="181"/>
      <c r="K66" s="181">
        <f>'将来負担比率（分子）の構造'!L$41</f>
        <v>12826</v>
      </c>
      <c r="L66" s="181"/>
      <c r="M66" s="181"/>
      <c r="N66" s="181">
        <f>'将来負担比率（分子）の構造'!M$41</f>
        <v>12848</v>
      </c>
      <c r="O66" s="181"/>
      <c r="P66" s="181"/>
    </row>
    <row r="67" spans="1:16">
      <c r="A67" s="181" t="s">
        <v>74</v>
      </c>
      <c r="B67" s="181" t="e">
        <f>NA()</f>
        <v>#N/A</v>
      </c>
      <c r="C67" s="181">
        <f>IF(ISNUMBER('将来負担比率（分子）の構造'!I$53), IF('将来負担比率（分子）の構造'!I$53 &lt; 0, 0, '将来負担比率（分子）の構造'!I$53), NA())</f>
        <v>3419</v>
      </c>
      <c r="D67" s="181" t="e">
        <f>NA()</f>
        <v>#N/A</v>
      </c>
      <c r="E67" s="181" t="e">
        <f>NA()</f>
        <v>#N/A</v>
      </c>
      <c r="F67" s="181">
        <f>IF(ISNUMBER('将来負担比率（分子）の構造'!J$53), IF('将来負担比率（分子）の構造'!J$53 &lt; 0, 0, '将来負担比率（分子）の構造'!J$53), NA())</f>
        <v>3789</v>
      </c>
      <c r="G67" s="181" t="e">
        <f>NA()</f>
        <v>#N/A</v>
      </c>
      <c r="H67" s="181" t="e">
        <f>NA()</f>
        <v>#N/A</v>
      </c>
      <c r="I67" s="181">
        <f>IF(ISNUMBER('将来負担比率（分子）の構造'!K$53), IF('将来負担比率（分子）の構造'!K$53 &lt; 0, 0, '将来負担比率（分子）の構造'!K$53), NA())</f>
        <v>3065</v>
      </c>
      <c r="J67" s="181" t="e">
        <f>NA()</f>
        <v>#N/A</v>
      </c>
      <c r="K67" s="181" t="e">
        <f>NA()</f>
        <v>#N/A</v>
      </c>
      <c r="L67" s="181">
        <f>IF(ISNUMBER('将来負担比率（分子）の構造'!L$53), IF('将来負担比率（分子）の構造'!L$53 &lt; 0, 0, '将来負担比率（分子）の構造'!L$53), NA())</f>
        <v>3892</v>
      </c>
      <c r="M67" s="181" t="e">
        <f>NA()</f>
        <v>#N/A</v>
      </c>
      <c r="N67" s="181" t="e">
        <f>NA()</f>
        <v>#N/A</v>
      </c>
      <c r="O67" s="181">
        <f>IF(ISNUMBER('将来負担比率（分子）の構造'!M$53), IF('将来負担比率（分子）の構造'!M$53 &lt; 0, 0, '将来負担比率（分子）の構造'!M$53), NA())</f>
        <v>3895</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1342</v>
      </c>
      <c r="C72" s="185">
        <f>基金残高に係る経年分析!G55</f>
        <v>1325</v>
      </c>
      <c r="D72" s="185">
        <f>基金残高に係る経年分析!H55</f>
        <v>1291</v>
      </c>
    </row>
    <row r="73" spans="1:16">
      <c r="A73" s="184" t="s">
        <v>77</v>
      </c>
      <c r="B73" s="185">
        <f>基金残高に係る経年分析!F56</f>
        <v>764</v>
      </c>
      <c r="C73" s="185">
        <f>基金残高に係る経年分析!G56</f>
        <v>402</v>
      </c>
      <c r="D73" s="185">
        <f>基金残高に係る経年分析!H56</f>
        <v>423</v>
      </c>
    </row>
    <row r="74" spans="1:16">
      <c r="A74" s="184" t="s">
        <v>78</v>
      </c>
      <c r="B74" s="185">
        <f>基金残高に係る経年分析!F57</f>
        <v>1376</v>
      </c>
      <c r="C74" s="185">
        <f>基金残高に係る経年分析!G57</f>
        <v>1349</v>
      </c>
      <c r="D74" s="185">
        <f>基金残高に係る経年分析!H57</f>
        <v>1303</v>
      </c>
    </row>
  </sheetData>
  <sheetProtection algorithmName="SHA-512" hashValue="BFZaXPpCu4wRptkXRCElrumL26ZpowRpv8R0V9ywLAg8qpdn1U8j8e5FD5A7aKsUHblysrAs5/3n2oPgVs1bPw==" saltValue="IOzi+0WvOMXqMuD3B69N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671252</v>
      </c>
      <c r="S5" s="673"/>
      <c r="T5" s="673"/>
      <c r="U5" s="673"/>
      <c r="V5" s="673"/>
      <c r="W5" s="673"/>
      <c r="X5" s="673"/>
      <c r="Y5" s="674"/>
      <c r="Z5" s="675">
        <v>7.8</v>
      </c>
      <c r="AA5" s="675"/>
      <c r="AB5" s="675"/>
      <c r="AC5" s="675"/>
      <c r="AD5" s="676">
        <v>671252</v>
      </c>
      <c r="AE5" s="676"/>
      <c r="AF5" s="676"/>
      <c r="AG5" s="676"/>
      <c r="AH5" s="676"/>
      <c r="AI5" s="676"/>
      <c r="AJ5" s="676"/>
      <c r="AK5" s="676"/>
      <c r="AL5" s="677">
        <v>14.6</v>
      </c>
      <c r="AM5" s="678"/>
      <c r="AN5" s="678"/>
      <c r="AO5" s="679"/>
      <c r="AP5" s="669" t="s">
        <v>224</v>
      </c>
      <c r="AQ5" s="670"/>
      <c r="AR5" s="670"/>
      <c r="AS5" s="670"/>
      <c r="AT5" s="670"/>
      <c r="AU5" s="670"/>
      <c r="AV5" s="670"/>
      <c r="AW5" s="670"/>
      <c r="AX5" s="670"/>
      <c r="AY5" s="670"/>
      <c r="AZ5" s="670"/>
      <c r="BA5" s="670"/>
      <c r="BB5" s="670"/>
      <c r="BC5" s="670"/>
      <c r="BD5" s="670"/>
      <c r="BE5" s="670"/>
      <c r="BF5" s="671"/>
      <c r="BG5" s="683">
        <v>667410</v>
      </c>
      <c r="BH5" s="684"/>
      <c r="BI5" s="684"/>
      <c r="BJ5" s="684"/>
      <c r="BK5" s="684"/>
      <c r="BL5" s="684"/>
      <c r="BM5" s="684"/>
      <c r="BN5" s="685"/>
      <c r="BO5" s="686">
        <v>99.4</v>
      </c>
      <c r="BP5" s="686"/>
      <c r="BQ5" s="686"/>
      <c r="BR5" s="686"/>
      <c r="BS5" s="687">
        <v>30230</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83513</v>
      </c>
      <c r="S6" s="684"/>
      <c r="T6" s="684"/>
      <c r="U6" s="684"/>
      <c r="V6" s="684"/>
      <c r="W6" s="684"/>
      <c r="X6" s="684"/>
      <c r="Y6" s="685"/>
      <c r="Z6" s="686">
        <v>1</v>
      </c>
      <c r="AA6" s="686"/>
      <c r="AB6" s="686"/>
      <c r="AC6" s="686"/>
      <c r="AD6" s="687">
        <v>83513</v>
      </c>
      <c r="AE6" s="687"/>
      <c r="AF6" s="687"/>
      <c r="AG6" s="687"/>
      <c r="AH6" s="687"/>
      <c r="AI6" s="687"/>
      <c r="AJ6" s="687"/>
      <c r="AK6" s="687"/>
      <c r="AL6" s="688">
        <v>1.8</v>
      </c>
      <c r="AM6" s="689"/>
      <c r="AN6" s="689"/>
      <c r="AO6" s="690"/>
      <c r="AP6" s="680" t="s">
        <v>229</v>
      </c>
      <c r="AQ6" s="681"/>
      <c r="AR6" s="681"/>
      <c r="AS6" s="681"/>
      <c r="AT6" s="681"/>
      <c r="AU6" s="681"/>
      <c r="AV6" s="681"/>
      <c r="AW6" s="681"/>
      <c r="AX6" s="681"/>
      <c r="AY6" s="681"/>
      <c r="AZ6" s="681"/>
      <c r="BA6" s="681"/>
      <c r="BB6" s="681"/>
      <c r="BC6" s="681"/>
      <c r="BD6" s="681"/>
      <c r="BE6" s="681"/>
      <c r="BF6" s="682"/>
      <c r="BG6" s="683">
        <v>667410</v>
      </c>
      <c r="BH6" s="684"/>
      <c r="BI6" s="684"/>
      <c r="BJ6" s="684"/>
      <c r="BK6" s="684"/>
      <c r="BL6" s="684"/>
      <c r="BM6" s="684"/>
      <c r="BN6" s="685"/>
      <c r="BO6" s="686">
        <v>99.4</v>
      </c>
      <c r="BP6" s="686"/>
      <c r="BQ6" s="686"/>
      <c r="BR6" s="686"/>
      <c r="BS6" s="687">
        <v>30230</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69709</v>
      </c>
      <c r="CS6" s="684"/>
      <c r="CT6" s="684"/>
      <c r="CU6" s="684"/>
      <c r="CV6" s="684"/>
      <c r="CW6" s="684"/>
      <c r="CX6" s="684"/>
      <c r="CY6" s="685"/>
      <c r="CZ6" s="677">
        <v>0.8</v>
      </c>
      <c r="DA6" s="678"/>
      <c r="DB6" s="678"/>
      <c r="DC6" s="697"/>
      <c r="DD6" s="692" t="s">
        <v>231</v>
      </c>
      <c r="DE6" s="684"/>
      <c r="DF6" s="684"/>
      <c r="DG6" s="684"/>
      <c r="DH6" s="684"/>
      <c r="DI6" s="684"/>
      <c r="DJ6" s="684"/>
      <c r="DK6" s="684"/>
      <c r="DL6" s="684"/>
      <c r="DM6" s="684"/>
      <c r="DN6" s="684"/>
      <c r="DO6" s="684"/>
      <c r="DP6" s="685"/>
      <c r="DQ6" s="692">
        <v>69709</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738</v>
      </c>
      <c r="S7" s="684"/>
      <c r="T7" s="684"/>
      <c r="U7" s="684"/>
      <c r="V7" s="684"/>
      <c r="W7" s="684"/>
      <c r="X7" s="684"/>
      <c r="Y7" s="685"/>
      <c r="Z7" s="686">
        <v>0</v>
      </c>
      <c r="AA7" s="686"/>
      <c r="AB7" s="686"/>
      <c r="AC7" s="686"/>
      <c r="AD7" s="687">
        <v>738</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242162</v>
      </c>
      <c r="BH7" s="684"/>
      <c r="BI7" s="684"/>
      <c r="BJ7" s="684"/>
      <c r="BK7" s="684"/>
      <c r="BL7" s="684"/>
      <c r="BM7" s="684"/>
      <c r="BN7" s="685"/>
      <c r="BO7" s="686">
        <v>36.1</v>
      </c>
      <c r="BP7" s="686"/>
      <c r="BQ7" s="686"/>
      <c r="BR7" s="686"/>
      <c r="BS7" s="687">
        <v>6232</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1470158</v>
      </c>
      <c r="CS7" s="684"/>
      <c r="CT7" s="684"/>
      <c r="CU7" s="684"/>
      <c r="CV7" s="684"/>
      <c r="CW7" s="684"/>
      <c r="CX7" s="684"/>
      <c r="CY7" s="685"/>
      <c r="CZ7" s="686">
        <v>17.2</v>
      </c>
      <c r="DA7" s="686"/>
      <c r="DB7" s="686"/>
      <c r="DC7" s="686"/>
      <c r="DD7" s="692">
        <v>175104</v>
      </c>
      <c r="DE7" s="684"/>
      <c r="DF7" s="684"/>
      <c r="DG7" s="684"/>
      <c r="DH7" s="684"/>
      <c r="DI7" s="684"/>
      <c r="DJ7" s="684"/>
      <c r="DK7" s="684"/>
      <c r="DL7" s="684"/>
      <c r="DM7" s="684"/>
      <c r="DN7" s="684"/>
      <c r="DO7" s="684"/>
      <c r="DP7" s="685"/>
      <c r="DQ7" s="692">
        <v>845017</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2058</v>
      </c>
      <c r="S8" s="684"/>
      <c r="T8" s="684"/>
      <c r="U8" s="684"/>
      <c r="V8" s="684"/>
      <c r="W8" s="684"/>
      <c r="X8" s="684"/>
      <c r="Y8" s="685"/>
      <c r="Z8" s="686">
        <v>0</v>
      </c>
      <c r="AA8" s="686"/>
      <c r="AB8" s="686"/>
      <c r="AC8" s="686"/>
      <c r="AD8" s="687">
        <v>2058</v>
      </c>
      <c r="AE8" s="687"/>
      <c r="AF8" s="687"/>
      <c r="AG8" s="687"/>
      <c r="AH8" s="687"/>
      <c r="AI8" s="687"/>
      <c r="AJ8" s="687"/>
      <c r="AK8" s="687"/>
      <c r="AL8" s="688">
        <v>0</v>
      </c>
      <c r="AM8" s="689"/>
      <c r="AN8" s="689"/>
      <c r="AO8" s="690"/>
      <c r="AP8" s="680" t="s">
        <v>236</v>
      </c>
      <c r="AQ8" s="681"/>
      <c r="AR8" s="681"/>
      <c r="AS8" s="681"/>
      <c r="AT8" s="681"/>
      <c r="AU8" s="681"/>
      <c r="AV8" s="681"/>
      <c r="AW8" s="681"/>
      <c r="AX8" s="681"/>
      <c r="AY8" s="681"/>
      <c r="AZ8" s="681"/>
      <c r="BA8" s="681"/>
      <c r="BB8" s="681"/>
      <c r="BC8" s="681"/>
      <c r="BD8" s="681"/>
      <c r="BE8" s="681"/>
      <c r="BF8" s="682"/>
      <c r="BG8" s="683">
        <v>11496</v>
      </c>
      <c r="BH8" s="684"/>
      <c r="BI8" s="684"/>
      <c r="BJ8" s="684"/>
      <c r="BK8" s="684"/>
      <c r="BL8" s="684"/>
      <c r="BM8" s="684"/>
      <c r="BN8" s="685"/>
      <c r="BO8" s="686">
        <v>1.7</v>
      </c>
      <c r="BP8" s="686"/>
      <c r="BQ8" s="686"/>
      <c r="BR8" s="686"/>
      <c r="BS8" s="692" t="s">
        <v>237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1689808</v>
      </c>
      <c r="CS8" s="684"/>
      <c r="CT8" s="684"/>
      <c r="CU8" s="684"/>
      <c r="CV8" s="684"/>
      <c r="CW8" s="684"/>
      <c r="CX8" s="684"/>
      <c r="CY8" s="685"/>
      <c r="CZ8" s="686">
        <v>19.7</v>
      </c>
      <c r="DA8" s="686"/>
      <c r="DB8" s="686"/>
      <c r="DC8" s="686"/>
      <c r="DD8" s="692">
        <v>1160</v>
      </c>
      <c r="DE8" s="684"/>
      <c r="DF8" s="684"/>
      <c r="DG8" s="684"/>
      <c r="DH8" s="684"/>
      <c r="DI8" s="684"/>
      <c r="DJ8" s="684"/>
      <c r="DK8" s="684"/>
      <c r="DL8" s="684"/>
      <c r="DM8" s="684"/>
      <c r="DN8" s="684"/>
      <c r="DO8" s="684"/>
      <c r="DP8" s="685"/>
      <c r="DQ8" s="692">
        <v>1015173</v>
      </c>
      <c r="DR8" s="684"/>
      <c r="DS8" s="684"/>
      <c r="DT8" s="684"/>
      <c r="DU8" s="684"/>
      <c r="DV8" s="684"/>
      <c r="DW8" s="684"/>
      <c r="DX8" s="684"/>
      <c r="DY8" s="684"/>
      <c r="DZ8" s="684"/>
      <c r="EA8" s="684"/>
      <c r="EB8" s="684"/>
      <c r="EC8" s="693"/>
    </row>
    <row r="9" spans="2:143" ht="11.25" customHeight="1">
      <c r="B9" s="680" t="s">
        <v>239</v>
      </c>
      <c r="C9" s="681"/>
      <c r="D9" s="681"/>
      <c r="E9" s="681"/>
      <c r="F9" s="681"/>
      <c r="G9" s="681"/>
      <c r="H9" s="681"/>
      <c r="I9" s="681"/>
      <c r="J9" s="681"/>
      <c r="K9" s="681"/>
      <c r="L9" s="681"/>
      <c r="M9" s="681"/>
      <c r="N9" s="681"/>
      <c r="O9" s="681"/>
      <c r="P9" s="681"/>
      <c r="Q9" s="682"/>
      <c r="R9" s="683">
        <v>993</v>
      </c>
      <c r="S9" s="684"/>
      <c r="T9" s="684"/>
      <c r="U9" s="684"/>
      <c r="V9" s="684"/>
      <c r="W9" s="684"/>
      <c r="X9" s="684"/>
      <c r="Y9" s="685"/>
      <c r="Z9" s="686">
        <v>0</v>
      </c>
      <c r="AA9" s="686"/>
      <c r="AB9" s="686"/>
      <c r="AC9" s="686"/>
      <c r="AD9" s="687">
        <v>993</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195476</v>
      </c>
      <c r="BH9" s="684"/>
      <c r="BI9" s="684"/>
      <c r="BJ9" s="684"/>
      <c r="BK9" s="684"/>
      <c r="BL9" s="684"/>
      <c r="BM9" s="684"/>
      <c r="BN9" s="685"/>
      <c r="BO9" s="686">
        <v>29.1</v>
      </c>
      <c r="BP9" s="686"/>
      <c r="BQ9" s="686"/>
      <c r="BR9" s="686"/>
      <c r="BS9" s="692" t="s">
        <v>241</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833747</v>
      </c>
      <c r="CS9" s="684"/>
      <c r="CT9" s="684"/>
      <c r="CU9" s="684"/>
      <c r="CV9" s="684"/>
      <c r="CW9" s="684"/>
      <c r="CX9" s="684"/>
      <c r="CY9" s="685"/>
      <c r="CZ9" s="686">
        <v>9.6999999999999993</v>
      </c>
      <c r="DA9" s="686"/>
      <c r="DB9" s="686"/>
      <c r="DC9" s="686"/>
      <c r="DD9" s="692">
        <v>5342</v>
      </c>
      <c r="DE9" s="684"/>
      <c r="DF9" s="684"/>
      <c r="DG9" s="684"/>
      <c r="DH9" s="684"/>
      <c r="DI9" s="684"/>
      <c r="DJ9" s="684"/>
      <c r="DK9" s="684"/>
      <c r="DL9" s="684"/>
      <c r="DM9" s="684"/>
      <c r="DN9" s="684"/>
      <c r="DO9" s="684"/>
      <c r="DP9" s="685"/>
      <c r="DQ9" s="692">
        <v>634380</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237</v>
      </c>
      <c r="AA10" s="686"/>
      <c r="AB10" s="686"/>
      <c r="AC10" s="686"/>
      <c r="AD10" s="687" t="s">
        <v>241</v>
      </c>
      <c r="AE10" s="687"/>
      <c r="AF10" s="687"/>
      <c r="AG10" s="687"/>
      <c r="AH10" s="687"/>
      <c r="AI10" s="687"/>
      <c r="AJ10" s="687"/>
      <c r="AK10" s="687"/>
      <c r="AL10" s="688" t="s">
        <v>237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22342</v>
      </c>
      <c r="BH10" s="684"/>
      <c r="BI10" s="684"/>
      <c r="BJ10" s="684"/>
      <c r="BK10" s="684"/>
      <c r="BL10" s="684"/>
      <c r="BM10" s="684"/>
      <c r="BN10" s="685"/>
      <c r="BO10" s="686">
        <v>3.3</v>
      </c>
      <c r="BP10" s="686"/>
      <c r="BQ10" s="686"/>
      <c r="BR10" s="686"/>
      <c r="BS10" s="692">
        <v>3684</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627</v>
      </c>
      <c r="CS10" s="684"/>
      <c r="CT10" s="684"/>
      <c r="CU10" s="684"/>
      <c r="CV10" s="684"/>
      <c r="CW10" s="684"/>
      <c r="CX10" s="684"/>
      <c r="CY10" s="685"/>
      <c r="CZ10" s="686">
        <v>0</v>
      </c>
      <c r="DA10" s="686"/>
      <c r="DB10" s="686"/>
      <c r="DC10" s="686"/>
      <c r="DD10" s="692" t="s">
        <v>237</v>
      </c>
      <c r="DE10" s="684"/>
      <c r="DF10" s="684"/>
      <c r="DG10" s="684"/>
      <c r="DH10" s="684"/>
      <c r="DI10" s="684"/>
      <c r="DJ10" s="684"/>
      <c r="DK10" s="684"/>
      <c r="DL10" s="684"/>
      <c r="DM10" s="684"/>
      <c r="DN10" s="684"/>
      <c r="DO10" s="684"/>
      <c r="DP10" s="685"/>
      <c r="DQ10" s="692">
        <v>627</v>
      </c>
      <c r="DR10" s="684"/>
      <c r="DS10" s="684"/>
      <c r="DT10" s="684"/>
      <c r="DU10" s="684"/>
      <c r="DV10" s="684"/>
      <c r="DW10" s="684"/>
      <c r="DX10" s="684"/>
      <c r="DY10" s="684"/>
      <c r="DZ10" s="684"/>
      <c r="EA10" s="684"/>
      <c r="EB10" s="684"/>
      <c r="EC10" s="693"/>
    </row>
    <row r="11" spans="2:143" ht="11.25" customHeight="1">
      <c r="B11" s="680" t="s">
        <v>246</v>
      </c>
      <c r="C11" s="681"/>
      <c r="D11" s="681"/>
      <c r="E11" s="681"/>
      <c r="F11" s="681"/>
      <c r="G11" s="681"/>
      <c r="H11" s="681"/>
      <c r="I11" s="681"/>
      <c r="J11" s="681"/>
      <c r="K11" s="681"/>
      <c r="L11" s="681"/>
      <c r="M11" s="681"/>
      <c r="N11" s="681"/>
      <c r="O11" s="681"/>
      <c r="P11" s="681"/>
      <c r="Q11" s="682"/>
      <c r="R11" s="683">
        <v>124782</v>
      </c>
      <c r="S11" s="684"/>
      <c r="T11" s="684"/>
      <c r="U11" s="684"/>
      <c r="V11" s="684"/>
      <c r="W11" s="684"/>
      <c r="X11" s="684"/>
      <c r="Y11" s="685"/>
      <c r="Z11" s="688">
        <v>1.4</v>
      </c>
      <c r="AA11" s="689"/>
      <c r="AB11" s="689"/>
      <c r="AC11" s="701"/>
      <c r="AD11" s="692">
        <v>124782</v>
      </c>
      <c r="AE11" s="684"/>
      <c r="AF11" s="684"/>
      <c r="AG11" s="684"/>
      <c r="AH11" s="684"/>
      <c r="AI11" s="684"/>
      <c r="AJ11" s="684"/>
      <c r="AK11" s="685"/>
      <c r="AL11" s="688">
        <v>2.7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12848</v>
      </c>
      <c r="BH11" s="684"/>
      <c r="BI11" s="684"/>
      <c r="BJ11" s="684"/>
      <c r="BK11" s="684"/>
      <c r="BL11" s="684"/>
      <c r="BM11" s="684"/>
      <c r="BN11" s="685"/>
      <c r="BO11" s="686">
        <v>1.9</v>
      </c>
      <c r="BP11" s="686"/>
      <c r="BQ11" s="686"/>
      <c r="BR11" s="686"/>
      <c r="BS11" s="692">
        <v>2548</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679341</v>
      </c>
      <c r="CS11" s="684"/>
      <c r="CT11" s="684"/>
      <c r="CU11" s="684"/>
      <c r="CV11" s="684"/>
      <c r="CW11" s="684"/>
      <c r="CX11" s="684"/>
      <c r="CY11" s="685"/>
      <c r="CZ11" s="686">
        <v>7.9</v>
      </c>
      <c r="DA11" s="686"/>
      <c r="DB11" s="686"/>
      <c r="DC11" s="686"/>
      <c r="DD11" s="692">
        <v>288435</v>
      </c>
      <c r="DE11" s="684"/>
      <c r="DF11" s="684"/>
      <c r="DG11" s="684"/>
      <c r="DH11" s="684"/>
      <c r="DI11" s="684"/>
      <c r="DJ11" s="684"/>
      <c r="DK11" s="684"/>
      <c r="DL11" s="684"/>
      <c r="DM11" s="684"/>
      <c r="DN11" s="684"/>
      <c r="DO11" s="684"/>
      <c r="DP11" s="685"/>
      <c r="DQ11" s="692">
        <v>250122</v>
      </c>
      <c r="DR11" s="684"/>
      <c r="DS11" s="684"/>
      <c r="DT11" s="684"/>
      <c r="DU11" s="684"/>
      <c r="DV11" s="684"/>
      <c r="DW11" s="684"/>
      <c r="DX11" s="684"/>
      <c r="DY11" s="684"/>
      <c r="DZ11" s="684"/>
      <c r="EA11" s="684"/>
      <c r="EB11" s="684"/>
      <c r="EC11" s="693"/>
    </row>
    <row r="12" spans="2:143" ht="11.25" customHeight="1">
      <c r="B12" s="680" t="s">
        <v>249</v>
      </c>
      <c r="C12" s="681"/>
      <c r="D12" s="681"/>
      <c r="E12" s="681"/>
      <c r="F12" s="681"/>
      <c r="G12" s="681"/>
      <c r="H12" s="681"/>
      <c r="I12" s="681"/>
      <c r="J12" s="681"/>
      <c r="K12" s="681"/>
      <c r="L12" s="681"/>
      <c r="M12" s="681"/>
      <c r="N12" s="681"/>
      <c r="O12" s="681"/>
      <c r="P12" s="681"/>
      <c r="Q12" s="682"/>
      <c r="R12" s="683" t="s">
        <v>241</v>
      </c>
      <c r="S12" s="684"/>
      <c r="T12" s="684"/>
      <c r="U12" s="684"/>
      <c r="V12" s="684"/>
      <c r="W12" s="684"/>
      <c r="X12" s="684"/>
      <c r="Y12" s="685"/>
      <c r="Z12" s="686" t="s">
        <v>241</v>
      </c>
      <c r="AA12" s="686"/>
      <c r="AB12" s="686"/>
      <c r="AC12" s="686"/>
      <c r="AD12" s="687" t="s">
        <v>241</v>
      </c>
      <c r="AE12" s="687"/>
      <c r="AF12" s="687"/>
      <c r="AG12" s="687"/>
      <c r="AH12" s="687"/>
      <c r="AI12" s="687"/>
      <c r="AJ12" s="687"/>
      <c r="AK12" s="687"/>
      <c r="AL12" s="688" t="s">
        <v>237</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364947</v>
      </c>
      <c r="BH12" s="684"/>
      <c r="BI12" s="684"/>
      <c r="BJ12" s="684"/>
      <c r="BK12" s="684"/>
      <c r="BL12" s="684"/>
      <c r="BM12" s="684"/>
      <c r="BN12" s="685"/>
      <c r="BO12" s="686">
        <v>54.4</v>
      </c>
      <c r="BP12" s="686"/>
      <c r="BQ12" s="686"/>
      <c r="BR12" s="686"/>
      <c r="BS12" s="692">
        <v>23998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749174</v>
      </c>
      <c r="CS12" s="684"/>
      <c r="CT12" s="684"/>
      <c r="CU12" s="684"/>
      <c r="CV12" s="684"/>
      <c r="CW12" s="684"/>
      <c r="CX12" s="684"/>
      <c r="CY12" s="685"/>
      <c r="CZ12" s="686">
        <v>8.8000000000000007</v>
      </c>
      <c r="DA12" s="686"/>
      <c r="DB12" s="686"/>
      <c r="DC12" s="686"/>
      <c r="DD12" s="692">
        <v>437639</v>
      </c>
      <c r="DE12" s="684"/>
      <c r="DF12" s="684"/>
      <c r="DG12" s="684"/>
      <c r="DH12" s="684"/>
      <c r="DI12" s="684"/>
      <c r="DJ12" s="684"/>
      <c r="DK12" s="684"/>
      <c r="DL12" s="684"/>
      <c r="DM12" s="684"/>
      <c r="DN12" s="684"/>
      <c r="DO12" s="684"/>
      <c r="DP12" s="685"/>
      <c r="DQ12" s="692">
        <v>217385</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241</v>
      </c>
      <c r="S13" s="684"/>
      <c r="T13" s="684"/>
      <c r="U13" s="684"/>
      <c r="V13" s="684"/>
      <c r="W13" s="684"/>
      <c r="X13" s="684"/>
      <c r="Y13" s="685"/>
      <c r="Z13" s="686" t="s">
        <v>241</v>
      </c>
      <c r="AA13" s="686"/>
      <c r="AB13" s="686"/>
      <c r="AC13" s="686"/>
      <c r="AD13" s="687" t="s">
        <v>237</v>
      </c>
      <c r="AE13" s="687"/>
      <c r="AF13" s="687"/>
      <c r="AG13" s="687"/>
      <c r="AH13" s="687"/>
      <c r="AI13" s="687"/>
      <c r="AJ13" s="687"/>
      <c r="AK13" s="687"/>
      <c r="AL13" s="688" t="s">
        <v>241</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360577</v>
      </c>
      <c r="BH13" s="684"/>
      <c r="BI13" s="684"/>
      <c r="BJ13" s="684"/>
      <c r="BK13" s="684"/>
      <c r="BL13" s="684"/>
      <c r="BM13" s="684"/>
      <c r="BN13" s="685"/>
      <c r="BO13" s="686">
        <v>53.7</v>
      </c>
      <c r="BP13" s="686"/>
      <c r="BQ13" s="686"/>
      <c r="BR13" s="686"/>
      <c r="BS13" s="692">
        <v>23998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714735</v>
      </c>
      <c r="CS13" s="684"/>
      <c r="CT13" s="684"/>
      <c r="CU13" s="684"/>
      <c r="CV13" s="684"/>
      <c r="CW13" s="684"/>
      <c r="CX13" s="684"/>
      <c r="CY13" s="685"/>
      <c r="CZ13" s="686">
        <v>8.4</v>
      </c>
      <c r="DA13" s="686"/>
      <c r="DB13" s="686"/>
      <c r="DC13" s="686"/>
      <c r="DD13" s="692">
        <v>403652</v>
      </c>
      <c r="DE13" s="684"/>
      <c r="DF13" s="684"/>
      <c r="DG13" s="684"/>
      <c r="DH13" s="684"/>
      <c r="DI13" s="684"/>
      <c r="DJ13" s="684"/>
      <c r="DK13" s="684"/>
      <c r="DL13" s="684"/>
      <c r="DM13" s="684"/>
      <c r="DN13" s="684"/>
      <c r="DO13" s="684"/>
      <c r="DP13" s="685"/>
      <c r="DQ13" s="692">
        <v>298531</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6496</v>
      </c>
      <c r="S14" s="684"/>
      <c r="T14" s="684"/>
      <c r="U14" s="684"/>
      <c r="V14" s="684"/>
      <c r="W14" s="684"/>
      <c r="X14" s="684"/>
      <c r="Y14" s="685"/>
      <c r="Z14" s="686">
        <v>0.1</v>
      </c>
      <c r="AA14" s="686"/>
      <c r="AB14" s="686"/>
      <c r="AC14" s="686"/>
      <c r="AD14" s="687">
        <v>6496</v>
      </c>
      <c r="AE14" s="687"/>
      <c r="AF14" s="687"/>
      <c r="AG14" s="687"/>
      <c r="AH14" s="687"/>
      <c r="AI14" s="687"/>
      <c r="AJ14" s="687"/>
      <c r="AK14" s="687"/>
      <c r="AL14" s="688">
        <v>0.1</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26930</v>
      </c>
      <c r="BH14" s="684"/>
      <c r="BI14" s="684"/>
      <c r="BJ14" s="684"/>
      <c r="BK14" s="684"/>
      <c r="BL14" s="684"/>
      <c r="BM14" s="684"/>
      <c r="BN14" s="685"/>
      <c r="BO14" s="686">
        <v>4</v>
      </c>
      <c r="BP14" s="686"/>
      <c r="BQ14" s="686"/>
      <c r="BR14" s="686"/>
      <c r="BS14" s="692" t="s">
        <v>241</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290516</v>
      </c>
      <c r="CS14" s="684"/>
      <c r="CT14" s="684"/>
      <c r="CU14" s="684"/>
      <c r="CV14" s="684"/>
      <c r="CW14" s="684"/>
      <c r="CX14" s="684"/>
      <c r="CY14" s="685"/>
      <c r="CZ14" s="686">
        <v>3.4</v>
      </c>
      <c r="DA14" s="686"/>
      <c r="DB14" s="686"/>
      <c r="DC14" s="686"/>
      <c r="DD14" s="692">
        <v>26928</v>
      </c>
      <c r="DE14" s="684"/>
      <c r="DF14" s="684"/>
      <c r="DG14" s="684"/>
      <c r="DH14" s="684"/>
      <c r="DI14" s="684"/>
      <c r="DJ14" s="684"/>
      <c r="DK14" s="684"/>
      <c r="DL14" s="684"/>
      <c r="DM14" s="684"/>
      <c r="DN14" s="684"/>
      <c r="DO14" s="684"/>
      <c r="DP14" s="685"/>
      <c r="DQ14" s="692">
        <v>246802</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241</v>
      </c>
      <c r="S15" s="684"/>
      <c r="T15" s="684"/>
      <c r="U15" s="684"/>
      <c r="V15" s="684"/>
      <c r="W15" s="684"/>
      <c r="X15" s="684"/>
      <c r="Y15" s="685"/>
      <c r="Z15" s="686" t="s">
        <v>237</v>
      </c>
      <c r="AA15" s="686"/>
      <c r="AB15" s="686"/>
      <c r="AC15" s="686"/>
      <c r="AD15" s="687" t="s">
        <v>241</v>
      </c>
      <c r="AE15" s="687"/>
      <c r="AF15" s="687"/>
      <c r="AG15" s="687"/>
      <c r="AH15" s="687"/>
      <c r="AI15" s="687"/>
      <c r="AJ15" s="687"/>
      <c r="AK15" s="687"/>
      <c r="AL15" s="688" t="s">
        <v>241</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33371</v>
      </c>
      <c r="BH15" s="684"/>
      <c r="BI15" s="684"/>
      <c r="BJ15" s="684"/>
      <c r="BK15" s="684"/>
      <c r="BL15" s="684"/>
      <c r="BM15" s="684"/>
      <c r="BN15" s="685"/>
      <c r="BO15" s="686">
        <v>5</v>
      </c>
      <c r="BP15" s="686"/>
      <c r="BQ15" s="686"/>
      <c r="BR15" s="686"/>
      <c r="BS15" s="692" t="s">
        <v>237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822386</v>
      </c>
      <c r="CS15" s="684"/>
      <c r="CT15" s="684"/>
      <c r="CU15" s="684"/>
      <c r="CV15" s="684"/>
      <c r="CW15" s="684"/>
      <c r="CX15" s="684"/>
      <c r="CY15" s="685"/>
      <c r="CZ15" s="686">
        <v>9.6</v>
      </c>
      <c r="DA15" s="686"/>
      <c r="DB15" s="686"/>
      <c r="DC15" s="686"/>
      <c r="DD15" s="692">
        <v>84311</v>
      </c>
      <c r="DE15" s="684"/>
      <c r="DF15" s="684"/>
      <c r="DG15" s="684"/>
      <c r="DH15" s="684"/>
      <c r="DI15" s="684"/>
      <c r="DJ15" s="684"/>
      <c r="DK15" s="684"/>
      <c r="DL15" s="684"/>
      <c r="DM15" s="684"/>
      <c r="DN15" s="684"/>
      <c r="DO15" s="684"/>
      <c r="DP15" s="685"/>
      <c r="DQ15" s="692">
        <v>586850</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1562</v>
      </c>
      <c r="S16" s="684"/>
      <c r="T16" s="684"/>
      <c r="U16" s="684"/>
      <c r="V16" s="684"/>
      <c r="W16" s="684"/>
      <c r="X16" s="684"/>
      <c r="Y16" s="685"/>
      <c r="Z16" s="686">
        <v>0</v>
      </c>
      <c r="AA16" s="686"/>
      <c r="AB16" s="686"/>
      <c r="AC16" s="686"/>
      <c r="AD16" s="687">
        <v>1562</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241</v>
      </c>
      <c r="BH16" s="684"/>
      <c r="BI16" s="684"/>
      <c r="BJ16" s="684"/>
      <c r="BK16" s="684"/>
      <c r="BL16" s="684"/>
      <c r="BM16" s="684"/>
      <c r="BN16" s="685"/>
      <c r="BO16" s="686" t="s">
        <v>241</v>
      </c>
      <c r="BP16" s="686"/>
      <c r="BQ16" s="686"/>
      <c r="BR16" s="686"/>
      <c r="BS16" s="692" t="s">
        <v>237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33651</v>
      </c>
      <c r="CS16" s="684"/>
      <c r="CT16" s="684"/>
      <c r="CU16" s="684"/>
      <c r="CV16" s="684"/>
      <c r="CW16" s="684"/>
      <c r="CX16" s="684"/>
      <c r="CY16" s="685"/>
      <c r="CZ16" s="686">
        <v>0.4</v>
      </c>
      <c r="DA16" s="686"/>
      <c r="DB16" s="686"/>
      <c r="DC16" s="686"/>
      <c r="DD16" s="692" t="s">
        <v>241</v>
      </c>
      <c r="DE16" s="684"/>
      <c r="DF16" s="684"/>
      <c r="DG16" s="684"/>
      <c r="DH16" s="684"/>
      <c r="DI16" s="684"/>
      <c r="DJ16" s="684"/>
      <c r="DK16" s="684"/>
      <c r="DL16" s="684"/>
      <c r="DM16" s="684"/>
      <c r="DN16" s="684"/>
      <c r="DO16" s="684"/>
      <c r="DP16" s="685"/>
      <c r="DQ16" s="692">
        <v>1300</v>
      </c>
      <c r="DR16" s="684"/>
      <c r="DS16" s="684"/>
      <c r="DT16" s="684"/>
      <c r="DU16" s="684"/>
      <c r="DV16" s="684"/>
      <c r="DW16" s="684"/>
      <c r="DX16" s="684"/>
      <c r="DY16" s="684"/>
      <c r="DZ16" s="684"/>
      <c r="EA16" s="684"/>
      <c r="EB16" s="684"/>
      <c r="EC16" s="693"/>
    </row>
    <row r="17" spans="2:133" ht="11.25" customHeight="1">
      <c r="B17" s="680" t="s">
        <v>264</v>
      </c>
      <c r="C17" s="681"/>
      <c r="D17" s="681"/>
      <c r="E17" s="681"/>
      <c r="F17" s="681"/>
      <c r="G17" s="681"/>
      <c r="H17" s="681"/>
      <c r="I17" s="681"/>
      <c r="J17" s="681"/>
      <c r="K17" s="681"/>
      <c r="L17" s="681"/>
      <c r="M17" s="681"/>
      <c r="N17" s="681"/>
      <c r="O17" s="681"/>
      <c r="P17" s="681"/>
      <c r="Q17" s="682"/>
      <c r="R17" s="683">
        <v>13629</v>
      </c>
      <c r="S17" s="684"/>
      <c r="T17" s="684"/>
      <c r="U17" s="684"/>
      <c r="V17" s="684"/>
      <c r="W17" s="684"/>
      <c r="X17" s="684"/>
      <c r="Y17" s="685"/>
      <c r="Z17" s="686">
        <v>0.2</v>
      </c>
      <c r="AA17" s="686"/>
      <c r="AB17" s="686"/>
      <c r="AC17" s="686"/>
      <c r="AD17" s="687">
        <v>13629</v>
      </c>
      <c r="AE17" s="687"/>
      <c r="AF17" s="687"/>
      <c r="AG17" s="687"/>
      <c r="AH17" s="687"/>
      <c r="AI17" s="687"/>
      <c r="AJ17" s="687"/>
      <c r="AK17" s="687"/>
      <c r="AL17" s="688">
        <v>0.3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241</v>
      </c>
      <c r="BH17" s="684"/>
      <c r="BI17" s="684"/>
      <c r="BJ17" s="684"/>
      <c r="BK17" s="684"/>
      <c r="BL17" s="684"/>
      <c r="BM17" s="684"/>
      <c r="BN17" s="685"/>
      <c r="BO17" s="686" t="s">
        <v>241</v>
      </c>
      <c r="BP17" s="686"/>
      <c r="BQ17" s="686"/>
      <c r="BR17" s="686"/>
      <c r="BS17" s="692" t="s">
        <v>241</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1205672</v>
      </c>
      <c r="CS17" s="684"/>
      <c r="CT17" s="684"/>
      <c r="CU17" s="684"/>
      <c r="CV17" s="684"/>
      <c r="CW17" s="684"/>
      <c r="CX17" s="684"/>
      <c r="CY17" s="685"/>
      <c r="CZ17" s="686">
        <v>14.1</v>
      </c>
      <c r="DA17" s="686"/>
      <c r="DB17" s="686"/>
      <c r="DC17" s="686"/>
      <c r="DD17" s="692" t="s">
        <v>237</v>
      </c>
      <c r="DE17" s="684"/>
      <c r="DF17" s="684"/>
      <c r="DG17" s="684"/>
      <c r="DH17" s="684"/>
      <c r="DI17" s="684"/>
      <c r="DJ17" s="684"/>
      <c r="DK17" s="684"/>
      <c r="DL17" s="684"/>
      <c r="DM17" s="684"/>
      <c r="DN17" s="684"/>
      <c r="DO17" s="684"/>
      <c r="DP17" s="685"/>
      <c r="DQ17" s="692">
        <v>1172445</v>
      </c>
      <c r="DR17" s="684"/>
      <c r="DS17" s="684"/>
      <c r="DT17" s="684"/>
      <c r="DU17" s="684"/>
      <c r="DV17" s="684"/>
      <c r="DW17" s="684"/>
      <c r="DX17" s="684"/>
      <c r="DY17" s="684"/>
      <c r="DZ17" s="684"/>
      <c r="EA17" s="684"/>
      <c r="EB17" s="684"/>
      <c r="EC17" s="693"/>
    </row>
    <row r="18" spans="2:133" ht="11.25" customHeight="1">
      <c r="B18" s="680" t="s">
        <v>267</v>
      </c>
      <c r="C18" s="681"/>
      <c r="D18" s="681"/>
      <c r="E18" s="681"/>
      <c r="F18" s="681"/>
      <c r="G18" s="681"/>
      <c r="H18" s="681"/>
      <c r="I18" s="681"/>
      <c r="J18" s="681"/>
      <c r="K18" s="681"/>
      <c r="L18" s="681"/>
      <c r="M18" s="681"/>
      <c r="N18" s="681"/>
      <c r="O18" s="681"/>
      <c r="P18" s="681"/>
      <c r="Q18" s="682"/>
      <c r="R18" s="683">
        <v>1592</v>
      </c>
      <c r="S18" s="684"/>
      <c r="T18" s="684"/>
      <c r="U18" s="684"/>
      <c r="V18" s="684"/>
      <c r="W18" s="684"/>
      <c r="X18" s="684"/>
      <c r="Y18" s="685"/>
      <c r="Z18" s="686">
        <v>0</v>
      </c>
      <c r="AA18" s="686"/>
      <c r="AB18" s="686"/>
      <c r="AC18" s="686"/>
      <c r="AD18" s="687">
        <v>1592</v>
      </c>
      <c r="AE18" s="687"/>
      <c r="AF18" s="687"/>
      <c r="AG18" s="687"/>
      <c r="AH18" s="687"/>
      <c r="AI18" s="687"/>
      <c r="AJ18" s="687"/>
      <c r="AK18" s="687"/>
      <c r="AL18" s="688">
        <v>0</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241</v>
      </c>
      <c r="BH18" s="684"/>
      <c r="BI18" s="684"/>
      <c r="BJ18" s="684"/>
      <c r="BK18" s="684"/>
      <c r="BL18" s="684"/>
      <c r="BM18" s="684"/>
      <c r="BN18" s="685"/>
      <c r="BO18" s="686" t="s">
        <v>237</v>
      </c>
      <c r="BP18" s="686"/>
      <c r="BQ18" s="686"/>
      <c r="BR18" s="686"/>
      <c r="BS18" s="692" t="s">
        <v>237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241</v>
      </c>
      <c r="DA18" s="686"/>
      <c r="DB18" s="686"/>
      <c r="DC18" s="686"/>
      <c r="DD18" s="692" t="s">
        <v>241</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c r="B19" s="680" t="s">
        <v>270</v>
      </c>
      <c r="C19" s="681"/>
      <c r="D19" s="681"/>
      <c r="E19" s="681"/>
      <c r="F19" s="681"/>
      <c r="G19" s="681"/>
      <c r="H19" s="681"/>
      <c r="I19" s="681"/>
      <c r="J19" s="681"/>
      <c r="K19" s="681"/>
      <c r="L19" s="681"/>
      <c r="M19" s="681"/>
      <c r="N19" s="681"/>
      <c r="O19" s="681"/>
      <c r="P19" s="681"/>
      <c r="Q19" s="682"/>
      <c r="R19" s="683">
        <v>884</v>
      </c>
      <c r="S19" s="684"/>
      <c r="T19" s="684"/>
      <c r="U19" s="684"/>
      <c r="V19" s="684"/>
      <c r="W19" s="684"/>
      <c r="X19" s="684"/>
      <c r="Y19" s="685"/>
      <c r="Z19" s="686">
        <v>0</v>
      </c>
      <c r="AA19" s="686"/>
      <c r="AB19" s="686"/>
      <c r="AC19" s="686"/>
      <c r="AD19" s="687">
        <v>884</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3842</v>
      </c>
      <c r="BH19" s="684"/>
      <c r="BI19" s="684"/>
      <c r="BJ19" s="684"/>
      <c r="BK19" s="684"/>
      <c r="BL19" s="684"/>
      <c r="BM19" s="684"/>
      <c r="BN19" s="685"/>
      <c r="BO19" s="686">
        <v>0.6</v>
      </c>
      <c r="BP19" s="686"/>
      <c r="BQ19" s="686"/>
      <c r="BR19" s="686"/>
      <c r="BS19" s="692" t="s">
        <v>241</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241</v>
      </c>
      <c r="CS19" s="684"/>
      <c r="CT19" s="684"/>
      <c r="CU19" s="684"/>
      <c r="CV19" s="684"/>
      <c r="CW19" s="684"/>
      <c r="CX19" s="684"/>
      <c r="CY19" s="685"/>
      <c r="CZ19" s="686" t="s">
        <v>241</v>
      </c>
      <c r="DA19" s="686"/>
      <c r="DB19" s="686"/>
      <c r="DC19" s="686"/>
      <c r="DD19" s="692" t="s">
        <v>241</v>
      </c>
      <c r="DE19" s="684"/>
      <c r="DF19" s="684"/>
      <c r="DG19" s="684"/>
      <c r="DH19" s="684"/>
      <c r="DI19" s="684"/>
      <c r="DJ19" s="684"/>
      <c r="DK19" s="684"/>
      <c r="DL19" s="684"/>
      <c r="DM19" s="684"/>
      <c r="DN19" s="684"/>
      <c r="DO19" s="684"/>
      <c r="DP19" s="685"/>
      <c r="DQ19" s="692" t="s">
        <v>237</v>
      </c>
      <c r="DR19" s="684"/>
      <c r="DS19" s="684"/>
      <c r="DT19" s="684"/>
      <c r="DU19" s="684"/>
      <c r="DV19" s="684"/>
      <c r="DW19" s="684"/>
      <c r="DX19" s="684"/>
      <c r="DY19" s="684"/>
      <c r="DZ19" s="684"/>
      <c r="EA19" s="684"/>
      <c r="EB19" s="684"/>
      <c r="EC19" s="693"/>
    </row>
    <row r="20" spans="2:133" ht="11.25" customHeight="1">
      <c r="B20" s="680" t="s">
        <v>273</v>
      </c>
      <c r="C20" s="681"/>
      <c r="D20" s="681"/>
      <c r="E20" s="681"/>
      <c r="F20" s="681"/>
      <c r="G20" s="681"/>
      <c r="H20" s="681"/>
      <c r="I20" s="681"/>
      <c r="J20" s="681"/>
      <c r="K20" s="681"/>
      <c r="L20" s="681"/>
      <c r="M20" s="681"/>
      <c r="N20" s="681"/>
      <c r="O20" s="681"/>
      <c r="P20" s="681"/>
      <c r="Q20" s="682"/>
      <c r="R20" s="683">
        <v>200</v>
      </c>
      <c r="S20" s="684"/>
      <c r="T20" s="684"/>
      <c r="U20" s="684"/>
      <c r="V20" s="684"/>
      <c r="W20" s="684"/>
      <c r="X20" s="684"/>
      <c r="Y20" s="685"/>
      <c r="Z20" s="686">
        <v>0</v>
      </c>
      <c r="AA20" s="686"/>
      <c r="AB20" s="686"/>
      <c r="AC20" s="686"/>
      <c r="AD20" s="687">
        <v>200</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3842</v>
      </c>
      <c r="BH20" s="684"/>
      <c r="BI20" s="684"/>
      <c r="BJ20" s="684"/>
      <c r="BK20" s="684"/>
      <c r="BL20" s="684"/>
      <c r="BM20" s="684"/>
      <c r="BN20" s="685"/>
      <c r="BO20" s="686">
        <v>0.6</v>
      </c>
      <c r="BP20" s="686"/>
      <c r="BQ20" s="686"/>
      <c r="BR20" s="686"/>
      <c r="BS20" s="692" t="s">
        <v>237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8559524</v>
      </c>
      <c r="CS20" s="684"/>
      <c r="CT20" s="684"/>
      <c r="CU20" s="684"/>
      <c r="CV20" s="684"/>
      <c r="CW20" s="684"/>
      <c r="CX20" s="684"/>
      <c r="CY20" s="685"/>
      <c r="CZ20" s="686">
        <v>100</v>
      </c>
      <c r="DA20" s="686"/>
      <c r="DB20" s="686"/>
      <c r="DC20" s="686"/>
      <c r="DD20" s="692">
        <v>1422571</v>
      </c>
      <c r="DE20" s="684"/>
      <c r="DF20" s="684"/>
      <c r="DG20" s="684"/>
      <c r="DH20" s="684"/>
      <c r="DI20" s="684"/>
      <c r="DJ20" s="684"/>
      <c r="DK20" s="684"/>
      <c r="DL20" s="684"/>
      <c r="DM20" s="684"/>
      <c r="DN20" s="684"/>
      <c r="DO20" s="684"/>
      <c r="DP20" s="685"/>
      <c r="DQ20" s="692">
        <v>5338341</v>
      </c>
      <c r="DR20" s="684"/>
      <c r="DS20" s="684"/>
      <c r="DT20" s="684"/>
      <c r="DU20" s="684"/>
      <c r="DV20" s="684"/>
      <c r="DW20" s="684"/>
      <c r="DX20" s="684"/>
      <c r="DY20" s="684"/>
      <c r="DZ20" s="684"/>
      <c r="EA20" s="684"/>
      <c r="EB20" s="684"/>
      <c r="EC20" s="693"/>
    </row>
    <row r="21" spans="2:133" ht="11.25" customHeight="1">
      <c r="B21" s="680" t="s">
        <v>276</v>
      </c>
      <c r="C21" s="681"/>
      <c r="D21" s="681"/>
      <c r="E21" s="681"/>
      <c r="F21" s="681"/>
      <c r="G21" s="681"/>
      <c r="H21" s="681"/>
      <c r="I21" s="681"/>
      <c r="J21" s="681"/>
      <c r="K21" s="681"/>
      <c r="L21" s="681"/>
      <c r="M21" s="681"/>
      <c r="N21" s="681"/>
      <c r="O21" s="681"/>
      <c r="P21" s="681"/>
      <c r="Q21" s="682"/>
      <c r="R21" s="683">
        <v>10953</v>
      </c>
      <c r="S21" s="684"/>
      <c r="T21" s="684"/>
      <c r="U21" s="684"/>
      <c r="V21" s="684"/>
      <c r="W21" s="684"/>
      <c r="X21" s="684"/>
      <c r="Y21" s="685"/>
      <c r="Z21" s="686">
        <v>0.1</v>
      </c>
      <c r="AA21" s="686"/>
      <c r="AB21" s="686"/>
      <c r="AC21" s="686"/>
      <c r="AD21" s="687">
        <v>10953</v>
      </c>
      <c r="AE21" s="687"/>
      <c r="AF21" s="687"/>
      <c r="AG21" s="687"/>
      <c r="AH21" s="687"/>
      <c r="AI21" s="687"/>
      <c r="AJ21" s="687"/>
      <c r="AK21" s="687"/>
      <c r="AL21" s="688">
        <v>0.2</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3842</v>
      </c>
      <c r="BH21" s="684"/>
      <c r="BI21" s="684"/>
      <c r="BJ21" s="684"/>
      <c r="BK21" s="684"/>
      <c r="BL21" s="684"/>
      <c r="BM21" s="684"/>
      <c r="BN21" s="685"/>
      <c r="BO21" s="686">
        <v>0.6</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278</v>
      </c>
      <c r="C22" s="681"/>
      <c r="D22" s="681"/>
      <c r="E22" s="681"/>
      <c r="F22" s="681"/>
      <c r="G22" s="681"/>
      <c r="H22" s="681"/>
      <c r="I22" s="681"/>
      <c r="J22" s="681"/>
      <c r="K22" s="681"/>
      <c r="L22" s="681"/>
      <c r="M22" s="681"/>
      <c r="N22" s="681"/>
      <c r="O22" s="681"/>
      <c r="P22" s="681"/>
      <c r="Q22" s="682"/>
      <c r="R22" s="683">
        <v>4249123</v>
      </c>
      <c r="S22" s="684"/>
      <c r="T22" s="684"/>
      <c r="U22" s="684"/>
      <c r="V22" s="684"/>
      <c r="W22" s="684"/>
      <c r="X22" s="684"/>
      <c r="Y22" s="685"/>
      <c r="Z22" s="686">
        <v>49.1</v>
      </c>
      <c r="AA22" s="686"/>
      <c r="AB22" s="686"/>
      <c r="AC22" s="686"/>
      <c r="AD22" s="687">
        <v>3680985</v>
      </c>
      <c r="AE22" s="687"/>
      <c r="AF22" s="687"/>
      <c r="AG22" s="687"/>
      <c r="AH22" s="687"/>
      <c r="AI22" s="687"/>
      <c r="AJ22" s="687"/>
      <c r="AK22" s="687"/>
      <c r="AL22" s="688">
        <v>80.2</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241</v>
      </c>
      <c r="BH22" s="684"/>
      <c r="BI22" s="684"/>
      <c r="BJ22" s="684"/>
      <c r="BK22" s="684"/>
      <c r="BL22" s="684"/>
      <c r="BM22" s="684"/>
      <c r="BN22" s="685"/>
      <c r="BO22" s="686" t="s">
        <v>237</v>
      </c>
      <c r="BP22" s="686"/>
      <c r="BQ22" s="686"/>
      <c r="BR22" s="686"/>
      <c r="BS22" s="692" t="s">
        <v>237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v>3680985</v>
      </c>
      <c r="S23" s="684"/>
      <c r="T23" s="684"/>
      <c r="U23" s="684"/>
      <c r="V23" s="684"/>
      <c r="W23" s="684"/>
      <c r="X23" s="684"/>
      <c r="Y23" s="685"/>
      <c r="Z23" s="686">
        <v>42.5</v>
      </c>
      <c r="AA23" s="686"/>
      <c r="AB23" s="686"/>
      <c r="AC23" s="686"/>
      <c r="AD23" s="687">
        <v>3680985</v>
      </c>
      <c r="AE23" s="687"/>
      <c r="AF23" s="687"/>
      <c r="AG23" s="687"/>
      <c r="AH23" s="687"/>
      <c r="AI23" s="687"/>
      <c r="AJ23" s="687"/>
      <c r="AK23" s="687"/>
      <c r="AL23" s="688">
        <v>80.2</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237</v>
      </c>
      <c r="BH23" s="684"/>
      <c r="BI23" s="684"/>
      <c r="BJ23" s="684"/>
      <c r="BK23" s="684"/>
      <c r="BL23" s="684"/>
      <c r="BM23" s="684"/>
      <c r="BN23" s="685"/>
      <c r="BO23" s="686" t="s">
        <v>237</v>
      </c>
      <c r="BP23" s="686"/>
      <c r="BQ23" s="686"/>
      <c r="BR23" s="686"/>
      <c r="BS23" s="692" t="s">
        <v>241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568138</v>
      </c>
      <c r="S24" s="684"/>
      <c r="T24" s="684"/>
      <c r="U24" s="684"/>
      <c r="V24" s="684"/>
      <c r="W24" s="684"/>
      <c r="X24" s="684"/>
      <c r="Y24" s="685"/>
      <c r="Z24" s="686">
        <v>6.6</v>
      </c>
      <c r="AA24" s="686"/>
      <c r="AB24" s="686"/>
      <c r="AC24" s="686"/>
      <c r="AD24" s="687" t="s">
        <v>241</v>
      </c>
      <c r="AE24" s="687"/>
      <c r="AF24" s="687"/>
      <c r="AG24" s="687"/>
      <c r="AH24" s="687"/>
      <c r="AI24" s="687"/>
      <c r="AJ24" s="687"/>
      <c r="AK24" s="687"/>
      <c r="AL24" s="688" t="s">
        <v>237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241</v>
      </c>
      <c r="BH24" s="684"/>
      <c r="BI24" s="684"/>
      <c r="BJ24" s="684"/>
      <c r="BK24" s="684"/>
      <c r="BL24" s="684"/>
      <c r="BM24" s="684"/>
      <c r="BN24" s="685"/>
      <c r="BO24" s="686" t="s">
        <v>231</v>
      </c>
      <c r="BP24" s="686"/>
      <c r="BQ24" s="686"/>
      <c r="BR24" s="686"/>
      <c r="BS24" s="692" t="s">
        <v>237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3099794</v>
      </c>
      <c r="CS24" s="673"/>
      <c r="CT24" s="673"/>
      <c r="CU24" s="673"/>
      <c r="CV24" s="673"/>
      <c r="CW24" s="673"/>
      <c r="CX24" s="673"/>
      <c r="CY24" s="674"/>
      <c r="CZ24" s="677">
        <v>36.200000000000003</v>
      </c>
      <c r="DA24" s="678"/>
      <c r="DB24" s="678"/>
      <c r="DC24" s="697"/>
      <c r="DD24" s="722">
        <v>2568140</v>
      </c>
      <c r="DE24" s="673"/>
      <c r="DF24" s="673"/>
      <c r="DG24" s="673"/>
      <c r="DH24" s="673"/>
      <c r="DI24" s="673"/>
      <c r="DJ24" s="673"/>
      <c r="DK24" s="674"/>
      <c r="DL24" s="722">
        <v>2416053</v>
      </c>
      <c r="DM24" s="673"/>
      <c r="DN24" s="673"/>
      <c r="DO24" s="673"/>
      <c r="DP24" s="673"/>
      <c r="DQ24" s="673"/>
      <c r="DR24" s="673"/>
      <c r="DS24" s="673"/>
      <c r="DT24" s="673"/>
      <c r="DU24" s="673"/>
      <c r="DV24" s="674"/>
      <c r="DW24" s="677">
        <v>51.2</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t="s">
        <v>237</v>
      </c>
      <c r="S25" s="684"/>
      <c r="T25" s="684"/>
      <c r="U25" s="684"/>
      <c r="V25" s="684"/>
      <c r="W25" s="684"/>
      <c r="X25" s="684"/>
      <c r="Y25" s="685"/>
      <c r="Z25" s="686" t="s">
        <v>241</v>
      </c>
      <c r="AA25" s="686"/>
      <c r="AB25" s="686"/>
      <c r="AC25" s="686"/>
      <c r="AD25" s="687" t="s">
        <v>237</v>
      </c>
      <c r="AE25" s="687"/>
      <c r="AF25" s="687"/>
      <c r="AG25" s="687"/>
      <c r="AH25" s="687"/>
      <c r="AI25" s="687"/>
      <c r="AJ25" s="687"/>
      <c r="AK25" s="687"/>
      <c r="AL25" s="688" t="s">
        <v>241</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237</v>
      </c>
      <c r="BH25" s="684"/>
      <c r="BI25" s="684"/>
      <c r="BJ25" s="684"/>
      <c r="BK25" s="684"/>
      <c r="BL25" s="684"/>
      <c r="BM25" s="684"/>
      <c r="BN25" s="685"/>
      <c r="BO25" s="686" t="s">
        <v>237</v>
      </c>
      <c r="BP25" s="686"/>
      <c r="BQ25" s="686"/>
      <c r="BR25" s="686"/>
      <c r="BS25" s="692" t="s">
        <v>241</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1230604</v>
      </c>
      <c r="CS25" s="719"/>
      <c r="CT25" s="719"/>
      <c r="CU25" s="719"/>
      <c r="CV25" s="719"/>
      <c r="CW25" s="719"/>
      <c r="CX25" s="719"/>
      <c r="CY25" s="720"/>
      <c r="CZ25" s="688">
        <v>14.4</v>
      </c>
      <c r="DA25" s="717"/>
      <c r="DB25" s="717"/>
      <c r="DC25" s="721"/>
      <c r="DD25" s="692">
        <v>1194107</v>
      </c>
      <c r="DE25" s="719"/>
      <c r="DF25" s="719"/>
      <c r="DG25" s="719"/>
      <c r="DH25" s="719"/>
      <c r="DI25" s="719"/>
      <c r="DJ25" s="719"/>
      <c r="DK25" s="720"/>
      <c r="DL25" s="692">
        <v>1071424</v>
      </c>
      <c r="DM25" s="719"/>
      <c r="DN25" s="719"/>
      <c r="DO25" s="719"/>
      <c r="DP25" s="719"/>
      <c r="DQ25" s="719"/>
      <c r="DR25" s="719"/>
      <c r="DS25" s="719"/>
      <c r="DT25" s="719"/>
      <c r="DU25" s="719"/>
      <c r="DV25" s="720"/>
      <c r="DW25" s="688">
        <v>22.7</v>
      </c>
      <c r="DX25" s="717"/>
      <c r="DY25" s="717"/>
      <c r="DZ25" s="717"/>
      <c r="EA25" s="717"/>
      <c r="EB25" s="717"/>
      <c r="EC25" s="718"/>
    </row>
    <row r="26" spans="2:133" ht="11.25" customHeight="1">
      <c r="B26" s="680" t="s">
        <v>294</v>
      </c>
      <c r="C26" s="681"/>
      <c r="D26" s="681"/>
      <c r="E26" s="681"/>
      <c r="F26" s="681"/>
      <c r="G26" s="681"/>
      <c r="H26" s="681"/>
      <c r="I26" s="681"/>
      <c r="J26" s="681"/>
      <c r="K26" s="681"/>
      <c r="L26" s="681"/>
      <c r="M26" s="681"/>
      <c r="N26" s="681"/>
      <c r="O26" s="681"/>
      <c r="P26" s="681"/>
      <c r="Q26" s="682"/>
      <c r="R26" s="683">
        <v>5154146</v>
      </c>
      <c r="S26" s="684"/>
      <c r="T26" s="684"/>
      <c r="U26" s="684"/>
      <c r="V26" s="684"/>
      <c r="W26" s="684"/>
      <c r="X26" s="684"/>
      <c r="Y26" s="685"/>
      <c r="Z26" s="686">
        <v>59.6</v>
      </c>
      <c r="AA26" s="686"/>
      <c r="AB26" s="686"/>
      <c r="AC26" s="686"/>
      <c r="AD26" s="687">
        <v>4586008</v>
      </c>
      <c r="AE26" s="687"/>
      <c r="AF26" s="687"/>
      <c r="AG26" s="687"/>
      <c r="AH26" s="687"/>
      <c r="AI26" s="687"/>
      <c r="AJ26" s="687"/>
      <c r="AK26" s="687"/>
      <c r="AL26" s="688">
        <v>99.9</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241</v>
      </c>
      <c r="BH26" s="684"/>
      <c r="BI26" s="684"/>
      <c r="BJ26" s="684"/>
      <c r="BK26" s="684"/>
      <c r="BL26" s="684"/>
      <c r="BM26" s="684"/>
      <c r="BN26" s="685"/>
      <c r="BO26" s="686" t="s">
        <v>237</v>
      </c>
      <c r="BP26" s="686"/>
      <c r="BQ26" s="686"/>
      <c r="BR26" s="686"/>
      <c r="BS26" s="692" t="s">
        <v>237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697897</v>
      </c>
      <c r="CS26" s="684"/>
      <c r="CT26" s="684"/>
      <c r="CU26" s="684"/>
      <c r="CV26" s="684"/>
      <c r="CW26" s="684"/>
      <c r="CX26" s="684"/>
      <c r="CY26" s="685"/>
      <c r="CZ26" s="688">
        <v>8.1999999999999993</v>
      </c>
      <c r="DA26" s="717"/>
      <c r="DB26" s="717"/>
      <c r="DC26" s="721"/>
      <c r="DD26" s="692">
        <v>675119</v>
      </c>
      <c r="DE26" s="684"/>
      <c r="DF26" s="684"/>
      <c r="DG26" s="684"/>
      <c r="DH26" s="684"/>
      <c r="DI26" s="684"/>
      <c r="DJ26" s="684"/>
      <c r="DK26" s="685"/>
      <c r="DL26" s="692" t="s">
        <v>237</v>
      </c>
      <c r="DM26" s="684"/>
      <c r="DN26" s="684"/>
      <c r="DO26" s="684"/>
      <c r="DP26" s="684"/>
      <c r="DQ26" s="684"/>
      <c r="DR26" s="684"/>
      <c r="DS26" s="684"/>
      <c r="DT26" s="684"/>
      <c r="DU26" s="684"/>
      <c r="DV26" s="685"/>
      <c r="DW26" s="688" t="s">
        <v>237</v>
      </c>
      <c r="DX26" s="717"/>
      <c r="DY26" s="717"/>
      <c r="DZ26" s="717"/>
      <c r="EA26" s="717"/>
      <c r="EB26" s="717"/>
      <c r="EC26" s="718"/>
    </row>
    <row r="27" spans="2:133" ht="11.25" customHeight="1">
      <c r="B27" s="680" t="s">
        <v>297</v>
      </c>
      <c r="C27" s="681"/>
      <c r="D27" s="681"/>
      <c r="E27" s="681"/>
      <c r="F27" s="681"/>
      <c r="G27" s="681"/>
      <c r="H27" s="681"/>
      <c r="I27" s="681"/>
      <c r="J27" s="681"/>
      <c r="K27" s="681"/>
      <c r="L27" s="681"/>
      <c r="M27" s="681"/>
      <c r="N27" s="681"/>
      <c r="O27" s="681"/>
      <c r="P27" s="681"/>
      <c r="Q27" s="682"/>
      <c r="R27" s="683">
        <v>789</v>
      </c>
      <c r="S27" s="684"/>
      <c r="T27" s="684"/>
      <c r="U27" s="684"/>
      <c r="V27" s="684"/>
      <c r="W27" s="684"/>
      <c r="X27" s="684"/>
      <c r="Y27" s="685"/>
      <c r="Z27" s="686">
        <v>0</v>
      </c>
      <c r="AA27" s="686"/>
      <c r="AB27" s="686"/>
      <c r="AC27" s="686"/>
      <c r="AD27" s="687">
        <v>789</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671252</v>
      </c>
      <c r="BH27" s="684"/>
      <c r="BI27" s="684"/>
      <c r="BJ27" s="684"/>
      <c r="BK27" s="684"/>
      <c r="BL27" s="684"/>
      <c r="BM27" s="684"/>
      <c r="BN27" s="685"/>
      <c r="BO27" s="686">
        <v>100</v>
      </c>
      <c r="BP27" s="686"/>
      <c r="BQ27" s="686"/>
      <c r="BR27" s="686"/>
      <c r="BS27" s="692">
        <v>30230</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663518</v>
      </c>
      <c r="CS27" s="719"/>
      <c r="CT27" s="719"/>
      <c r="CU27" s="719"/>
      <c r="CV27" s="719"/>
      <c r="CW27" s="719"/>
      <c r="CX27" s="719"/>
      <c r="CY27" s="720"/>
      <c r="CZ27" s="688">
        <v>7.8</v>
      </c>
      <c r="DA27" s="717"/>
      <c r="DB27" s="717"/>
      <c r="DC27" s="721"/>
      <c r="DD27" s="692">
        <v>201588</v>
      </c>
      <c r="DE27" s="719"/>
      <c r="DF27" s="719"/>
      <c r="DG27" s="719"/>
      <c r="DH27" s="719"/>
      <c r="DI27" s="719"/>
      <c r="DJ27" s="719"/>
      <c r="DK27" s="720"/>
      <c r="DL27" s="692">
        <v>195786</v>
      </c>
      <c r="DM27" s="719"/>
      <c r="DN27" s="719"/>
      <c r="DO27" s="719"/>
      <c r="DP27" s="719"/>
      <c r="DQ27" s="719"/>
      <c r="DR27" s="719"/>
      <c r="DS27" s="719"/>
      <c r="DT27" s="719"/>
      <c r="DU27" s="719"/>
      <c r="DV27" s="720"/>
      <c r="DW27" s="688">
        <v>4.0999999999999996</v>
      </c>
      <c r="DX27" s="717"/>
      <c r="DY27" s="717"/>
      <c r="DZ27" s="717"/>
      <c r="EA27" s="717"/>
      <c r="EB27" s="717"/>
      <c r="EC27" s="718"/>
    </row>
    <row r="28" spans="2:133" ht="11.25" customHeight="1">
      <c r="B28" s="680" t="s">
        <v>300</v>
      </c>
      <c r="C28" s="681"/>
      <c r="D28" s="681"/>
      <c r="E28" s="681"/>
      <c r="F28" s="681"/>
      <c r="G28" s="681"/>
      <c r="H28" s="681"/>
      <c r="I28" s="681"/>
      <c r="J28" s="681"/>
      <c r="K28" s="681"/>
      <c r="L28" s="681"/>
      <c r="M28" s="681"/>
      <c r="N28" s="681"/>
      <c r="O28" s="681"/>
      <c r="P28" s="681"/>
      <c r="Q28" s="682"/>
      <c r="R28" s="683">
        <v>57804</v>
      </c>
      <c r="S28" s="684"/>
      <c r="T28" s="684"/>
      <c r="U28" s="684"/>
      <c r="V28" s="684"/>
      <c r="W28" s="684"/>
      <c r="X28" s="684"/>
      <c r="Y28" s="685"/>
      <c r="Z28" s="686">
        <v>0.7</v>
      </c>
      <c r="AA28" s="686"/>
      <c r="AB28" s="686"/>
      <c r="AC28" s="686"/>
      <c r="AD28" s="687" t="s">
        <v>241</v>
      </c>
      <c r="AE28" s="687"/>
      <c r="AF28" s="687"/>
      <c r="AG28" s="687"/>
      <c r="AH28" s="687"/>
      <c r="AI28" s="687"/>
      <c r="AJ28" s="687"/>
      <c r="AK28" s="687"/>
      <c r="AL28" s="688" t="s">
        <v>237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1205672</v>
      </c>
      <c r="CS28" s="684"/>
      <c r="CT28" s="684"/>
      <c r="CU28" s="684"/>
      <c r="CV28" s="684"/>
      <c r="CW28" s="684"/>
      <c r="CX28" s="684"/>
      <c r="CY28" s="685"/>
      <c r="CZ28" s="688">
        <v>14.1</v>
      </c>
      <c r="DA28" s="717"/>
      <c r="DB28" s="717"/>
      <c r="DC28" s="721"/>
      <c r="DD28" s="692">
        <v>1172445</v>
      </c>
      <c r="DE28" s="684"/>
      <c r="DF28" s="684"/>
      <c r="DG28" s="684"/>
      <c r="DH28" s="684"/>
      <c r="DI28" s="684"/>
      <c r="DJ28" s="684"/>
      <c r="DK28" s="685"/>
      <c r="DL28" s="692">
        <v>1148843</v>
      </c>
      <c r="DM28" s="684"/>
      <c r="DN28" s="684"/>
      <c r="DO28" s="684"/>
      <c r="DP28" s="684"/>
      <c r="DQ28" s="684"/>
      <c r="DR28" s="684"/>
      <c r="DS28" s="684"/>
      <c r="DT28" s="684"/>
      <c r="DU28" s="684"/>
      <c r="DV28" s="685"/>
      <c r="DW28" s="688">
        <v>24.3</v>
      </c>
      <c r="DX28" s="717"/>
      <c r="DY28" s="717"/>
      <c r="DZ28" s="717"/>
      <c r="EA28" s="717"/>
      <c r="EB28" s="717"/>
      <c r="EC28" s="718"/>
    </row>
    <row r="29" spans="2:133" ht="11.25" customHeight="1">
      <c r="B29" s="680" t="s">
        <v>302</v>
      </c>
      <c r="C29" s="681"/>
      <c r="D29" s="681"/>
      <c r="E29" s="681"/>
      <c r="F29" s="681"/>
      <c r="G29" s="681"/>
      <c r="H29" s="681"/>
      <c r="I29" s="681"/>
      <c r="J29" s="681"/>
      <c r="K29" s="681"/>
      <c r="L29" s="681"/>
      <c r="M29" s="681"/>
      <c r="N29" s="681"/>
      <c r="O29" s="681"/>
      <c r="P29" s="681"/>
      <c r="Q29" s="682"/>
      <c r="R29" s="683">
        <v>168794</v>
      </c>
      <c r="S29" s="684"/>
      <c r="T29" s="684"/>
      <c r="U29" s="684"/>
      <c r="V29" s="684"/>
      <c r="W29" s="684"/>
      <c r="X29" s="684"/>
      <c r="Y29" s="685"/>
      <c r="Z29" s="686">
        <v>2</v>
      </c>
      <c r="AA29" s="686"/>
      <c r="AB29" s="686"/>
      <c r="AC29" s="686"/>
      <c r="AD29" s="687">
        <v>5163</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69</v>
      </c>
      <c r="CG29" s="699"/>
      <c r="CH29" s="699"/>
      <c r="CI29" s="699"/>
      <c r="CJ29" s="699"/>
      <c r="CK29" s="699"/>
      <c r="CL29" s="699"/>
      <c r="CM29" s="699"/>
      <c r="CN29" s="699"/>
      <c r="CO29" s="699"/>
      <c r="CP29" s="699"/>
      <c r="CQ29" s="700"/>
      <c r="CR29" s="683">
        <v>1205576</v>
      </c>
      <c r="CS29" s="719"/>
      <c r="CT29" s="719"/>
      <c r="CU29" s="719"/>
      <c r="CV29" s="719"/>
      <c r="CW29" s="719"/>
      <c r="CX29" s="719"/>
      <c r="CY29" s="720"/>
      <c r="CZ29" s="688">
        <v>14.1</v>
      </c>
      <c r="DA29" s="717"/>
      <c r="DB29" s="717"/>
      <c r="DC29" s="721"/>
      <c r="DD29" s="692">
        <v>1172349</v>
      </c>
      <c r="DE29" s="719"/>
      <c r="DF29" s="719"/>
      <c r="DG29" s="719"/>
      <c r="DH29" s="719"/>
      <c r="DI29" s="719"/>
      <c r="DJ29" s="719"/>
      <c r="DK29" s="720"/>
      <c r="DL29" s="692">
        <v>1148747</v>
      </c>
      <c r="DM29" s="719"/>
      <c r="DN29" s="719"/>
      <c r="DO29" s="719"/>
      <c r="DP29" s="719"/>
      <c r="DQ29" s="719"/>
      <c r="DR29" s="719"/>
      <c r="DS29" s="719"/>
      <c r="DT29" s="719"/>
      <c r="DU29" s="719"/>
      <c r="DV29" s="720"/>
      <c r="DW29" s="688">
        <v>24.3</v>
      </c>
      <c r="DX29" s="717"/>
      <c r="DY29" s="717"/>
      <c r="DZ29" s="717"/>
      <c r="EA29" s="717"/>
      <c r="EB29" s="717"/>
      <c r="EC29" s="718"/>
    </row>
    <row r="30" spans="2:133" ht="11.25" customHeight="1">
      <c r="B30" s="680" t="s">
        <v>304</v>
      </c>
      <c r="C30" s="681"/>
      <c r="D30" s="681"/>
      <c r="E30" s="681"/>
      <c r="F30" s="681"/>
      <c r="G30" s="681"/>
      <c r="H30" s="681"/>
      <c r="I30" s="681"/>
      <c r="J30" s="681"/>
      <c r="K30" s="681"/>
      <c r="L30" s="681"/>
      <c r="M30" s="681"/>
      <c r="N30" s="681"/>
      <c r="O30" s="681"/>
      <c r="P30" s="681"/>
      <c r="Q30" s="682"/>
      <c r="R30" s="683">
        <v>23608</v>
      </c>
      <c r="S30" s="684"/>
      <c r="T30" s="684"/>
      <c r="U30" s="684"/>
      <c r="V30" s="684"/>
      <c r="W30" s="684"/>
      <c r="X30" s="684"/>
      <c r="Y30" s="685"/>
      <c r="Z30" s="686">
        <v>0.3</v>
      </c>
      <c r="AA30" s="686"/>
      <c r="AB30" s="686"/>
      <c r="AC30" s="686"/>
      <c r="AD30" s="687" t="s">
        <v>237</v>
      </c>
      <c r="AE30" s="687"/>
      <c r="AF30" s="687"/>
      <c r="AG30" s="687"/>
      <c r="AH30" s="687"/>
      <c r="AI30" s="687"/>
      <c r="AJ30" s="687"/>
      <c r="AK30" s="687"/>
      <c r="AL30" s="688" t="s">
        <v>237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1138650</v>
      </c>
      <c r="CS30" s="684"/>
      <c r="CT30" s="684"/>
      <c r="CU30" s="684"/>
      <c r="CV30" s="684"/>
      <c r="CW30" s="684"/>
      <c r="CX30" s="684"/>
      <c r="CY30" s="685"/>
      <c r="CZ30" s="688">
        <v>13.3</v>
      </c>
      <c r="DA30" s="717"/>
      <c r="DB30" s="717"/>
      <c r="DC30" s="721"/>
      <c r="DD30" s="692">
        <v>1108985</v>
      </c>
      <c r="DE30" s="684"/>
      <c r="DF30" s="684"/>
      <c r="DG30" s="684"/>
      <c r="DH30" s="684"/>
      <c r="DI30" s="684"/>
      <c r="DJ30" s="684"/>
      <c r="DK30" s="685"/>
      <c r="DL30" s="692">
        <v>1085383</v>
      </c>
      <c r="DM30" s="684"/>
      <c r="DN30" s="684"/>
      <c r="DO30" s="684"/>
      <c r="DP30" s="684"/>
      <c r="DQ30" s="684"/>
      <c r="DR30" s="684"/>
      <c r="DS30" s="684"/>
      <c r="DT30" s="684"/>
      <c r="DU30" s="684"/>
      <c r="DV30" s="685"/>
      <c r="DW30" s="688">
        <v>23</v>
      </c>
      <c r="DX30" s="717"/>
      <c r="DY30" s="717"/>
      <c r="DZ30" s="717"/>
      <c r="EA30" s="717"/>
      <c r="EB30" s="717"/>
      <c r="EC30" s="718"/>
    </row>
    <row r="31" spans="2:133" ht="11.25" customHeight="1">
      <c r="B31" s="680" t="s">
        <v>308</v>
      </c>
      <c r="C31" s="681"/>
      <c r="D31" s="681"/>
      <c r="E31" s="681"/>
      <c r="F31" s="681"/>
      <c r="G31" s="681"/>
      <c r="H31" s="681"/>
      <c r="I31" s="681"/>
      <c r="J31" s="681"/>
      <c r="K31" s="681"/>
      <c r="L31" s="681"/>
      <c r="M31" s="681"/>
      <c r="N31" s="681"/>
      <c r="O31" s="681"/>
      <c r="P31" s="681"/>
      <c r="Q31" s="682"/>
      <c r="R31" s="683">
        <v>898637</v>
      </c>
      <c r="S31" s="684"/>
      <c r="T31" s="684"/>
      <c r="U31" s="684"/>
      <c r="V31" s="684"/>
      <c r="W31" s="684"/>
      <c r="X31" s="684"/>
      <c r="Y31" s="685"/>
      <c r="Z31" s="686">
        <v>10.4</v>
      </c>
      <c r="AA31" s="686"/>
      <c r="AB31" s="686"/>
      <c r="AC31" s="686"/>
      <c r="AD31" s="687" t="s">
        <v>237</v>
      </c>
      <c r="AE31" s="687"/>
      <c r="AF31" s="687"/>
      <c r="AG31" s="687"/>
      <c r="AH31" s="687"/>
      <c r="AI31" s="687"/>
      <c r="AJ31" s="687"/>
      <c r="AK31" s="687"/>
      <c r="AL31" s="688" t="s">
        <v>237</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99.1</v>
      </c>
      <c r="BH31" s="738"/>
      <c r="BI31" s="738"/>
      <c r="BJ31" s="738"/>
      <c r="BK31" s="738"/>
      <c r="BL31" s="738"/>
      <c r="BM31" s="678">
        <v>95.8</v>
      </c>
      <c r="BN31" s="738"/>
      <c r="BO31" s="738"/>
      <c r="BP31" s="738"/>
      <c r="BQ31" s="739"/>
      <c r="BR31" s="751">
        <v>99.5</v>
      </c>
      <c r="BS31" s="738"/>
      <c r="BT31" s="738"/>
      <c r="BU31" s="738"/>
      <c r="BV31" s="738"/>
      <c r="BW31" s="738"/>
      <c r="BX31" s="678">
        <v>96.1</v>
      </c>
      <c r="BY31" s="738"/>
      <c r="BZ31" s="738"/>
      <c r="CA31" s="738"/>
      <c r="CB31" s="739"/>
      <c r="CD31" s="725"/>
      <c r="CE31" s="726"/>
      <c r="CF31" s="698" t="s">
        <v>311</v>
      </c>
      <c r="CG31" s="699"/>
      <c r="CH31" s="699"/>
      <c r="CI31" s="699"/>
      <c r="CJ31" s="699"/>
      <c r="CK31" s="699"/>
      <c r="CL31" s="699"/>
      <c r="CM31" s="699"/>
      <c r="CN31" s="699"/>
      <c r="CO31" s="699"/>
      <c r="CP31" s="699"/>
      <c r="CQ31" s="700"/>
      <c r="CR31" s="683">
        <v>66926</v>
      </c>
      <c r="CS31" s="719"/>
      <c r="CT31" s="719"/>
      <c r="CU31" s="719"/>
      <c r="CV31" s="719"/>
      <c r="CW31" s="719"/>
      <c r="CX31" s="719"/>
      <c r="CY31" s="720"/>
      <c r="CZ31" s="688">
        <v>0.8</v>
      </c>
      <c r="DA31" s="717"/>
      <c r="DB31" s="717"/>
      <c r="DC31" s="721"/>
      <c r="DD31" s="692">
        <v>63364</v>
      </c>
      <c r="DE31" s="719"/>
      <c r="DF31" s="719"/>
      <c r="DG31" s="719"/>
      <c r="DH31" s="719"/>
      <c r="DI31" s="719"/>
      <c r="DJ31" s="719"/>
      <c r="DK31" s="720"/>
      <c r="DL31" s="692">
        <v>63364</v>
      </c>
      <c r="DM31" s="719"/>
      <c r="DN31" s="719"/>
      <c r="DO31" s="719"/>
      <c r="DP31" s="719"/>
      <c r="DQ31" s="719"/>
      <c r="DR31" s="719"/>
      <c r="DS31" s="719"/>
      <c r="DT31" s="719"/>
      <c r="DU31" s="719"/>
      <c r="DV31" s="720"/>
      <c r="DW31" s="688">
        <v>1.3</v>
      </c>
      <c r="DX31" s="717"/>
      <c r="DY31" s="717"/>
      <c r="DZ31" s="717"/>
      <c r="EA31" s="717"/>
      <c r="EB31" s="717"/>
      <c r="EC31" s="718"/>
    </row>
    <row r="32" spans="2:133" ht="11.25" customHeight="1">
      <c r="B32" s="729" t="s">
        <v>312</v>
      </c>
      <c r="C32" s="730"/>
      <c r="D32" s="730"/>
      <c r="E32" s="730"/>
      <c r="F32" s="730"/>
      <c r="G32" s="730"/>
      <c r="H32" s="730"/>
      <c r="I32" s="730"/>
      <c r="J32" s="730"/>
      <c r="K32" s="730"/>
      <c r="L32" s="730"/>
      <c r="M32" s="730"/>
      <c r="N32" s="730"/>
      <c r="O32" s="730"/>
      <c r="P32" s="730"/>
      <c r="Q32" s="731"/>
      <c r="R32" s="683" t="s">
        <v>231</v>
      </c>
      <c r="S32" s="684"/>
      <c r="T32" s="684"/>
      <c r="U32" s="684"/>
      <c r="V32" s="684"/>
      <c r="W32" s="684"/>
      <c r="X32" s="684"/>
      <c r="Y32" s="685"/>
      <c r="Z32" s="686" t="s">
        <v>241</v>
      </c>
      <c r="AA32" s="686"/>
      <c r="AB32" s="686"/>
      <c r="AC32" s="686"/>
      <c r="AD32" s="687" t="s">
        <v>241</v>
      </c>
      <c r="AE32" s="687"/>
      <c r="AF32" s="687"/>
      <c r="AG32" s="687"/>
      <c r="AH32" s="687"/>
      <c r="AI32" s="687"/>
      <c r="AJ32" s="687"/>
      <c r="AK32" s="687"/>
      <c r="AL32" s="688" t="s">
        <v>237</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99.8</v>
      </c>
      <c r="BH32" s="719"/>
      <c r="BI32" s="719"/>
      <c r="BJ32" s="719"/>
      <c r="BK32" s="719"/>
      <c r="BL32" s="719"/>
      <c r="BM32" s="689">
        <v>99.2</v>
      </c>
      <c r="BN32" s="749"/>
      <c r="BO32" s="749"/>
      <c r="BP32" s="749"/>
      <c r="BQ32" s="750"/>
      <c r="BR32" s="752">
        <v>99.7</v>
      </c>
      <c r="BS32" s="719"/>
      <c r="BT32" s="719"/>
      <c r="BU32" s="719"/>
      <c r="BV32" s="719"/>
      <c r="BW32" s="719"/>
      <c r="BX32" s="689">
        <v>99.2</v>
      </c>
      <c r="BY32" s="749"/>
      <c r="BZ32" s="749"/>
      <c r="CA32" s="749"/>
      <c r="CB32" s="750"/>
      <c r="CD32" s="727"/>
      <c r="CE32" s="728"/>
      <c r="CF32" s="698" t="s">
        <v>315</v>
      </c>
      <c r="CG32" s="699"/>
      <c r="CH32" s="699"/>
      <c r="CI32" s="699"/>
      <c r="CJ32" s="699"/>
      <c r="CK32" s="699"/>
      <c r="CL32" s="699"/>
      <c r="CM32" s="699"/>
      <c r="CN32" s="699"/>
      <c r="CO32" s="699"/>
      <c r="CP32" s="699"/>
      <c r="CQ32" s="700"/>
      <c r="CR32" s="683">
        <v>96</v>
      </c>
      <c r="CS32" s="684"/>
      <c r="CT32" s="684"/>
      <c r="CU32" s="684"/>
      <c r="CV32" s="684"/>
      <c r="CW32" s="684"/>
      <c r="CX32" s="684"/>
      <c r="CY32" s="685"/>
      <c r="CZ32" s="688">
        <v>0</v>
      </c>
      <c r="DA32" s="717"/>
      <c r="DB32" s="717"/>
      <c r="DC32" s="721"/>
      <c r="DD32" s="692">
        <v>96</v>
      </c>
      <c r="DE32" s="684"/>
      <c r="DF32" s="684"/>
      <c r="DG32" s="684"/>
      <c r="DH32" s="684"/>
      <c r="DI32" s="684"/>
      <c r="DJ32" s="684"/>
      <c r="DK32" s="685"/>
      <c r="DL32" s="692">
        <v>96</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316</v>
      </c>
      <c r="C33" s="681"/>
      <c r="D33" s="681"/>
      <c r="E33" s="681"/>
      <c r="F33" s="681"/>
      <c r="G33" s="681"/>
      <c r="H33" s="681"/>
      <c r="I33" s="681"/>
      <c r="J33" s="681"/>
      <c r="K33" s="681"/>
      <c r="L33" s="681"/>
      <c r="M33" s="681"/>
      <c r="N33" s="681"/>
      <c r="O33" s="681"/>
      <c r="P33" s="681"/>
      <c r="Q33" s="682"/>
      <c r="R33" s="683">
        <v>485862</v>
      </c>
      <c r="S33" s="684"/>
      <c r="T33" s="684"/>
      <c r="U33" s="684"/>
      <c r="V33" s="684"/>
      <c r="W33" s="684"/>
      <c r="X33" s="684"/>
      <c r="Y33" s="685"/>
      <c r="Z33" s="686">
        <v>5.6</v>
      </c>
      <c r="AA33" s="686"/>
      <c r="AB33" s="686"/>
      <c r="AC33" s="686"/>
      <c r="AD33" s="687" t="s">
        <v>237</v>
      </c>
      <c r="AE33" s="687"/>
      <c r="AF33" s="687"/>
      <c r="AG33" s="687"/>
      <c r="AH33" s="687"/>
      <c r="AI33" s="687"/>
      <c r="AJ33" s="687"/>
      <c r="AK33" s="687"/>
      <c r="AL33" s="688" t="s">
        <v>237</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98.5</v>
      </c>
      <c r="BH33" s="754"/>
      <c r="BI33" s="754"/>
      <c r="BJ33" s="754"/>
      <c r="BK33" s="754"/>
      <c r="BL33" s="754"/>
      <c r="BM33" s="755">
        <v>92.9</v>
      </c>
      <c r="BN33" s="754"/>
      <c r="BO33" s="754"/>
      <c r="BP33" s="754"/>
      <c r="BQ33" s="756"/>
      <c r="BR33" s="753">
        <v>99.2</v>
      </c>
      <c r="BS33" s="754"/>
      <c r="BT33" s="754"/>
      <c r="BU33" s="754"/>
      <c r="BV33" s="754"/>
      <c r="BW33" s="754"/>
      <c r="BX33" s="755">
        <v>93.4</v>
      </c>
      <c r="BY33" s="754"/>
      <c r="BZ33" s="754"/>
      <c r="CA33" s="754"/>
      <c r="CB33" s="756"/>
      <c r="CD33" s="698" t="s">
        <v>318</v>
      </c>
      <c r="CE33" s="699"/>
      <c r="CF33" s="699"/>
      <c r="CG33" s="699"/>
      <c r="CH33" s="699"/>
      <c r="CI33" s="699"/>
      <c r="CJ33" s="699"/>
      <c r="CK33" s="699"/>
      <c r="CL33" s="699"/>
      <c r="CM33" s="699"/>
      <c r="CN33" s="699"/>
      <c r="CO33" s="699"/>
      <c r="CP33" s="699"/>
      <c r="CQ33" s="700"/>
      <c r="CR33" s="683">
        <v>4003508</v>
      </c>
      <c r="CS33" s="719"/>
      <c r="CT33" s="719"/>
      <c r="CU33" s="719"/>
      <c r="CV33" s="719"/>
      <c r="CW33" s="719"/>
      <c r="CX33" s="719"/>
      <c r="CY33" s="720"/>
      <c r="CZ33" s="688">
        <v>46.8</v>
      </c>
      <c r="DA33" s="717"/>
      <c r="DB33" s="717"/>
      <c r="DC33" s="721"/>
      <c r="DD33" s="692">
        <v>2667388</v>
      </c>
      <c r="DE33" s="719"/>
      <c r="DF33" s="719"/>
      <c r="DG33" s="719"/>
      <c r="DH33" s="719"/>
      <c r="DI33" s="719"/>
      <c r="DJ33" s="719"/>
      <c r="DK33" s="720"/>
      <c r="DL33" s="692">
        <v>1917911</v>
      </c>
      <c r="DM33" s="719"/>
      <c r="DN33" s="719"/>
      <c r="DO33" s="719"/>
      <c r="DP33" s="719"/>
      <c r="DQ33" s="719"/>
      <c r="DR33" s="719"/>
      <c r="DS33" s="719"/>
      <c r="DT33" s="719"/>
      <c r="DU33" s="719"/>
      <c r="DV33" s="720"/>
      <c r="DW33" s="688">
        <v>40.6</v>
      </c>
      <c r="DX33" s="717"/>
      <c r="DY33" s="717"/>
      <c r="DZ33" s="717"/>
      <c r="EA33" s="717"/>
      <c r="EB33" s="717"/>
      <c r="EC33" s="718"/>
    </row>
    <row r="34" spans="2:133" ht="11.25" customHeight="1">
      <c r="B34" s="680" t="s">
        <v>319</v>
      </c>
      <c r="C34" s="681"/>
      <c r="D34" s="681"/>
      <c r="E34" s="681"/>
      <c r="F34" s="681"/>
      <c r="G34" s="681"/>
      <c r="H34" s="681"/>
      <c r="I34" s="681"/>
      <c r="J34" s="681"/>
      <c r="K34" s="681"/>
      <c r="L34" s="681"/>
      <c r="M34" s="681"/>
      <c r="N34" s="681"/>
      <c r="O34" s="681"/>
      <c r="P34" s="681"/>
      <c r="Q34" s="682"/>
      <c r="R34" s="683">
        <v>41236</v>
      </c>
      <c r="S34" s="684"/>
      <c r="T34" s="684"/>
      <c r="U34" s="684"/>
      <c r="V34" s="684"/>
      <c r="W34" s="684"/>
      <c r="X34" s="684"/>
      <c r="Y34" s="685"/>
      <c r="Z34" s="686">
        <v>0.5</v>
      </c>
      <c r="AA34" s="686"/>
      <c r="AB34" s="686"/>
      <c r="AC34" s="686"/>
      <c r="AD34" s="687" t="s">
        <v>237</v>
      </c>
      <c r="AE34" s="687"/>
      <c r="AF34" s="687"/>
      <c r="AG34" s="687"/>
      <c r="AH34" s="687"/>
      <c r="AI34" s="687"/>
      <c r="AJ34" s="687"/>
      <c r="AK34" s="687"/>
      <c r="AL34" s="688" t="s">
        <v>241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1430811</v>
      </c>
      <c r="CS34" s="684"/>
      <c r="CT34" s="684"/>
      <c r="CU34" s="684"/>
      <c r="CV34" s="684"/>
      <c r="CW34" s="684"/>
      <c r="CX34" s="684"/>
      <c r="CY34" s="685"/>
      <c r="CZ34" s="688">
        <v>16.7</v>
      </c>
      <c r="DA34" s="717"/>
      <c r="DB34" s="717"/>
      <c r="DC34" s="721"/>
      <c r="DD34" s="692">
        <v>1020810</v>
      </c>
      <c r="DE34" s="684"/>
      <c r="DF34" s="684"/>
      <c r="DG34" s="684"/>
      <c r="DH34" s="684"/>
      <c r="DI34" s="684"/>
      <c r="DJ34" s="684"/>
      <c r="DK34" s="685"/>
      <c r="DL34" s="692">
        <v>721777</v>
      </c>
      <c r="DM34" s="684"/>
      <c r="DN34" s="684"/>
      <c r="DO34" s="684"/>
      <c r="DP34" s="684"/>
      <c r="DQ34" s="684"/>
      <c r="DR34" s="684"/>
      <c r="DS34" s="684"/>
      <c r="DT34" s="684"/>
      <c r="DU34" s="684"/>
      <c r="DV34" s="685"/>
      <c r="DW34" s="688">
        <v>15.3</v>
      </c>
      <c r="DX34" s="717"/>
      <c r="DY34" s="717"/>
      <c r="DZ34" s="717"/>
      <c r="EA34" s="717"/>
      <c r="EB34" s="717"/>
      <c r="EC34" s="718"/>
    </row>
    <row r="35" spans="2:133" ht="11.25" customHeight="1">
      <c r="B35" s="680" t="s">
        <v>321</v>
      </c>
      <c r="C35" s="681"/>
      <c r="D35" s="681"/>
      <c r="E35" s="681"/>
      <c r="F35" s="681"/>
      <c r="G35" s="681"/>
      <c r="H35" s="681"/>
      <c r="I35" s="681"/>
      <c r="J35" s="681"/>
      <c r="K35" s="681"/>
      <c r="L35" s="681"/>
      <c r="M35" s="681"/>
      <c r="N35" s="681"/>
      <c r="O35" s="681"/>
      <c r="P35" s="681"/>
      <c r="Q35" s="682"/>
      <c r="R35" s="683">
        <v>295500</v>
      </c>
      <c r="S35" s="684"/>
      <c r="T35" s="684"/>
      <c r="U35" s="684"/>
      <c r="V35" s="684"/>
      <c r="W35" s="684"/>
      <c r="X35" s="684"/>
      <c r="Y35" s="685"/>
      <c r="Z35" s="686">
        <v>3.4</v>
      </c>
      <c r="AA35" s="686"/>
      <c r="AB35" s="686"/>
      <c r="AC35" s="686"/>
      <c r="AD35" s="687" t="s">
        <v>237</v>
      </c>
      <c r="AE35" s="687"/>
      <c r="AF35" s="687"/>
      <c r="AG35" s="687"/>
      <c r="AH35" s="687"/>
      <c r="AI35" s="687"/>
      <c r="AJ35" s="687"/>
      <c r="AK35" s="687"/>
      <c r="AL35" s="688" t="s">
        <v>241</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37376</v>
      </c>
      <c r="CS35" s="719"/>
      <c r="CT35" s="719"/>
      <c r="CU35" s="719"/>
      <c r="CV35" s="719"/>
      <c r="CW35" s="719"/>
      <c r="CX35" s="719"/>
      <c r="CY35" s="720"/>
      <c r="CZ35" s="688">
        <v>0.4</v>
      </c>
      <c r="DA35" s="717"/>
      <c r="DB35" s="717"/>
      <c r="DC35" s="721"/>
      <c r="DD35" s="692">
        <v>30755</v>
      </c>
      <c r="DE35" s="719"/>
      <c r="DF35" s="719"/>
      <c r="DG35" s="719"/>
      <c r="DH35" s="719"/>
      <c r="DI35" s="719"/>
      <c r="DJ35" s="719"/>
      <c r="DK35" s="720"/>
      <c r="DL35" s="692">
        <v>29805</v>
      </c>
      <c r="DM35" s="719"/>
      <c r="DN35" s="719"/>
      <c r="DO35" s="719"/>
      <c r="DP35" s="719"/>
      <c r="DQ35" s="719"/>
      <c r="DR35" s="719"/>
      <c r="DS35" s="719"/>
      <c r="DT35" s="719"/>
      <c r="DU35" s="719"/>
      <c r="DV35" s="720"/>
      <c r="DW35" s="688">
        <v>0.6</v>
      </c>
      <c r="DX35" s="717"/>
      <c r="DY35" s="717"/>
      <c r="DZ35" s="717"/>
      <c r="EA35" s="717"/>
      <c r="EB35" s="717"/>
      <c r="EC35" s="718"/>
    </row>
    <row r="36" spans="2:133" ht="11.25" customHeight="1">
      <c r="B36" s="680" t="s">
        <v>325</v>
      </c>
      <c r="C36" s="681"/>
      <c r="D36" s="681"/>
      <c r="E36" s="681"/>
      <c r="F36" s="681"/>
      <c r="G36" s="681"/>
      <c r="H36" s="681"/>
      <c r="I36" s="681"/>
      <c r="J36" s="681"/>
      <c r="K36" s="681"/>
      <c r="L36" s="681"/>
      <c r="M36" s="681"/>
      <c r="N36" s="681"/>
      <c r="O36" s="681"/>
      <c r="P36" s="681"/>
      <c r="Q36" s="682"/>
      <c r="R36" s="683">
        <v>191168</v>
      </c>
      <c r="S36" s="684"/>
      <c r="T36" s="684"/>
      <c r="U36" s="684"/>
      <c r="V36" s="684"/>
      <c r="W36" s="684"/>
      <c r="X36" s="684"/>
      <c r="Y36" s="685"/>
      <c r="Z36" s="686">
        <v>2.2000000000000002</v>
      </c>
      <c r="AA36" s="686"/>
      <c r="AB36" s="686"/>
      <c r="AC36" s="686"/>
      <c r="AD36" s="687" t="s">
        <v>237</v>
      </c>
      <c r="AE36" s="687"/>
      <c r="AF36" s="687"/>
      <c r="AG36" s="687"/>
      <c r="AH36" s="687"/>
      <c r="AI36" s="687"/>
      <c r="AJ36" s="687"/>
      <c r="AK36" s="687"/>
      <c r="AL36" s="688" t="s">
        <v>241</v>
      </c>
      <c r="AM36" s="689"/>
      <c r="AN36" s="689"/>
      <c r="AO36" s="690"/>
      <c r="AP36" s="235"/>
      <c r="AQ36" s="757" t="s">
        <v>326</v>
      </c>
      <c r="AR36" s="758"/>
      <c r="AS36" s="758"/>
      <c r="AT36" s="758"/>
      <c r="AU36" s="758"/>
      <c r="AV36" s="758"/>
      <c r="AW36" s="758"/>
      <c r="AX36" s="758"/>
      <c r="AY36" s="759"/>
      <c r="AZ36" s="672">
        <v>979726</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22212</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1665646</v>
      </c>
      <c r="CS36" s="684"/>
      <c r="CT36" s="684"/>
      <c r="CU36" s="684"/>
      <c r="CV36" s="684"/>
      <c r="CW36" s="684"/>
      <c r="CX36" s="684"/>
      <c r="CY36" s="685"/>
      <c r="CZ36" s="688">
        <v>19.5</v>
      </c>
      <c r="DA36" s="717"/>
      <c r="DB36" s="717"/>
      <c r="DC36" s="721"/>
      <c r="DD36" s="692">
        <v>1000871</v>
      </c>
      <c r="DE36" s="684"/>
      <c r="DF36" s="684"/>
      <c r="DG36" s="684"/>
      <c r="DH36" s="684"/>
      <c r="DI36" s="684"/>
      <c r="DJ36" s="684"/>
      <c r="DK36" s="685"/>
      <c r="DL36" s="692">
        <v>771019</v>
      </c>
      <c r="DM36" s="684"/>
      <c r="DN36" s="684"/>
      <c r="DO36" s="684"/>
      <c r="DP36" s="684"/>
      <c r="DQ36" s="684"/>
      <c r="DR36" s="684"/>
      <c r="DS36" s="684"/>
      <c r="DT36" s="684"/>
      <c r="DU36" s="684"/>
      <c r="DV36" s="685"/>
      <c r="DW36" s="688">
        <v>16.3</v>
      </c>
      <c r="DX36" s="717"/>
      <c r="DY36" s="717"/>
      <c r="DZ36" s="717"/>
      <c r="EA36" s="717"/>
      <c r="EB36" s="717"/>
      <c r="EC36" s="718"/>
    </row>
    <row r="37" spans="2:133" ht="11.25" customHeight="1">
      <c r="B37" s="680" t="s">
        <v>329</v>
      </c>
      <c r="C37" s="681"/>
      <c r="D37" s="681"/>
      <c r="E37" s="681"/>
      <c r="F37" s="681"/>
      <c r="G37" s="681"/>
      <c r="H37" s="681"/>
      <c r="I37" s="681"/>
      <c r="J37" s="681"/>
      <c r="K37" s="681"/>
      <c r="L37" s="681"/>
      <c r="M37" s="681"/>
      <c r="N37" s="681"/>
      <c r="O37" s="681"/>
      <c r="P37" s="681"/>
      <c r="Q37" s="682"/>
      <c r="R37" s="683">
        <v>58910</v>
      </c>
      <c r="S37" s="684"/>
      <c r="T37" s="684"/>
      <c r="U37" s="684"/>
      <c r="V37" s="684"/>
      <c r="W37" s="684"/>
      <c r="X37" s="684"/>
      <c r="Y37" s="685"/>
      <c r="Z37" s="686">
        <v>0.7</v>
      </c>
      <c r="AA37" s="686"/>
      <c r="AB37" s="686"/>
      <c r="AC37" s="686"/>
      <c r="AD37" s="687" t="s">
        <v>241</v>
      </c>
      <c r="AE37" s="687"/>
      <c r="AF37" s="687"/>
      <c r="AG37" s="687"/>
      <c r="AH37" s="687"/>
      <c r="AI37" s="687"/>
      <c r="AJ37" s="687"/>
      <c r="AK37" s="687"/>
      <c r="AL37" s="688" t="s">
        <v>241</v>
      </c>
      <c r="AM37" s="689"/>
      <c r="AN37" s="689"/>
      <c r="AO37" s="690"/>
      <c r="AQ37" s="761" t="s">
        <v>330</v>
      </c>
      <c r="AR37" s="762"/>
      <c r="AS37" s="762"/>
      <c r="AT37" s="762"/>
      <c r="AU37" s="762"/>
      <c r="AV37" s="762"/>
      <c r="AW37" s="762"/>
      <c r="AX37" s="762"/>
      <c r="AY37" s="763"/>
      <c r="AZ37" s="683">
        <v>157371</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3501</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706688</v>
      </c>
      <c r="CS37" s="719"/>
      <c r="CT37" s="719"/>
      <c r="CU37" s="719"/>
      <c r="CV37" s="719"/>
      <c r="CW37" s="719"/>
      <c r="CX37" s="719"/>
      <c r="CY37" s="720"/>
      <c r="CZ37" s="688">
        <v>8.3000000000000007</v>
      </c>
      <c r="DA37" s="717"/>
      <c r="DB37" s="717"/>
      <c r="DC37" s="721"/>
      <c r="DD37" s="692">
        <v>385880</v>
      </c>
      <c r="DE37" s="719"/>
      <c r="DF37" s="719"/>
      <c r="DG37" s="719"/>
      <c r="DH37" s="719"/>
      <c r="DI37" s="719"/>
      <c r="DJ37" s="719"/>
      <c r="DK37" s="720"/>
      <c r="DL37" s="692">
        <v>341163</v>
      </c>
      <c r="DM37" s="719"/>
      <c r="DN37" s="719"/>
      <c r="DO37" s="719"/>
      <c r="DP37" s="719"/>
      <c r="DQ37" s="719"/>
      <c r="DR37" s="719"/>
      <c r="DS37" s="719"/>
      <c r="DT37" s="719"/>
      <c r="DU37" s="719"/>
      <c r="DV37" s="720"/>
      <c r="DW37" s="688">
        <v>7.2</v>
      </c>
      <c r="DX37" s="717"/>
      <c r="DY37" s="717"/>
      <c r="DZ37" s="717"/>
      <c r="EA37" s="717"/>
      <c r="EB37" s="717"/>
      <c r="EC37" s="718"/>
    </row>
    <row r="38" spans="2:133" ht="11.25" customHeight="1">
      <c r="B38" s="680" t="s">
        <v>333</v>
      </c>
      <c r="C38" s="681"/>
      <c r="D38" s="681"/>
      <c r="E38" s="681"/>
      <c r="F38" s="681"/>
      <c r="G38" s="681"/>
      <c r="H38" s="681"/>
      <c r="I38" s="681"/>
      <c r="J38" s="681"/>
      <c r="K38" s="681"/>
      <c r="L38" s="681"/>
      <c r="M38" s="681"/>
      <c r="N38" s="681"/>
      <c r="O38" s="681"/>
      <c r="P38" s="681"/>
      <c r="Q38" s="682"/>
      <c r="R38" s="683">
        <v>114189</v>
      </c>
      <c r="S38" s="684"/>
      <c r="T38" s="684"/>
      <c r="U38" s="684"/>
      <c r="V38" s="684"/>
      <c r="W38" s="684"/>
      <c r="X38" s="684"/>
      <c r="Y38" s="685"/>
      <c r="Z38" s="686">
        <v>1.3</v>
      </c>
      <c r="AA38" s="686"/>
      <c r="AB38" s="686"/>
      <c r="AC38" s="686"/>
      <c r="AD38" s="687">
        <v>19</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139727</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1162</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693939</v>
      </c>
      <c r="CS38" s="684"/>
      <c r="CT38" s="684"/>
      <c r="CU38" s="684"/>
      <c r="CV38" s="684"/>
      <c r="CW38" s="684"/>
      <c r="CX38" s="684"/>
      <c r="CY38" s="685"/>
      <c r="CZ38" s="688">
        <v>8.1</v>
      </c>
      <c r="DA38" s="717"/>
      <c r="DB38" s="717"/>
      <c r="DC38" s="721"/>
      <c r="DD38" s="692">
        <v>572924</v>
      </c>
      <c r="DE38" s="684"/>
      <c r="DF38" s="684"/>
      <c r="DG38" s="684"/>
      <c r="DH38" s="684"/>
      <c r="DI38" s="684"/>
      <c r="DJ38" s="684"/>
      <c r="DK38" s="685"/>
      <c r="DL38" s="692">
        <v>395310</v>
      </c>
      <c r="DM38" s="684"/>
      <c r="DN38" s="684"/>
      <c r="DO38" s="684"/>
      <c r="DP38" s="684"/>
      <c r="DQ38" s="684"/>
      <c r="DR38" s="684"/>
      <c r="DS38" s="684"/>
      <c r="DT38" s="684"/>
      <c r="DU38" s="684"/>
      <c r="DV38" s="685"/>
      <c r="DW38" s="688">
        <v>8.4</v>
      </c>
      <c r="DX38" s="717"/>
      <c r="DY38" s="717"/>
      <c r="DZ38" s="717"/>
      <c r="EA38" s="717"/>
      <c r="EB38" s="717"/>
      <c r="EC38" s="718"/>
    </row>
    <row r="39" spans="2:133" ht="11.25" customHeight="1">
      <c r="B39" s="680" t="s">
        <v>337</v>
      </c>
      <c r="C39" s="681"/>
      <c r="D39" s="681"/>
      <c r="E39" s="681"/>
      <c r="F39" s="681"/>
      <c r="G39" s="681"/>
      <c r="H39" s="681"/>
      <c r="I39" s="681"/>
      <c r="J39" s="681"/>
      <c r="K39" s="681"/>
      <c r="L39" s="681"/>
      <c r="M39" s="681"/>
      <c r="N39" s="681"/>
      <c r="O39" s="681"/>
      <c r="P39" s="681"/>
      <c r="Q39" s="682"/>
      <c r="R39" s="683">
        <v>1160385</v>
      </c>
      <c r="S39" s="684"/>
      <c r="T39" s="684"/>
      <c r="U39" s="684"/>
      <c r="V39" s="684"/>
      <c r="W39" s="684"/>
      <c r="X39" s="684"/>
      <c r="Y39" s="685"/>
      <c r="Z39" s="686">
        <v>13.4</v>
      </c>
      <c r="AA39" s="686"/>
      <c r="AB39" s="686"/>
      <c r="AC39" s="686"/>
      <c r="AD39" s="687" t="s">
        <v>241</v>
      </c>
      <c r="AE39" s="687"/>
      <c r="AF39" s="687"/>
      <c r="AG39" s="687"/>
      <c r="AH39" s="687"/>
      <c r="AI39" s="687"/>
      <c r="AJ39" s="687"/>
      <c r="AK39" s="687"/>
      <c r="AL39" s="688" t="s">
        <v>241</v>
      </c>
      <c r="AM39" s="689"/>
      <c r="AN39" s="689"/>
      <c r="AO39" s="690"/>
      <c r="AQ39" s="761" t="s">
        <v>338</v>
      </c>
      <c r="AR39" s="762"/>
      <c r="AS39" s="762"/>
      <c r="AT39" s="762"/>
      <c r="AU39" s="762"/>
      <c r="AV39" s="762"/>
      <c r="AW39" s="762"/>
      <c r="AX39" s="762"/>
      <c r="AY39" s="763"/>
      <c r="AZ39" s="683">
        <v>128416</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1728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130937</v>
      </c>
      <c r="CS39" s="719"/>
      <c r="CT39" s="719"/>
      <c r="CU39" s="719"/>
      <c r="CV39" s="719"/>
      <c r="CW39" s="719"/>
      <c r="CX39" s="719"/>
      <c r="CY39" s="720"/>
      <c r="CZ39" s="688">
        <v>1.5</v>
      </c>
      <c r="DA39" s="717"/>
      <c r="DB39" s="717"/>
      <c r="DC39" s="721"/>
      <c r="DD39" s="692">
        <v>42028</v>
      </c>
      <c r="DE39" s="719"/>
      <c r="DF39" s="719"/>
      <c r="DG39" s="719"/>
      <c r="DH39" s="719"/>
      <c r="DI39" s="719"/>
      <c r="DJ39" s="719"/>
      <c r="DK39" s="720"/>
      <c r="DL39" s="692" t="s">
        <v>237</v>
      </c>
      <c r="DM39" s="719"/>
      <c r="DN39" s="719"/>
      <c r="DO39" s="719"/>
      <c r="DP39" s="719"/>
      <c r="DQ39" s="719"/>
      <c r="DR39" s="719"/>
      <c r="DS39" s="719"/>
      <c r="DT39" s="719"/>
      <c r="DU39" s="719"/>
      <c r="DV39" s="720"/>
      <c r="DW39" s="688" t="s">
        <v>241</v>
      </c>
      <c r="DX39" s="717"/>
      <c r="DY39" s="717"/>
      <c r="DZ39" s="717"/>
      <c r="EA39" s="717"/>
      <c r="EB39" s="717"/>
      <c r="EC39" s="718"/>
    </row>
    <row r="40" spans="2:133" ht="11.25" customHeight="1">
      <c r="B40" s="680" t="s">
        <v>341</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237</v>
      </c>
      <c r="AA40" s="686"/>
      <c r="AB40" s="686"/>
      <c r="AC40" s="686"/>
      <c r="AD40" s="687" t="s">
        <v>241</v>
      </c>
      <c r="AE40" s="687"/>
      <c r="AF40" s="687"/>
      <c r="AG40" s="687"/>
      <c r="AH40" s="687"/>
      <c r="AI40" s="687"/>
      <c r="AJ40" s="687"/>
      <c r="AK40" s="687"/>
      <c r="AL40" s="688" t="s">
        <v>237</v>
      </c>
      <c r="AM40" s="689"/>
      <c r="AN40" s="689"/>
      <c r="AO40" s="690"/>
      <c r="AQ40" s="761" t="s">
        <v>342</v>
      </c>
      <c r="AR40" s="762"/>
      <c r="AS40" s="762"/>
      <c r="AT40" s="762"/>
      <c r="AU40" s="762"/>
      <c r="AV40" s="762"/>
      <c r="AW40" s="762"/>
      <c r="AX40" s="762"/>
      <c r="AY40" s="763"/>
      <c r="AZ40" s="683">
        <v>39605</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89</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44799</v>
      </c>
      <c r="CS40" s="684"/>
      <c r="CT40" s="684"/>
      <c r="CU40" s="684"/>
      <c r="CV40" s="684"/>
      <c r="CW40" s="684"/>
      <c r="CX40" s="684"/>
      <c r="CY40" s="685"/>
      <c r="CZ40" s="688">
        <v>0.5</v>
      </c>
      <c r="DA40" s="717"/>
      <c r="DB40" s="717"/>
      <c r="DC40" s="721"/>
      <c r="DD40" s="692" t="s">
        <v>237</v>
      </c>
      <c r="DE40" s="684"/>
      <c r="DF40" s="684"/>
      <c r="DG40" s="684"/>
      <c r="DH40" s="684"/>
      <c r="DI40" s="684"/>
      <c r="DJ40" s="684"/>
      <c r="DK40" s="685"/>
      <c r="DL40" s="692" t="s">
        <v>237</v>
      </c>
      <c r="DM40" s="684"/>
      <c r="DN40" s="684"/>
      <c r="DO40" s="684"/>
      <c r="DP40" s="684"/>
      <c r="DQ40" s="684"/>
      <c r="DR40" s="684"/>
      <c r="DS40" s="684"/>
      <c r="DT40" s="684"/>
      <c r="DU40" s="684"/>
      <c r="DV40" s="685"/>
      <c r="DW40" s="688" t="s">
        <v>237</v>
      </c>
      <c r="DX40" s="717"/>
      <c r="DY40" s="717"/>
      <c r="DZ40" s="717"/>
      <c r="EA40" s="717"/>
      <c r="EB40" s="717"/>
      <c r="EC40" s="718"/>
    </row>
    <row r="41" spans="2:133" ht="11.25" customHeight="1">
      <c r="B41" s="680" t="s">
        <v>346</v>
      </c>
      <c r="C41" s="681"/>
      <c r="D41" s="681"/>
      <c r="E41" s="681"/>
      <c r="F41" s="681"/>
      <c r="G41" s="681"/>
      <c r="H41" s="681"/>
      <c r="I41" s="681"/>
      <c r="J41" s="681"/>
      <c r="K41" s="681"/>
      <c r="L41" s="681"/>
      <c r="M41" s="681"/>
      <c r="N41" s="681"/>
      <c r="O41" s="681"/>
      <c r="P41" s="681"/>
      <c r="Q41" s="682"/>
      <c r="R41" s="683">
        <v>130985</v>
      </c>
      <c r="S41" s="684"/>
      <c r="T41" s="684"/>
      <c r="U41" s="684"/>
      <c r="V41" s="684"/>
      <c r="W41" s="684"/>
      <c r="X41" s="684"/>
      <c r="Y41" s="685"/>
      <c r="Z41" s="686">
        <v>1.5</v>
      </c>
      <c r="AA41" s="686"/>
      <c r="AB41" s="686"/>
      <c r="AC41" s="686"/>
      <c r="AD41" s="687" t="s">
        <v>241</v>
      </c>
      <c r="AE41" s="687"/>
      <c r="AF41" s="687"/>
      <c r="AG41" s="687"/>
      <c r="AH41" s="687"/>
      <c r="AI41" s="687"/>
      <c r="AJ41" s="687"/>
      <c r="AK41" s="687"/>
      <c r="AL41" s="688" t="s">
        <v>237</v>
      </c>
      <c r="AM41" s="689"/>
      <c r="AN41" s="689"/>
      <c r="AO41" s="690"/>
      <c r="AQ41" s="761" t="s">
        <v>347</v>
      </c>
      <c r="AR41" s="762"/>
      <c r="AS41" s="762"/>
      <c r="AT41" s="762"/>
      <c r="AU41" s="762"/>
      <c r="AV41" s="762"/>
      <c r="AW41" s="762"/>
      <c r="AX41" s="762"/>
      <c r="AY41" s="763"/>
      <c r="AZ41" s="683">
        <v>98147</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237</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241</v>
      </c>
      <c r="CS41" s="719"/>
      <c r="CT41" s="719"/>
      <c r="CU41" s="719"/>
      <c r="CV41" s="719"/>
      <c r="CW41" s="719"/>
      <c r="CX41" s="719"/>
      <c r="CY41" s="720"/>
      <c r="CZ41" s="688" t="s">
        <v>241</v>
      </c>
      <c r="DA41" s="717"/>
      <c r="DB41" s="717"/>
      <c r="DC41" s="721"/>
      <c r="DD41" s="692" t="s">
        <v>237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350</v>
      </c>
      <c r="C42" s="734"/>
      <c r="D42" s="734"/>
      <c r="E42" s="734"/>
      <c r="F42" s="734"/>
      <c r="G42" s="734"/>
      <c r="H42" s="734"/>
      <c r="I42" s="734"/>
      <c r="J42" s="734"/>
      <c r="K42" s="734"/>
      <c r="L42" s="734"/>
      <c r="M42" s="734"/>
      <c r="N42" s="734"/>
      <c r="O42" s="734"/>
      <c r="P42" s="734"/>
      <c r="Q42" s="735"/>
      <c r="R42" s="768">
        <v>8651028</v>
      </c>
      <c r="S42" s="769"/>
      <c r="T42" s="769"/>
      <c r="U42" s="769"/>
      <c r="V42" s="769"/>
      <c r="W42" s="769"/>
      <c r="X42" s="769"/>
      <c r="Y42" s="777"/>
      <c r="Z42" s="778">
        <v>100</v>
      </c>
      <c r="AA42" s="778"/>
      <c r="AB42" s="778"/>
      <c r="AC42" s="778"/>
      <c r="AD42" s="779">
        <v>4591979</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416460</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453</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1456222</v>
      </c>
      <c r="CS42" s="684"/>
      <c r="CT42" s="684"/>
      <c r="CU42" s="684"/>
      <c r="CV42" s="684"/>
      <c r="CW42" s="684"/>
      <c r="CX42" s="684"/>
      <c r="CY42" s="685"/>
      <c r="CZ42" s="688">
        <v>17</v>
      </c>
      <c r="DA42" s="689"/>
      <c r="DB42" s="689"/>
      <c r="DC42" s="701"/>
      <c r="DD42" s="692">
        <v>102813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t="s">
        <v>231</v>
      </c>
      <c r="CS43" s="719"/>
      <c r="CT43" s="719"/>
      <c r="CU43" s="719"/>
      <c r="CV43" s="719"/>
      <c r="CW43" s="719"/>
      <c r="CX43" s="719"/>
      <c r="CY43" s="720"/>
      <c r="CZ43" s="688" t="s">
        <v>231</v>
      </c>
      <c r="DA43" s="717"/>
      <c r="DB43" s="717"/>
      <c r="DC43" s="721"/>
      <c r="DD43" s="692" t="s">
        <v>241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355</v>
      </c>
      <c r="CG44" s="681"/>
      <c r="CH44" s="681"/>
      <c r="CI44" s="681"/>
      <c r="CJ44" s="681"/>
      <c r="CK44" s="681"/>
      <c r="CL44" s="681"/>
      <c r="CM44" s="681"/>
      <c r="CN44" s="681"/>
      <c r="CO44" s="681"/>
      <c r="CP44" s="681"/>
      <c r="CQ44" s="682"/>
      <c r="CR44" s="683">
        <v>1422571</v>
      </c>
      <c r="CS44" s="684"/>
      <c r="CT44" s="684"/>
      <c r="CU44" s="684"/>
      <c r="CV44" s="684"/>
      <c r="CW44" s="684"/>
      <c r="CX44" s="684"/>
      <c r="CY44" s="685"/>
      <c r="CZ44" s="688">
        <v>16.600000000000001</v>
      </c>
      <c r="DA44" s="689"/>
      <c r="DB44" s="689"/>
      <c r="DC44" s="701"/>
      <c r="DD44" s="692">
        <v>101513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356</v>
      </c>
      <c r="CG45" s="681"/>
      <c r="CH45" s="681"/>
      <c r="CI45" s="681"/>
      <c r="CJ45" s="681"/>
      <c r="CK45" s="681"/>
      <c r="CL45" s="681"/>
      <c r="CM45" s="681"/>
      <c r="CN45" s="681"/>
      <c r="CO45" s="681"/>
      <c r="CP45" s="681"/>
      <c r="CQ45" s="682"/>
      <c r="CR45" s="683">
        <v>606436</v>
      </c>
      <c r="CS45" s="719"/>
      <c r="CT45" s="719"/>
      <c r="CU45" s="719"/>
      <c r="CV45" s="719"/>
      <c r="CW45" s="719"/>
      <c r="CX45" s="719"/>
      <c r="CY45" s="720"/>
      <c r="CZ45" s="688">
        <v>7.1</v>
      </c>
      <c r="DA45" s="717"/>
      <c r="DB45" s="717"/>
      <c r="DC45" s="721"/>
      <c r="DD45" s="692">
        <v>26018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699673</v>
      </c>
      <c r="CS46" s="684"/>
      <c r="CT46" s="684"/>
      <c r="CU46" s="684"/>
      <c r="CV46" s="684"/>
      <c r="CW46" s="684"/>
      <c r="CX46" s="684"/>
      <c r="CY46" s="685"/>
      <c r="CZ46" s="688">
        <v>8.1999999999999993</v>
      </c>
      <c r="DA46" s="689"/>
      <c r="DB46" s="689"/>
      <c r="DC46" s="701"/>
      <c r="DD46" s="692">
        <v>73846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33651</v>
      </c>
      <c r="CS47" s="719"/>
      <c r="CT47" s="719"/>
      <c r="CU47" s="719"/>
      <c r="CV47" s="719"/>
      <c r="CW47" s="719"/>
      <c r="CX47" s="719"/>
      <c r="CY47" s="720"/>
      <c r="CZ47" s="688">
        <v>0.4</v>
      </c>
      <c r="DA47" s="717"/>
      <c r="DB47" s="717"/>
      <c r="DC47" s="721"/>
      <c r="DD47" s="692">
        <v>1300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361</v>
      </c>
      <c r="CD48" s="799"/>
      <c r="CE48" s="800"/>
      <c r="CF48" s="680" t="s">
        <v>362</v>
      </c>
      <c r="CG48" s="681"/>
      <c r="CH48" s="681"/>
      <c r="CI48" s="681"/>
      <c r="CJ48" s="681"/>
      <c r="CK48" s="681"/>
      <c r="CL48" s="681"/>
      <c r="CM48" s="681"/>
      <c r="CN48" s="681"/>
      <c r="CO48" s="681"/>
      <c r="CP48" s="681"/>
      <c r="CQ48" s="682"/>
      <c r="CR48" s="683" t="s">
        <v>237</v>
      </c>
      <c r="CS48" s="684"/>
      <c r="CT48" s="684"/>
      <c r="CU48" s="684"/>
      <c r="CV48" s="684"/>
      <c r="CW48" s="684"/>
      <c r="CX48" s="684"/>
      <c r="CY48" s="685"/>
      <c r="CZ48" s="688" t="s">
        <v>231</v>
      </c>
      <c r="DA48" s="689"/>
      <c r="DB48" s="689"/>
      <c r="DC48" s="701"/>
      <c r="DD48" s="692" t="s">
        <v>241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363</v>
      </c>
      <c r="CE49" s="734"/>
      <c r="CF49" s="734"/>
      <c r="CG49" s="734"/>
      <c r="CH49" s="734"/>
      <c r="CI49" s="734"/>
      <c r="CJ49" s="734"/>
      <c r="CK49" s="734"/>
      <c r="CL49" s="734"/>
      <c r="CM49" s="734"/>
      <c r="CN49" s="734"/>
      <c r="CO49" s="734"/>
      <c r="CP49" s="734"/>
      <c r="CQ49" s="735"/>
      <c r="CR49" s="768">
        <v>8559524</v>
      </c>
      <c r="CS49" s="754"/>
      <c r="CT49" s="754"/>
      <c r="CU49" s="754"/>
      <c r="CV49" s="754"/>
      <c r="CW49" s="754"/>
      <c r="CX49" s="754"/>
      <c r="CY49" s="785"/>
      <c r="CZ49" s="780">
        <v>100</v>
      </c>
      <c r="DA49" s="786"/>
      <c r="DB49" s="786"/>
      <c r="DC49" s="787"/>
      <c r="DD49" s="788">
        <v>5338341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4lj6YiEbR43yM3cPbrRmbvFI/PLsB89z4TMPF+lpdw1mkwqFJYH+4rMNS/lM8HJKVPTYHvIhIUpquEehB4m3A==" saltValue="waZGaRsC1Djb+0zBMoAs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S8" sqref="BS8:CG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386</v>
      </c>
      <c r="C7" s="816"/>
      <c r="D7" s="816"/>
      <c r="E7" s="816"/>
      <c r="F7" s="816"/>
      <c r="G7" s="816"/>
      <c r="H7" s="816"/>
      <c r="I7" s="816"/>
      <c r="J7" s="816"/>
      <c r="K7" s="816"/>
      <c r="L7" s="816"/>
      <c r="M7" s="816"/>
      <c r="N7" s="816"/>
      <c r="O7" s="816"/>
      <c r="P7" s="817"/>
      <c r="Q7" s="818">
        <v>8592</v>
      </c>
      <c r="R7" s="819"/>
      <c r="S7" s="819"/>
      <c r="T7" s="819"/>
      <c r="U7" s="819"/>
      <c r="V7" s="819">
        <v>8503</v>
      </c>
      <c r="W7" s="819"/>
      <c r="X7" s="819"/>
      <c r="Y7" s="819"/>
      <c r="Z7" s="819"/>
      <c r="AA7" s="819">
        <v>89</v>
      </c>
      <c r="AB7" s="819"/>
      <c r="AC7" s="819"/>
      <c r="AD7" s="819"/>
      <c r="AE7" s="820"/>
      <c r="AF7" s="821">
        <v>65</v>
      </c>
      <c r="AG7" s="822"/>
      <c r="AH7" s="822"/>
      <c r="AI7" s="822"/>
      <c r="AJ7" s="823"/>
      <c r="AK7" s="858">
        <v>187</v>
      </c>
      <c r="AL7" s="859"/>
      <c r="AM7" s="859"/>
      <c r="AN7" s="859"/>
      <c r="AO7" s="859"/>
      <c r="AP7" s="859">
        <v>12848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597</v>
      </c>
      <c r="BT7" s="863"/>
      <c r="BU7" s="863"/>
      <c r="BV7" s="863"/>
      <c r="BW7" s="863"/>
      <c r="BX7" s="863"/>
      <c r="BY7" s="863"/>
      <c r="BZ7" s="863"/>
      <c r="CA7" s="863"/>
      <c r="CB7" s="863"/>
      <c r="CC7" s="863"/>
      <c r="CD7" s="863"/>
      <c r="CE7" s="863"/>
      <c r="CF7" s="863"/>
      <c r="CG7" s="864"/>
      <c r="CH7" s="855">
        <v>4</v>
      </c>
      <c r="CI7" s="856"/>
      <c r="CJ7" s="856"/>
      <c r="CK7" s="856"/>
      <c r="CL7" s="857"/>
      <c r="CM7" s="855">
        <v>39</v>
      </c>
      <c r="CN7" s="856"/>
      <c r="CO7" s="856"/>
      <c r="CP7" s="856"/>
      <c r="CQ7" s="857"/>
      <c r="CR7" s="855">
        <v>73</v>
      </c>
      <c r="CS7" s="856"/>
      <c r="CT7" s="856"/>
      <c r="CU7" s="856"/>
      <c r="CV7" s="857"/>
      <c r="CW7" s="855">
        <v>9</v>
      </c>
      <c r="CX7" s="856"/>
      <c r="CY7" s="856"/>
      <c r="CZ7" s="856"/>
      <c r="DA7" s="857"/>
      <c r="DB7" s="855" t="s">
        <v>604</v>
      </c>
      <c r="DC7" s="856"/>
      <c r="DD7" s="856"/>
      <c r="DE7" s="856"/>
      <c r="DF7" s="857"/>
      <c r="DG7" s="855" t="s">
        <v>604</v>
      </c>
      <c r="DH7" s="856"/>
      <c r="DI7" s="856"/>
      <c r="DJ7" s="856"/>
      <c r="DK7" s="857"/>
      <c r="DL7" s="855" t="s">
        <v>604</v>
      </c>
      <c r="DM7" s="856"/>
      <c r="DN7" s="856"/>
      <c r="DO7" s="856"/>
      <c r="DP7" s="857"/>
      <c r="DQ7" s="855" t="s">
        <v>604</v>
      </c>
      <c r="DR7" s="856"/>
      <c r="DS7" s="856"/>
      <c r="DT7" s="856"/>
      <c r="DU7" s="857"/>
      <c r="DV7" s="836"/>
      <c r="DW7" s="837"/>
      <c r="DX7" s="837"/>
      <c r="DY7" s="837"/>
      <c r="DZ7" s="838"/>
      <c r="EA7" s="255"/>
    </row>
    <row r="8" spans="1:131" s="256" customFormat="1" ht="26.25" customHeight="1">
      <c r="A8" s="262">
        <v>2</v>
      </c>
      <c r="B8" s="839" t="s">
        <v>387</v>
      </c>
      <c r="C8" s="840"/>
      <c r="D8" s="840"/>
      <c r="E8" s="840"/>
      <c r="F8" s="840"/>
      <c r="G8" s="840"/>
      <c r="H8" s="840"/>
      <c r="I8" s="840"/>
      <c r="J8" s="840"/>
      <c r="K8" s="840"/>
      <c r="L8" s="840"/>
      <c r="M8" s="840"/>
      <c r="N8" s="840"/>
      <c r="O8" s="840"/>
      <c r="P8" s="841"/>
      <c r="Q8" s="842">
        <v>11</v>
      </c>
      <c r="R8" s="843"/>
      <c r="S8" s="843"/>
      <c r="T8" s="843"/>
      <c r="U8" s="843"/>
      <c r="V8" s="843">
        <v>11</v>
      </c>
      <c r="W8" s="843"/>
      <c r="X8" s="843"/>
      <c r="Y8" s="843"/>
      <c r="Z8" s="843"/>
      <c r="AA8" s="843" t="s">
        <v>599</v>
      </c>
      <c r="AB8" s="843"/>
      <c r="AC8" s="843"/>
      <c r="AD8" s="843"/>
      <c r="AE8" s="844"/>
      <c r="AF8" s="845" t="s">
        <v>388</v>
      </c>
      <c r="AG8" s="846"/>
      <c r="AH8" s="846"/>
      <c r="AI8" s="846"/>
      <c r="AJ8" s="847"/>
      <c r="AK8" s="848">
        <v>4</v>
      </c>
      <c r="AL8" s="849"/>
      <c r="AM8" s="849"/>
      <c r="AN8" s="849"/>
      <c r="AO8" s="849"/>
      <c r="AP8" s="849" t="s">
        <v>603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598</v>
      </c>
      <c r="BT8" s="853"/>
      <c r="BU8" s="853"/>
      <c r="BV8" s="853"/>
      <c r="BW8" s="853"/>
      <c r="BX8" s="853"/>
      <c r="BY8" s="853"/>
      <c r="BZ8" s="853"/>
      <c r="CA8" s="853"/>
      <c r="CB8" s="853"/>
      <c r="CC8" s="853"/>
      <c r="CD8" s="853"/>
      <c r="CE8" s="853"/>
      <c r="CF8" s="853"/>
      <c r="CG8" s="854"/>
      <c r="CH8" s="865">
        <v>-3</v>
      </c>
      <c r="CI8" s="866"/>
      <c r="CJ8" s="866"/>
      <c r="CK8" s="866"/>
      <c r="CL8" s="867"/>
      <c r="CM8" s="865">
        <v>20</v>
      </c>
      <c r="CN8" s="866"/>
      <c r="CO8" s="866"/>
      <c r="CP8" s="866"/>
      <c r="CQ8" s="867"/>
      <c r="CR8" s="865">
        <v>5</v>
      </c>
      <c r="CS8" s="866"/>
      <c r="CT8" s="866"/>
      <c r="CU8" s="866"/>
      <c r="CV8" s="867"/>
      <c r="CW8" s="865" t="s">
        <v>604</v>
      </c>
      <c r="CX8" s="866"/>
      <c r="CY8" s="866"/>
      <c r="CZ8" s="866"/>
      <c r="DA8" s="867"/>
      <c r="DB8" s="865" t="s">
        <v>604</v>
      </c>
      <c r="DC8" s="866"/>
      <c r="DD8" s="866"/>
      <c r="DE8" s="866"/>
      <c r="DF8" s="867"/>
      <c r="DG8" s="865" t="s">
        <v>604</v>
      </c>
      <c r="DH8" s="866"/>
      <c r="DI8" s="866"/>
      <c r="DJ8" s="866"/>
      <c r="DK8" s="867"/>
      <c r="DL8" s="865" t="s">
        <v>604</v>
      </c>
      <c r="DM8" s="866"/>
      <c r="DN8" s="866"/>
      <c r="DO8" s="866"/>
      <c r="DP8" s="867"/>
      <c r="DQ8" s="865" t="s">
        <v>604</v>
      </c>
      <c r="DR8" s="866"/>
      <c r="DS8" s="866"/>
      <c r="DT8" s="866"/>
      <c r="DU8" s="867"/>
      <c r="DV8" s="868"/>
      <c r="DW8" s="869"/>
      <c r="DX8" s="869"/>
      <c r="DY8" s="869"/>
      <c r="DZ8" s="870"/>
      <c r="EA8" s="255"/>
    </row>
    <row r="9" spans="1:131" s="256" customFormat="1" ht="26.25" customHeight="1">
      <c r="A9" s="262">
        <v>3</v>
      </c>
      <c r="B9" s="839" t="s">
        <v>389</v>
      </c>
      <c r="C9" s="840"/>
      <c r="D9" s="840"/>
      <c r="E9" s="840"/>
      <c r="F9" s="840"/>
      <c r="G9" s="840"/>
      <c r="H9" s="840"/>
      <c r="I9" s="840"/>
      <c r="J9" s="840"/>
      <c r="K9" s="840"/>
      <c r="L9" s="840"/>
      <c r="M9" s="840"/>
      <c r="N9" s="840"/>
      <c r="O9" s="840"/>
      <c r="P9" s="841"/>
      <c r="Q9" s="842">
        <v>56</v>
      </c>
      <c r="R9" s="843"/>
      <c r="S9" s="843"/>
      <c r="T9" s="843"/>
      <c r="U9" s="843"/>
      <c r="V9" s="843">
        <v>54</v>
      </c>
      <c r="W9" s="843"/>
      <c r="X9" s="843"/>
      <c r="Y9" s="843"/>
      <c r="Z9" s="843"/>
      <c r="AA9" s="843">
        <v>2</v>
      </c>
      <c r="AB9" s="843"/>
      <c r="AC9" s="843"/>
      <c r="AD9" s="843"/>
      <c r="AE9" s="844"/>
      <c r="AF9" s="845">
        <v>2</v>
      </c>
      <c r="AG9" s="846"/>
      <c r="AH9" s="846"/>
      <c r="AI9" s="846"/>
      <c r="AJ9" s="847"/>
      <c r="AK9" s="848" t="s">
        <v>600</v>
      </c>
      <c r="AL9" s="849"/>
      <c r="AM9" s="849"/>
      <c r="AN9" s="849"/>
      <c r="AO9" s="849"/>
      <c r="AP9" s="849" t="s">
        <v>603</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67</v>
      </c>
      <c r="AG23" s="878"/>
      <c r="AH23" s="878"/>
      <c r="AI23" s="878"/>
      <c r="AJ23" s="881"/>
      <c r="AK23" s="882"/>
      <c r="AL23" s="883"/>
      <c r="AM23" s="883"/>
      <c r="AN23" s="883"/>
      <c r="AO23" s="883"/>
      <c r="AP23" s="878"/>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369</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404</v>
      </c>
      <c r="C28" s="816"/>
      <c r="D28" s="816"/>
      <c r="E28" s="816"/>
      <c r="F28" s="816"/>
      <c r="G28" s="816"/>
      <c r="H28" s="816"/>
      <c r="I28" s="816"/>
      <c r="J28" s="816"/>
      <c r="K28" s="816"/>
      <c r="L28" s="816"/>
      <c r="M28" s="816"/>
      <c r="N28" s="816"/>
      <c r="O28" s="816"/>
      <c r="P28" s="817"/>
      <c r="Q28" s="906">
        <v>1098</v>
      </c>
      <c r="R28" s="907"/>
      <c r="S28" s="907"/>
      <c r="T28" s="907"/>
      <c r="U28" s="907"/>
      <c r="V28" s="907">
        <v>1076</v>
      </c>
      <c r="W28" s="907"/>
      <c r="X28" s="907"/>
      <c r="Y28" s="907"/>
      <c r="Z28" s="907"/>
      <c r="AA28" s="907">
        <v>22</v>
      </c>
      <c r="AB28" s="907"/>
      <c r="AC28" s="907"/>
      <c r="AD28" s="907"/>
      <c r="AE28" s="908"/>
      <c r="AF28" s="909">
        <v>22</v>
      </c>
      <c r="AG28" s="907"/>
      <c r="AH28" s="907"/>
      <c r="AI28" s="907"/>
      <c r="AJ28" s="910"/>
      <c r="AK28" s="911">
        <v>98</v>
      </c>
      <c r="AL28" s="902"/>
      <c r="AM28" s="902"/>
      <c r="AN28" s="902"/>
      <c r="AO28" s="902"/>
      <c r="AP28" s="902" t="s">
        <v>599</v>
      </c>
      <c r="AQ28" s="902"/>
      <c r="AR28" s="902"/>
      <c r="AS28" s="902"/>
      <c r="AT28" s="902"/>
      <c r="AU28" s="902" t="s">
        <v>601</v>
      </c>
      <c r="AV28" s="902"/>
      <c r="AW28" s="902"/>
      <c r="AX28" s="902"/>
      <c r="AY28" s="902"/>
      <c r="AZ28" s="903" t="s">
        <v>601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405</v>
      </c>
      <c r="C29" s="840"/>
      <c r="D29" s="840"/>
      <c r="E29" s="840"/>
      <c r="F29" s="840"/>
      <c r="G29" s="840"/>
      <c r="H29" s="840"/>
      <c r="I29" s="840"/>
      <c r="J29" s="840"/>
      <c r="K29" s="840"/>
      <c r="L29" s="840"/>
      <c r="M29" s="840"/>
      <c r="N29" s="840"/>
      <c r="O29" s="840"/>
      <c r="P29" s="841"/>
      <c r="Q29" s="842">
        <v>1391</v>
      </c>
      <c r="R29" s="843"/>
      <c r="S29" s="843"/>
      <c r="T29" s="843"/>
      <c r="U29" s="843"/>
      <c r="V29" s="843">
        <v>1373</v>
      </c>
      <c r="W29" s="843"/>
      <c r="X29" s="843"/>
      <c r="Y29" s="843"/>
      <c r="Z29" s="843"/>
      <c r="AA29" s="843">
        <v>18</v>
      </c>
      <c r="AB29" s="843"/>
      <c r="AC29" s="843"/>
      <c r="AD29" s="843"/>
      <c r="AE29" s="844"/>
      <c r="AF29" s="845">
        <v>18</v>
      </c>
      <c r="AG29" s="846"/>
      <c r="AH29" s="846"/>
      <c r="AI29" s="846"/>
      <c r="AJ29" s="847"/>
      <c r="AK29" s="914">
        <v>223</v>
      </c>
      <c r="AL29" s="915"/>
      <c r="AM29" s="915"/>
      <c r="AN29" s="915"/>
      <c r="AO29" s="915"/>
      <c r="AP29" s="915" t="s">
        <v>599</v>
      </c>
      <c r="AQ29" s="915"/>
      <c r="AR29" s="915"/>
      <c r="AS29" s="915"/>
      <c r="AT29" s="915"/>
      <c r="AU29" s="915" t="s">
        <v>599</v>
      </c>
      <c r="AV29" s="915"/>
      <c r="AW29" s="915"/>
      <c r="AX29" s="915"/>
      <c r="AY29" s="915"/>
      <c r="AZ29" s="916" t="s">
        <v>599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406</v>
      </c>
      <c r="C30" s="840"/>
      <c r="D30" s="840"/>
      <c r="E30" s="840"/>
      <c r="F30" s="840"/>
      <c r="G30" s="840"/>
      <c r="H30" s="840"/>
      <c r="I30" s="840"/>
      <c r="J30" s="840"/>
      <c r="K30" s="840"/>
      <c r="L30" s="840"/>
      <c r="M30" s="840"/>
      <c r="N30" s="840"/>
      <c r="O30" s="840"/>
      <c r="P30" s="841"/>
      <c r="Q30" s="842">
        <v>295</v>
      </c>
      <c r="R30" s="843"/>
      <c r="S30" s="843"/>
      <c r="T30" s="843"/>
      <c r="U30" s="843"/>
      <c r="V30" s="843">
        <v>294</v>
      </c>
      <c r="W30" s="843"/>
      <c r="X30" s="843"/>
      <c r="Y30" s="843"/>
      <c r="Z30" s="843"/>
      <c r="AA30" s="843">
        <v>1</v>
      </c>
      <c r="AB30" s="843"/>
      <c r="AC30" s="843"/>
      <c r="AD30" s="843"/>
      <c r="AE30" s="844"/>
      <c r="AF30" s="845">
        <v>1</v>
      </c>
      <c r="AG30" s="846"/>
      <c r="AH30" s="846"/>
      <c r="AI30" s="846"/>
      <c r="AJ30" s="847"/>
      <c r="AK30" s="914">
        <v>202</v>
      </c>
      <c r="AL30" s="915"/>
      <c r="AM30" s="915"/>
      <c r="AN30" s="915"/>
      <c r="AO30" s="915"/>
      <c r="AP30" s="915" t="s">
        <v>599</v>
      </c>
      <c r="AQ30" s="915"/>
      <c r="AR30" s="915"/>
      <c r="AS30" s="915"/>
      <c r="AT30" s="915"/>
      <c r="AU30" s="915" t="s">
        <v>599</v>
      </c>
      <c r="AV30" s="915"/>
      <c r="AW30" s="915"/>
      <c r="AX30" s="915"/>
      <c r="AY30" s="915"/>
      <c r="AZ30" s="916" t="s">
        <v>599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407</v>
      </c>
      <c r="C31" s="840"/>
      <c r="D31" s="840"/>
      <c r="E31" s="840"/>
      <c r="F31" s="840"/>
      <c r="G31" s="840"/>
      <c r="H31" s="840"/>
      <c r="I31" s="840"/>
      <c r="J31" s="840"/>
      <c r="K31" s="840"/>
      <c r="L31" s="840"/>
      <c r="M31" s="840"/>
      <c r="N31" s="840"/>
      <c r="O31" s="840"/>
      <c r="P31" s="841"/>
      <c r="Q31" s="842">
        <v>311</v>
      </c>
      <c r="R31" s="843"/>
      <c r="S31" s="843"/>
      <c r="T31" s="843"/>
      <c r="U31" s="843"/>
      <c r="V31" s="843">
        <v>297</v>
      </c>
      <c r="W31" s="843"/>
      <c r="X31" s="843"/>
      <c r="Y31" s="843"/>
      <c r="Z31" s="843"/>
      <c r="AA31" s="843">
        <v>14</v>
      </c>
      <c r="AB31" s="843"/>
      <c r="AC31" s="843"/>
      <c r="AD31" s="843"/>
      <c r="AE31" s="844"/>
      <c r="AF31" s="845">
        <v>14</v>
      </c>
      <c r="AG31" s="846"/>
      <c r="AH31" s="846"/>
      <c r="AI31" s="846"/>
      <c r="AJ31" s="847"/>
      <c r="AK31" s="914">
        <v>40</v>
      </c>
      <c r="AL31" s="915"/>
      <c r="AM31" s="915"/>
      <c r="AN31" s="915"/>
      <c r="AO31" s="915"/>
      <c r="AP31" s="915" t="s">
        <v>602</v>
      </c>
      <c r="AQ31" s="915"/>
      <c r="AR31" s="915"/>
      <c r="AS31" s="915"/>
      <c r="AT31" s="915"/>
      <c r="AU31" s="915" t="s">
        <v>602</v>
      </c>
      <c r="AV31" s="915"/>
      <c r="AW31" s="915"/>
      <c r="AX31" s="915"/>
      <c r="AY31" s="915"/>
      <c r="AZ31" s="916" t="s">
        <v>602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408</v>
      </c>
      <c r="C32" s="840"/>
      <c r="D32" s="840"/>
      <c r="E32" s="840"/>
      <c r="F32" s="840"/>
      <c r="G32" s="840"/>
      <c r="H32" s="840"/>
      <c r="I32" s="840"/>
      <c r="J32" s="840"/>
      <c r="K32" s="840"/>
      <c r="L32" s="840"/>
      <c r="M32" s="840"/>
      <c r="N32" s="840"/>
      <c r="O32" s="840"/>
      <c r="P32" s="841"/>
      <c r="Q32" s="842">
        <v>778</v>
      </c>
      <c r="R32" s="843"/>
      <c r="S32" s="843"/>
      <c r="T32" s="843"/>
      <c r="U32" s="843"/>
      <c r="V32" s="843">
        <v>762</v>
      </c>
      <c r="W32" s="843"/>
      <c r="X32" s="843"/>
      <c r="Y32" s="843"/>
      <c r="Z32" s="843"/>
      <c r="AA32" s="843">
        <v>16</v>
      </c>
      <c r="AB32" s="843"/>
      <c r="AC32" s="843"/>
      <c r="AD32" s="843"/>
      <c r="AE32" s="844"/>
      <c r="AF32" s="845">
        <v>286</v>
      </c>
      <c r="AG32" s="846"/>
      <c r="AH32" s="846"/>
      <c r="AI32" s="846"/>
      <c r="AJ32" s="847"/>
      <c r="AK32" s="914">
        <v>157</v>
      </c>
      <c r="AL32" s="915"/>
      <c r="AM32" s="915"/>
      <c r="AN32" s="915"/>
      <c r="AO32" s="915"/>
      <c r="AP32" s="915">
        <v>390</v>
      </c>
      <c r="AQ32" s="915"/>
      <c r="AR32" s="915"/>
      <c r="AS32" s="915"/>
      <c r="AT32" s="915"/>
      <c r="AU32" s="915">
        <v>228</v>
      </c>
      <c r="AV32" s="915"/>
      <c r="AW32" s="915"/>
      <c r="AX32" s="915"/>
      <c r="AY32" s="915"/>
      <c r="AZ32" s="916" t="s">
        <v>602</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410</v>
      </c>
      <c r="C33" s="840"/>
      <c r="D33" s="840"/>
      <c r="E33" s="840"/>
      <c r="F33" s="840"/>
      <c r="G33" s="840"/>
      <c r="H33" s="840"/>
      <c r="I33" s="840"/>
      <c r="J33" s="840"/>
      <c r="K33" s="840"/>
      <c r="L33" s="840"/>
      <c r="M33" s="840"/>
      <c r="N33" s="840"/>
      <c r="O33" s="840"/>
      <c r="P33" s="841"/>
      <c r="Q33" s="842">
        <v>335</v>
      </c>
      <c r="R33" s="843"/>
      <c r="S33" s="843"/>
      <c r="T33" s="843"/>
      <c r="U33" s="843"/>
      <c r="V33" s="843">
        <v>322</v>
      </c>
      <c r="W33" s="843"/>
      <c r="X33" s="843"/>
      <c r="Y33" s="843"/>
      <c r="Z33" s="843"/>
      <c r="AA33" s="843">
        <v>13</v>
      </c>
      <c r="AB33" s="843"/>
      <c r="AC33" s="843"/>
      <c r="AD33" s="843"/>
      <c r="AE33" s="844"/>
      <c r="AF33" s="845">
        <v>75</v>
      </c>
      <c r="AG33" s="846"/>
      <c r="AH33" s="846"/>
      <c r="AI33" s="846"/>
      <c r="AJ33" s="847"/>
      <c r="AK33" s="914">
        <v>128</v>
      </c>
      <c r="AL33" s="915"/>
      <c r="AM33" s="915"/>
      <c r="AN33" s="915"/>
      <c r="AO33" s="915"/>
      <c r="AP33" s="915">
        <v>1953</v>
      </c>
      <c r="AQ33" s="915"/>
      <c r="AR33" s="915"/>
      <c r="AS33" s="915"/>
      <c r="AT33" s="915"/>
      <c r="AU33" s="915">
        <v>1053</v>
      </c>
      <c r="AV33" s="915"/>
      <c r="AW33" s="915"/>
      <c r="AX33" s="915"/>
      <c r="AY33" s="915"/>
      <c r="AZ33" s="916" t="s">
        <v>602</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412</v>
      </c>
      <c r="C34" s="840"/>
      <c r="D34" s="840"/>
      <c r="E34" s="840"/>
      <c r="F34" s="840"/>
      <c r="G34" s="840"/>
      <c r="H34" s="840"/>
      <c r="I34" s="840"/>
      <c r="J34" s="840"/>
      <c r="K34" s="840"/>
      <c r="L34" s="840"/>
      <c r="M34" s="840"/>
      <c r="N34" s="840"/>
      <c r="O34" s="840"/>
      <c r="P34" s="841"/>
      <c r="Q34" s="842">
        <v>332</v>
      </c>
      <c r="R34" s="843"/>
      <c r="S34" s="843"/>
      <c r="T34" s="843"/>
      <c r="U34" s="843"/>
      <c r="V34" s="843">
        <v>329</v>
      </c>
      <c r="W34" s="843"/>
      <c r="X34" s="843"/>
      <c r="Y34" s="843"/>
      <c r="Z34" s="843"/>
      <c r="AA34" s="843">
        <v>3</v>
      </c>
      <c r="AB34" s="843"/>
      <c r="AC34" s="843"/>
      <c r="AD34" s="843"/>
      <c r="AE34" s="844"/>
      <c r="AF34" s="845">
        <v>3</v>
      </c>
      <c r="AG34" s="846"/>
      <c r="AH34" s="846"/>
      <c r="AI34" s="846"/>
      <c r="AJ34" s="847"/>
      <c r="AK34" s="914">
        <v>138</v>
      </c>
      <c r="AL34" s="915"/>
      <c r="AM34" s="915"/>
      <c r="AN34" s="915"/>
      <c r="AO34" s="915"/>
      <c r="AP34" s="915">
        <v>2348</v>
      </c>
      <c r="AQ34" s="915"/>
      <c r="AR34" s="915"/>
      <c r="AS34" s="915"/>
      <c r="AT34" s="915"/>
      <c r="AU34" s="915">
        <v>1923</v>
      </c>
      <c r="AV34" s="915"/>
      <c r="AW34" s="915"/>
      <c r="AX34" s="915"/>
      <c r="AY34" s="915"/>
      <c r="AZ34" s="916" t="s">
        <v>602</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414</v>
      </c>
      <c r="C35" s="840"/>
      <c r="D35" s="840"/>
      <c r="E35" s="840"/>
      <c r="F35" s="840"/>
      <c r="G35" s="840"/>
      <c r="H35" s="840"/>
      <c r="I35" s="840"/>
      <c r="J35" s="840"/>
      <c r="K35" s="840"/>
      <c r="L35" s="840"/>
      <c r="M35" s="840"/>
      <c r="N35" s="840"/>
      <c r="O35" s="840"/>
      <c r="P35" s="841"/>
      <c r="Q35" s="842">
        <v>4</v>
      </c>
      <c r="R35" s="843"/>
      <c r="S35" s="843"/>
      <c r="T35" s="843"/>
      <c r="U35" s="843"/>
      <c r="V35" s="843">
        <v>4</v>
      </c>
      <c r="W35" s="843"/>
      <c r="X35" s="843"/>
      <c r="Y35" s="843"/>
      <c r="Z35" s="843"/>
      <c r="AA35" s="843">
        <v>0</v>
      </c>
      <c r="AB35" s="843"/>
      <c r="AC35" s="843"/>
      <c r="AD35" s="843"/>
      <c r="AE35" s="844"/>
      <c r="AF35" s="845">
        <v>0</v>
      </c>
      <c r="AG35" s="846"/>
      <c r="AH35" s="846"/>
      <c r="AI35" s="846"/>
      <c r="AJ35" s="847"/>
      <c r="AK35" s="914">
        <v>3</v>
      </c>
      <c r="AL35" s="915"/>
      <c r="AM35" s="915"/>
      <c r="AN35" s="915"/>
      <c r="AO35" s="915"/>
      <c r="AP35" s="915">
        <v>26</v>
      </c>
      <c r="AQ35" s="915"/>
      <c r="AR35" s="915"/>
      <c r="AS35" s="915"/>
      <c r="AT35" s="915"/>
      <c r="AU35" s="915">
        <v>26</v>
      </c>
      <c r="AV35" s="915"/>
      <c r="AW35" s="915"/>
      <c r="AX35" s="915"/>
      <c r="AY35" s="915"/>
      <c r="AZ35" s="916" t="s">
        <v>602</v>
      </c>
      <c r="BA35" s="916"/>
      <c r="BB35" s="916"/>
      <c r="BC35" s="916"/>
      <c r="BD35" s="916"/>
      <c r="BE35" s="912" t="s">
        <v>415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420</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422</v>
      </c>
      <c r="W66" s="802"/>
      <c r="X66" s="802"/>
      <c r="Y66" s="802"/>
      <c r="Z66" s="803"/>
      <c r="AA66" s="801" t="s">
        <v>423</v>
      </c>
      <c r="AB66" s="802"/>
      <c r="AC66" s="802"/>
      <c r="AD66" s="802"/>
      <c r="AE66" s="803"/>
      <c r="AF66" s="936" t="s">
        <v>399</v>
      </c>
      <c r="AG66" s="897"/>
      <c r="AH66" s="897"/>
      <c r="AI66" s="897"/>
      <c r="AJ66" s="937"/>
      <c r="AK66" s="801" t="s">
        <v>400</v>
      </c>
      <c r="AL66" s="825"/>
      <c r="AM66" s="825"/>
      <c r="AN66" s="825"/>
      <c r="AO66" s="826"/>
      <c r="AP66" s="801" t="s">
        <v>424</v>
      </c>
      <c r="AQ66" s="802"/>
      <c r="AR66" s="802"/>
      <c r="AS66" s="802"/>
      <c r="AT66" s="803"/>
      <c r="AU66" s="801" t="s">
        <v>425</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589</v>
      </c>
      <c r="C68" s="954"/>
      <c r="D68" s="954"/>
      <c r="E68" s="954"/>
      <c r="F68" s="954"/>
      <c r="G68" s="954"/>
      <c r="H68" s="954"/>
      <c r="I68" s="954"/>
      <c r="J68" s="954"/>
      <c r="K68" s="954"/>
      <c r="L68" s="954"/>
      <c r="M68" s="954"/>
      <c r="N68" s="954"/>
      <c r="O68" s="954"/>
      <c r="P68" s="955"/>
      <c r="Q68" s="956">
        <v>712</v>
      </c>
      <c r="R68" s="950"/>
      <c r="S68" s="950"/>
      <c r="T68" s="950"/>
      <c r="U68" s="950"/>
      <c r="V68" s="950">
        <v>708</v>
      </c>
      <c r="W68" s="950"/>
      <c r="X68" s="950"/>
      <c r="Y68" s="950"/>
      <c r="Z68" s="950"/>
      <c r="AA68" s="950">
        <v>4</v>
      </c>
      <c r="AB68" s="950"/>
      <c r="AC68" s="950"/>
      <c r="AD68" s="950"/>
      <c r="AE68" s="950"/>
      <c r="AF68" s="950">
        <v>4</v>
      </c>
      <c r="AG68" s="950"/>
      <c r="AH68" s="950"/>
      <c r="AI68" s="950"/>
      <c r="AJ68" s="950"/>
      <c r="AK68" s="950" t="s">
        <v>603</v>
      </c>
      <c r="AL68" s="950"/>
      <c r="AM68" s="950"/>
      <c r="AN68" s="950"/>
      <c r="AO68" s="950"/>
      <c r="AP68" s="950" t="s">
        <v>603</v>
      </c>
      <c r="AQ68" s="950"/>
      <c r="AR68" s="950"/>
      <c r="AS68" s="950"/>
      <c r="AT68" s="950"/>
      <c r="AU68" s="950" t="s">
        <v>603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590</v>
      </c>
      <c r="C69" s="958"/>
      <c r="D69" s="958"/>
      <c r="E69" s="958"/>
      <c r="F69" s="958"/>
      <c r="G69" s="958"/>
      <c r="H69" s="958"/>
      <c r="I69" s="958"/>
      <c r="J69" s="958"/>
      <c r="K69" s="958"/>
      <c r="L69" s="958"/>
      <c r="M69" s="958"/>
      <c r="N69" s="958"/>
      <c r="O69" s="958"/>
      <c r="P69" s="959"/>
      <c r="Q69" s="960">
        <v>146</v>
      </c>
      <c r="R69" s="915"/>
      <c r="S69" s="915"/>
      <c r="T69" s="915"/>
      <c r="U69" s="915"/>
      <c r="V69" s="915">
        <v>145</v>
      </c>
      <c r="W69" s="915"/>
      <c r="X69" s="915"/>
      <c r="Y69" s="915"/>
      <c r="Z69" s="915"/>
      <c r="AA69" s="915">
        <v>1</v>
      </c>
      <c r="AB69" s="915"/>
      <c r="AC69" s="915"/>
      <c r="AD69" s="915"/>
      <c r="AE69" s="915"/>
      <c r="AF69" s="915">
        <v>1</v>
      </c>
      <c r="AG69" s="915"/>
      <c r="AH69" s="915"/>
      <c r="AI69" s="915"/>
      <c r="AJ69" s="915"/>
      <c r="AK69" s="915">
        <v>5</v>
      </c>
      <c r="AL69" s="915"/>
      <c r="AM69" s="915"/>
      <c r="AN69" s="915"/>
      <c r="AO69" s="915"/>
      <c r="AP69" s="915" t="s">
        <v>603</v>
      </c>
      <c r="AQ69" s="915"/>
      <c r="AR69" s="915"/>
      <c r="AS69" s="915"/>
      <c r="AT69" s="915"/>
      <c r="AU69" s="915" t="s">
        <v>603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591</v>
      </c>
      <c r="C70" s="958"/>
      <c r="D70" s="958"/>
      <c r="E70" s="958"/>
      <c r="F70" s="958"/>
      <c r="G70" s="958"/>
      <c r="H70" s="958"/>
      <c r="I70" s="958"/>
      <c r="J70" s="958"/>
      <c r="K70" s="958"/>
      <c r="L70" s="958"/>
      <c r="M70" s="958"/>
      <c r="N70" s="958"/>
      <c r="O70" s="958"/>
      <c r="P70" s="959"/>
      <c r="Q70" s="960">
        <v>54</v>
      </c>
      <c r="R70" s="915"/>
      <c r="S70" s="915"/>
      <c r="T70" s="915"/>
      <c r="U70" s="915"/>
      <c r="V70" s="915">
        <v>53</v>
      </c>
      <c r="W70" s="915"/>
      <c r="X70" s="915"/>
      <c r="Y70" s="915"/>
      <c r="Z70" s="915"/>
      <c r="AA70" s="915">
        <v>1</v>
      </c>
      <c r="AB70" s="915"/>
      <c r="AC70" s="915"/>
      <c r="AD70" s="915"/>
      <c r="AE70" s="915"/>
      <c r="AF70" s="915">
        <v>1</v>
      </c>
      <c r="AG70" s="915"/>
      <c r="AH70" s="915"/>
      <c r="AI70" s="915"/>
      <c r="AJ70" s="915"/>
      <c r="AK70" s="915">
        <v>11</v>
      </c>
      <c r="AL70" s="915"/>
      <c r="AM70" s="915"/>
      <c r="AN70" s="915"/>
      <c r="AO70" s="915"/>
      <c r="AP70" s="915" t="s">
        <v>603</v>
      </c>
      <c r="AQ70" s="915"/>
      <c r="AR70" s="915"/>
      <c r="AS70" s="915"/>
      <c r="AT70" s="915"/>
      <c r="AU70" s="915" t="s">
        <v>603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592</v>
      </c>
      <c r="C71" s="958"/>
      <c r="D71" s="958"/>
      <c r="E71" s="958"/>
      <c r="F71" s="958"/>
      <c r="G71" s="958"/>
      <c r="H71" s="958"/>
      <c r="I71" s="958"/>
      <c r="J71" s="958"/>
      <c r="K71" s="958"/>
      <c r="L71" s="958"/>
      <c r="M71" s="958"/>
      <c r="N71" s="958"/>
      <c r="O71" s="958"/>
      <c r="P71" s="959"/>
      <c r="Q71" s="960">
        <v>2084</v>
      </c>
      <c r="R71" s="915"/>
      <c r="S71" s="915"/>
      <c r="T71" s="915"/>
      <c r="U71" s="915"/>
      <c r="V71" s="915">
        <v>2045</v>
      </c>
      <c r="W71" s="915"/>
      <c r="X71" s="915"/>
      <c r="Y71" s="915"/>
      <c r="Z71" s="915"/>
      <c r="AA71" s="915">
        <v>39</v>
      </c>
      <c r="AB71" s="915"/>
      <c r="AC71" s="915"/>
      <c r="AD71" s="915"/>
      <c r="AE71" s="915"/>
      <c r="AF71" s="915">
        <v>39</v>
      </c>
      <c r="AG71" s="915"/>
      <c r="AH71" s="915"/>
      <c r="AI71" s="915"/>
      <c r="AJ71" s="915"/>
      <c r="AK71" s="915">
        <v>8</v>
      </c>
      <c r="AL71" s="915"/>
      <c r="AM71" s="915"/>
      <c r="AN71" s="915"/>
      <c r="AO71" s="915"/>
      <c r="AP71" s="915">
        <v>351</v>
      </c>
      <c r="AQ71" s="915"/>
      <c r="AR71" s="915"/>
      <c r="AS71" s="915"/>
      <c r="AT71" s="915"/>
      <c r="AU71" s="915">
        <v>52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593</v>
      </c>
      <c r="C72" s="958"/>
      <c r="D72" s="958"/>
      <c r="E72" s="958"/>
      <c r="F72" s="958"/>
      <c r="G72" s="958"/>
      <c r="H72" s="958"/>
      <c r="I72" s="958"/>
      <c r="J72" s="958"/>
      <c r="K72" s="958"/>
      <c r="L72" s="958"/>
      <c r="M72" s="958"/>
      <c r="N72" s="958"/>
      <c r="O72" s="958"/>
      <c r="P72" s="959"/>
      <c r="Q72" s="960">
        <v>214</v>
      </c>
      <c r="R72" s="915"/>
      <c r="S72" s="915"/>
      <c r="T72" s="915"/>
      <c r="U72" s="915"/>
      <c r="V72" s="915">
        <v>210</v>
      </c>
      <c r="W72" s="915"/>
      <c r="X72" s="915"/>
      <c r="Y72" s="915"/>
      <c r="Z72" s="915"/>
      <c r="AA72" s="915">
        <v>3</v>
      </c>
      <c r="AB72" s="915"/>
      <c r="AC72" s="915"/>
      <c r="AD72" s="915"/>
      <c r="AE72" s="915"/>
      <c r="AF72" s="915">
        <v>3</v>
      </c>
      <c r="AG72" s="915"/>
      <c r="AH72" s="915"/>
      <c r="AI72" s="915"/>
      <c r="AJ72" s="915"/>
      <c r="AK72" s="915" t="s">
        <v>603</v>
      </c>
      <c r="AL72" s="915"/>
      <c r="AM72" s="915"/>
      <c r="AN72" s="915"/>
      <c r="AO72" s="915"/>
      <c r="AP72" s="915">
        <v>0</v>
      </c>
      <c r="AQ72" s="915"/>
      <c r="AR72" s="915"/>
      <c r="AS72" s="915"/>
      <c r="AT72" s="915"/>
      <c r="AU72" s="915">
        <v>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594</v>
      </c>
      <c r="C73" s="958"/>
      <c r="D73" s="958"/>
      <c r="E73" s="958"/>
      <c r="F73" s="958"/>
      <c r="G73" s="958"/>
      <c r="H73" s="958"/>
      <c r="I73" s="958"/>
      <c r="J73" s="958"/>
      <c r="K73" s="958"/>
      <c r="L73" s="958"/>
      <c r="M73" s="958"/>
      <c r="N73" s="958"/>
      <c r="O73" s="958"/>
      <c r="P73" s="959"/>
      <c r="Q73" s="960">
        <v>6177</v>
      </c>
      <c r="R73" s="915"/>
      <c r="S73" s="915"/>
      <c r="T73" s="915"/>
      <c r="U73" s="915"/>
      <c r="V73" s="915">
        <v>5920</v>
      </c>
      <c r="W73" s="915"/>
      <c r="X73" s="915"/>
      <c r="Y73" s="915"/>
      <c r="Z73" s="915"/>
      <c r="AA73" s="915">
        <v>258</v>
      </c>
      <c r="AB73" s="915"/>
      <c r="AC73" s="915"/>
      <c r="AD73" s="915"/>
      <c r="AE73" s="915"/>
      <c r="AF73" s="915">
        <v>258</v>
      </c>
      <c r="AG73" s="915"/>
      <c r="AH73" s="915"/>
      <c r="AI73" s="915"/>
      <c r="AJ73" s="915"/>
      <c r="AK73" s="915">
        <v>82</v>
      </c>
      <c r="AL73" s="915"/>
      <c r="AM73" s="915"/>
      <c r="AN73" s="915"/>
      <c r="AO73" s="915"/>
      <c r="AP73" s="915" t="s">
        <v>603</v>
      </c>
      <c r="AQ73" s="915"/>
      <c r="AR73" s="915"/>
      <c r="AS73" s="915"/>
      <c r="AT73" s="915"/>
      <c r="AU73" s="915" t="s">
        <v>603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595</v>
      </c>
      <c r="C74" s="958"/>
      <c r="D74" s="958"/>
      <c r="E74" s="958"/>
      <c r="F74" s="958"/>
      <c r="G74" s="958"/>
      <c r="H74" s="958"/>
      <c r="I74" s="958"/>
      <c r="J74" s="958"/>
      <c r="K74" s="958"/>
      <c r="L74" s="958"/>
      <c r="M74" s="958"/>
      <c r="N74" s="958"/>
      <c r="O74" s="958"/>
      <c r="P74" s="959"/>
      <c r="Q74" s="960">
        <v>306</v>
      </c>
      <c r="R74" s="915"/>
      <c r="S74" s="915"/>
      <c r="T74" s="915"/>
      <c r="U74" s="915"/>
      <c r="V74" s="915">
        <v>272</v>
      </c>
      <c r="W74" s="915"/>
      <c r="X74" s="915"/>
      <c r="Y74" s="915"/>
      <c r="Z74" s="915"/>
      <c r="AA74" s="915">
        <v>34</v>
      </c>
      <c r="AB74" s="915"/>
      <c r="AC74" s="915"/>
      <c r="AD74" s="915"/>
      <c r="AE74" s="915"/>
      <c r="AF74" s="915">
        <v>34</v>
      </c>
      <c r="AG74" s="915"/>
      <c r="AH74" s="915"/>
      <c r="AI74" s="915"/>
      <c r="AJ74" s="915"/>
      <c r="AK74" s="915">
        <v>28</v>
      </c>
      <c r="AL74" s="915"/>
      <c r="AM74" s="915"/>
      <c r="AN74" s="915"/>
      <c r="AO74" s="915"/>
      <c r="AP74" s="915" t="s">
        <v>603</v>
      </c>
      <c r="AQ74" s="915"/>
      <c r="AR74" s="915"/>
      <c r="AS74" s="915"/>
      <c r="AT74" s="915"/>
      <c r="AU74" s="915" t="s">
        <v>603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596</v>
      </c>
      <c r="C75" s="958"/>
      <c r="D75" s="958"/>
      <c r="E75" s="958"/>
      <c r="F75" s="958"/>
      <c r="G75" s="958"/>
      <c r="H75" s="958"/>
      <c r="I75" s="958"/>
      <c r="J75" s="958"/>
      <c r="K75" s="958"/>
      <c r="L75" s="958"/>
      <c r="M75" s="958"/>
      <c r="N75" s="958"/>
      <c r="O75" s="958"/>
      <c r="P75" s="959"/>
      <c r="Q75" s="963">
        <v>114581</v>
      </c>
      <c r="R75" s="964"/>
      <c r="S75" s="964"/>
      <c r="T75" s="964"/>
      <c r="U75" s="914"/>
      <c r="V75" s="965">
        <v>112584</v>
      </c>
      <c r="W75" s="964"/>
      <c r="X75" s="964"/>
      <c r="Y75" s="964"/>
      <c r="Z75" s="914"/>
      <c r="AA75" s="965">
        <v>1996</v>
      </c>
      <c r="AB75" s="964"/>
      <c r="AC75" s="964"/>
      <c r="AD75" s="964"/>
      <c r="AE75" s="914"/>
      <c r="AF75" s="965">
        <v>1996</v>
      </c>
      <c r="AG75" s="964"/>
      <c r="AH75" s="964"/>
      <c r="AI75" s="964"/>
      <c r="AJ75" s="914"/>
      <c r="AK75" s="965">
        <v>1433</v>
      </c>
      <c r="AL75" s="964"/>
      <c r="AM75" s="964"/>
      <c r="AN75" s="964"/>
      <c r="AO75" s="914"/>
      <c r="AP75" s="965" t="s">
        <v>603</v>
      </c>
      <c r="AQ75" s="964"/>
      <c r="AR75" s="964"/>
      <c r="AS75" s="964"/>
      <c r="AT75" s="914"/>
      <c r="AU75" s="965" t="s">
        <v>603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306</v>
      </c>
      <c r="AG109" s="979"/>
      <c r="AH109" s="979"/>
      <c r="AI109" s="979"/>
      <c r="AJ109" s="980"/>
      <c r="AK109" s="978" t="s">
        <v>305</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306</v>
      </c>
      <c r="BW109" s="979"/>
      <c r="BX109" s="979"/>
      <c r="BY109" s="979"/>
      <c r="BZ109" s="980"/>
      <c r="CA109" s="978" t="s">
        <v>305</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306</v>
      </c>
      <c r="DM109" s="979"/>
      <c r="DN109" s="979"/>
      <c r="DO109" s="979"/>
      <c r="DP109" s="980"/>
      <c r="DQ109" s="978" t="s">
        <v>305</v>
      </c>
      <c r="DR109" s="979"/>
      <c r="DS109" s="979"/>
      <c r="DT109" s="979"/>
      <c r="DU109" s="980"/>
      <c r="DV109" s="978" t="s">
        <v>436</v>
      </c>
      <c r="DW109" s="979"/>
      <c r="DX109" s="979"/>
      <c r="DY109" s="979"/>
      <c r="DZ109" s="981"/>
    </row>
    <row r="110" spans="1:131" s="247" customFormat="1" ht="26.25" customHeight="1">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1155971</v>
      </c>
      <c r="AB110" s="986"/>
      <c r="AC110" s="986"/>
      <c r="AD110" s="986"/>
      <c r="AE110" s="987"/>
      <c r="AF110" s="988">
        <v>1115771</v>
      </c>
      <c r="AG110" s="986"/>
      <c r="AH110" s="986"/>
      <c r="AI110" s="986"/>
      <c r="AJ110" s="987"/>
      <c r="AK110" s="988">
        <v>1181974</v>
      </c>
      <c r="AL110" s="986"/>
      <c r="AM110" s="986"/>
      <c r="AN110" s="986"/>
      <c r="AO110" s="987"/>
      <c r="AP110" s="989">
        <v>33</v>
      </c>
      <c r="AQ110" s="990"/>
      <c r="AR110" s="990"/>
      <c r="AS110" s="990"/>
      <c r="AT110" s="991"/>
      <c r="AU110" s="992" t="s">
        <v>72</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12565060</v>
      </c>
      <c r="BR110" s="1021"/>
      <c r="BS110" s="1021"/>
      <c r="BT110" s="1021"/>
      <c r="BU110" s="1021"/>
      <c r="BV110" s="1021">
        <v>12826108</v>
      </c>
      <c r="BW110" s="1021"/>
      <c r="BX110" s="1021"/>
      <c r="BY110" s="1021"/>
      <c r="BZ110" s="1021"/>
      <c r="CA110" s="1021">
        <v>12847843</v>
      </c>
      <c r="CB110" s="1021"/>
      <c r="CC110" s="1021"/>
      <c r="CD110" s="1021"/>
      <c r="CE110" s="1021"/>
      <c r="CF110" s="1035">
        <v>358.9</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442</v>
      </c>
      <c r="DH110" s="1021"/>
      <c r="DI110" s="1021"/>
      <c r="DJ110" s="1021"/>
      <c r="DK110" s="1021"/>
      <c r="DL110" s="1021" t="s">
        <v>443</v>
      </c>
      <c r="DM110" s="1021"/>
      <c r="DN110" s="1021"/>
      <c r="DO110" s="1021"/>
      <c r="DP110" s="1021"/>
      <c r="DQ110" s="1021" t="s">
        <v>444</v>
      </c>
      <c r="DR110" s="1021"/>
      <c r="DS110" s="1021"/>
      <c r="DT110" s="1021"/>
      <c r="DU110" s="1021"/>
      <c r="DV110" s="1022" t="s">
        <v>443</v>
      </c>
      <c r="DW110" s="1022"/>
      <c r="DX110" s="1022"/>
      <c r="DY110" s="1022"/>
      <c r="DZ110" s="1023"/>
    </row>
    <row r="111" spans="1:131" s="247" customFormat="1" ht="26.25" customHeight="1">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442</v>
      </c>
      <c r="AG111" s="1028"/>
      <c r="AH111" s="1028"/>
      <c r="AI111" s="1028"/>
      <c r="AJ111" s="1029"/>
      <c r="AK111" s="1030" t="s">
        <v>443</v>
      </c>
      <c r="AL111" s="1028"/>
      <c r="AM111" s="1028"/>
      <c r="AN111" s="1028"/>
      <c r="AO111" s="1029"/>
      <c r="AP111" s="1031" t="s">
        <v>444</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v>72932</v>
      </c>
      <c r="BR111" s="1014"/>
      <c r="BS111" s="1014"/>
      <c r="BT111" s="1014"/>
      <c r="BU111" s="1014"/>
      <c r="BV111" s="1014">
        <v>63096</v>
      </c>
      <c r="BW111" s="1014"/>
      <c r="BX111" s="1014"/>
      <c r="BY111" s="1014"/>
      <c r="BZ111" s="1014"/>
      <c r="CA111" s="1014">
        <v>53120</v>
      </c>
      <c r="CB111" s="1014"/>
      <c r="CC111" s="1014"/>
      <c r="CD111" s="1014"/>
      <c r="CE111" s="1014"/>
      <c r="CF111" s="1008">
        <v>1.5</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241</v>
      </c>
      <c r="DH111" s="1014"/>
      <c r="DI111" s="1014"/>
      <c r="DJ111" s="1014"/>
      <c r="DK111" s="1014"/>
      <c r="DL111" s="1014" t="s">
        <v>241</v>
      </c>
      <c r="DM111" s="1014"/>
      <c r="DN111" s="1014"/>
      <c r="DO111" s="1014"/>
      <c r="DP111" s="1014"/>
      <c r="DQ111" s="1014" t="s">
        <v>443</v>
      </c>
      <c r="DR111" s="1014"/>
      <c r="DS111" s="1014"/>
      <c r="DT111" s="1014"/>
      <c r="DU111" s="1014"/>
      <c r="DV111" s="1015" t="s">
        <v>444</v>
      </c>
      <c r="DW111" s="1015"/>
      <c r="DX111" s="1015"/>
      <c r="DY111" s="1015"/>
      <c r="DZ111" s="1016"/>
    </row>
    <row r="112" spans="1:131" s="247" customFormat="1" ht="26.25" customHeight="1">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450</v>
      </c>
      <c r="AG112" s="1053"/>
      <c r="AH112" s="1053"/>
      <c r="AI112" s="1053"/>
      <c r="AJ112" s="1054"/>
      <c r="AK112" s="1055" t="s">
        <v>241</v>
      </c>
      <c r="AL112" s="1053"/>
      <c r="AM112" s="1053"/>
      <c r="AN112" s="1053"/>
      <c r="AO112" s="1054"/>
      <c r="AP112" s="1056" t="s">
        <v>241</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3461955</v>
      </c>
      <c r="BR112" s="1014"/>
      <c r="BS112" s="1014"/>
      <c r="BT112" s="1014"/>
      <c r="BU112" s="1014"/>
      <c r="BV112" s="1014">
        <v>3277744</v>
      </c>
      <c r="BW112" s="1014"/>
      <c r="BX112" s="1014"/>
      <c r="BY112" s="1014"/>
      <c r="BZ112" s="1014"/>
      <c r="CA112" s="1014">
        <v>3229585</v>
      </c>
      <c r="CB112" s="1014"/>
      <c r="CC112" s="1014"/>
      <c r="CD112" s="1014"/>
      <c r="CE112" s="1014"/>
      <c r="CF112" s="1008">
        <v>90.2</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442</v>
      </c>
      <c r="DM112" s="1014"/>
      <c r="DN112" s="1014"/>
      <c r="DO112" s="1014"/>
      <c r="DP112" s="1014"/>
      <c r="DQ112" s="1014" t="s">
        <v>241</v>
      </c>
      <c r="DR112" s="1014"/>
      <c r="DS112" s="1014"/>
      <c r="DT112" s="1014"/>
      <c r="DU112" s="1014"/>
      <c r="DV112" s="1015" t="s">
        <v>241</v>
      </c>
      <c r="DW112" s="1015"/>
      <c r="DX112" s="1015"/>
      <c r="DY112" s="1015"/>
      <c r="DZ112" s="1016"/>
    </row>
    <row r="113" spans="1:130" s="247" customFormat="1" ht="26.25" customHeight="1">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253119</v>
      </c>
      <c r="AB113" s="1028"/>
      <c r="AC113" s="1028"/>
      <c r="AD113" s="1028"/>
      <c r="AE113" s="1029"/>
      <c r="AF113" s="1030">
        <v>293382</v>
      </c>
      <c r="AG113" s="1028"/>
      <c r="AH113" s="1028"/>
      <c r="AI113" s="1028"/>
      <c r="AJ113" s="1029"/>
      <c r="AK113" s="1030">
        <v>288034</v>
      </c>
      <c r="AL113" s="1028"/>
      <c r="AM113" s="1028"/>
      <c r="AN113" s="1028"/>
      <c r="AO113" s="1029"/>
      <c r="AP113" s="1031">
        <v>8</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v>46875</v>
      </c>
      <c r="BR113" s="1014"/>
      <c r="BS113" s="1014"/>
      <c r="BT113" s="1014"/>
      <c r="BU113" s="1014"/>
      <c r="BV113" s="1014">
        <v>37638</v>
      </c>
      <c r="BW113" s="1014"/>
      <c r="BX113" s="1014"/>
      <c r="BY113" s="1014"/>
      <c r="BZ113" s="1014"/>
      <c r="CA113" s="1014">
        <v>52047</v>
      </c>
      <c r="CB113" s="1014"/>
      <c r="CC113" s="1014"/>
      <c r="CD113" s="1014"/>
      <c r="CE113" s="1014"/>
      <c r="CF113" s="1008">
        <v>1.5</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71354</v>
      </c>
      <c r="DH113" s="1053"/>
      <c r="DI113" s="1053"/>
      <c r="DJ113" s="1053"/>
      <c r="DK113" s="1054"/>
      <c r="DL113" s="1055">
        <v>62301</v>
      </c>
      <c r="DM113" s="1053"/>
      <c r="DN113" s="1053"/>
      <c r="DO113" s="1053"/>
      <c r="DP113" s="1054"/>
      <c r="DQ113" s="1055">
        <v>53120</v>
      </c>
      <c r="DR113" s="1053"/>
      <c r="DS113" s="1053"/>
      <c r="DT113" s="1053"/>
      <c r="DU113" s="1054"/>
      <c r="DV113" s="1056">
        <v>1.5</v>
      </c>
      <c r="DW113" s="1057"/>
      <c r="DX113" s="1057"/>
      <c r="DY113" s="1057"/>
      <c r="DZ113" s="1058"/>
    </row>
    <row r="114" spans="1:130" s="247" customFormat="1" ht="26.25" customHeight="1">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34430</v>
      </c>
      <c r="AB114" s="1053"/>
      <c r="AC114" s="1053"/>
      <c r="AD114" s="1053"/>
      <c r="AE114" s="1054"/>
      <c r="AF114" s="1055">
        <v>33582</v>
      </c>
      <c r="AG114" s="1053"/>
      <c r="AH114" s="1053"/>
      <c r="AI114" s="1053"/>
      <c r="AJ114" s="1054"/>
      <c r="AK114" s="1055">
        <v>16031</v>
      </c>
      <c r="AL114" s="1053"/>
      <c r="AM114" s="1053"/>
      <c r="AN114" s="1053"/>
      <c r="AO114" s="1054"/>
      <c r="AP114" s="1056">
        <v>0.4</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1234565</v>
      </c>
      <c r="BR114" s="1014"/>
      <c r="BS114" s="1014"/>
      <c r="BT114" s="1014"/>
      <c r="BU114" s="1014"/>
      <c r="BV114" s="1014">
        <v>1196906</v>
      </c>
      <c r="BW114" s="1014"/>
      <c r="BX114" s="1014"/>
      <c r="BY114" s="1014"/>
      <c r="BZ114" s="1014"/>
      <c r="CA114" s="1014">
        <v>1249443</v>
      </c>
      <c r="CB114" s="1014"/>
      <c r="CC114" s="1014"/>
      <c r="CD114" s="1014"/>
      <c r="CE114" s="1014"/>
      <c r="CF114" s="1008">
        <v>34.9</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241</v>
      </c>
      <c r="DM114" s="1053"/>
      <c r="DN114" s="1053"/>
      <c r="DO114" s="1053"/>
      <c r="DP114" s="1054"/>
      <c r="DQ114" s="1055" t="s">
        <v>442</v>
      </c>
      <c r="DR114" s="1053"/>
      <c r="DS114" s="1053"/>
      <c r="DT114" s="1053"/>
      <c r="DU114" s="1054"/>
      <c r="DV114" s="1056" t="s">
        <v>241</v>
      </c>
      <c r="DW114" s="1057"/>
      <c r="DX114" s="1057"/>
      <c r="DY114" s="1057"/>
      <c r="DZ114" s="1058"/>
    </row>
    <row r="115" spans="1:130" s="247" customFormat="1" ht="26.25" customHeight="1">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9928</v>
      </c>
      <c r="AB115" s="1028"/>
      <c r="AC115" s="1028"/>
      <c r="AD115" s="1028"/>
      <c r="AE115" s="1029"/>
      <c r="AF115" s="1030">
        <v>9837</v>
      </c>
      <c r="AG115" s="1028"/>
      <c r="AH115" s="1028"/>
      <c r="AI115" s="1028"/>
      <c r="AJ115" s="1029"/>
      <c r="AK115" s="1030">
        <v>9976</v>
      </c>
      <c r="AL115" s="1028"/>
      <c r="AM115" s="1028"/>
      <c r="AN115" s="1028"/>
      <c r="AO115" s="1029"/>
      <c r="AP115" s="1031">
        <v>0.3</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241</v>
      </c>
      <c r="BR115" s="1014"/>
      <c r="BS115" s="1014"/>
      <c r="BT115" s="1014"/>
      <c r="BU115" s="1014"/>
      <c r="BV115" s="1014" t="s">
        <v>443</v>
      </c>
      <c r="BW115" s="1014"/>
      <c r="BX115" s="1014"/>
      <c r="BY115" s="1014"/>
      <c r="BZ115" s="1014"/>
      <c r="CA115" s="1014" t="s">
        <v>450</v>
      </c>
      <c r="CB115" s="1014"/>
      <c r="CC115" s="1014"/>
      <c r="CD115" s="1014"/>
      <c r="CE115" s="1014"/>
      <c r="CF115" s="1008" t="s">
        <v>442</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442</v>
      </c>
      <c r="DH115" s="1053"/>
      <c r="DI115" s="1053"/>
      <c r="DJ115" s="1053"/>
      <c r="DK115" s="1054"/>
      <c r="DL115" s="1055" t="s">
        <v>442</v>
      </c>
      <c r="DM115" s="1053"/>
      <c r="DN115" s="1053"/>
      <c r="DO115" s="1053"/>
      <c r="DP115" s="1054"/>
      <c r="DQ115" s="1055" t="s">
        <v>241</v>
      </c>
      <c r="DR115" s="1053"/>
      <c r="DS115" s="1053"/>
      <c r="DT115" s="1053"/>
      <c r="DU115" s="1054"/>
      <c r="DV115" s="1056" t="s">
        <v>241</v>
      </c>
      <c r="DW115" s="1057"/>
      <c r="DX115" s="1057"/>
      <c r="DY115" s="1057"/>
      <c r="DZ115" s="1058"/>
    </row>
    <row r="116" spans="1:130" s="247" customFormat="1" ht="26.25" customHeight="1">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388</v>
      </c>
      <c r="AB116" s="1053"/>
      <c r="AC116" s="1053"/>
      <c r="AD116" s="1053"/>
      <c r="AE116" s="1054"/>
      <c r="AF116" s="1055">
        <v>184</v>
      </c>
      <c r="AG116" s="1053"/>
      <c r="AH116" s="1053"/>
      <c r="AI116" s="1053"/>
      <c r="AJ116" s="1054"/>
      <c r="AK116" s="1055">
        <v>96</v>
      </c>
      <c r="AL116" s="1053"/>
      <c r="AM116" s="1053"/>
      <c r="AN116" s="1053"/>
      <c r="AO116" s="1054"/>
      <c r="AP116" s="1056">
        <v>0</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241</v>
      </c>
      <c r="BW116" s="1014"/>
      <c r="BX116" s="1014"/>
      <c r="BY116" s="1014"/>
      <c r="BZ116" s="1014"/>
      <c r="CA116" s="1014" t="s">
        <v>450</v>
      </c>
      <c r="CB116" s="1014"/>
      <c r="CC116" s="1014"/>
      <c r="CD116" s="1014"/>
      <c r="CE116" s="1014"/>
      <c r="CF116" s="1008" t="s">
        <v>241</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450</v>
      </c>
      <c r="DH116" s="1053"/>
      <c r="DI116" s="1053"/>
      <c r="DJ116" s="1053"/>
      <c r="DK116" s="1054"/>
      <c r="DL116" s="1055" t="s">
        <v>442</v>
      </c>
      <c r="DM116" s="1053"/>
      <c r="DN116" s="1053"/>
      <c r="DO116" s="1053"/>
      <c r="DP116" s="1054"/>
      <c r="DQ116" s="1055" t="s">
        <v>443</v>
      </c>
      <c r="DR116" s="1053"/>
      <c r="DS116" s="1053"/>
      <c r="DT116" s="1053"/>
      <c r="DU116" s="1054"/>
      <c r="DV116" s="1056" t="s">
        <v>450</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1453836</v>
      </c>
      <c r="AB117" s="1071"/>
      <c r="AC117" s="1071"/>
      <c r="AD117" s="1071"/>
      <c r="AE117" s="1072"/>
      <c r="AF117" s="1073">
        <v>1452756</v>
      </c>
      <c r="AG117" s="1071"/>
      <c r="AH117" s="1071"/>
      <c r="AI117" s="1071"/>
      <c r="AJ117" s="1072"/>
      <c r="AK117" s="1073">
        <v>1496111</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467</v>
      </c>
      <c r="BR117" s="1014"/>
      <c r="BS117" s="1014"/>
      <c r="BT117" s="1014"/>
      <c r="BU117" s="1014"/>
      <c r="BV117" s="1014" t="s">
        <v>468</v>
      </c>
      <c r="BW117" s="1014"/>
      <c r="BX117" s="1014"/>
      <c r="BY117" s="1014"/>
      <c r="BZ117" s="1014"/>
      <c r="CA117" s="1014" t="s">
        <v>469</v>
      </c>
      <c r="CB117" s="1014"/>
      <c r="CC117" s="1014"/>
      <c r="CD117" s="1014"/>
      <c r="CE117" s="1014"/>
      <c r="CF117" s="1008" t="s">
        <v>467</v>
      </c>
      <c r="CG117" s="1009"/>
      <c r="CH117" s="1009"/>
      <c r="CI117" s="1009"/>
      <c r="CJ117" s="1009"/>
      <c r="CK117" s="1039"/>
      <c r="CL117" s="1040"/>
      <c r="CM117" s="1010" t="s">
        <v>470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418</v>
      </c>
      <c r="DH117" s="1053"/>
      <c r="DI117" s="1053"/>
      <c r="DJ117" s="1053"/>
      <c r="DK117" s="1054"/>
      <c r="DL117" s="1055" t="s">
        <v>443</v>
      </c>
      <c r="DM117" s="1053"/>
      <c r="DN117" s="1053"/>
      <c r="DO117" s="1053"/>
      <c r="DP117" s="1054"/>
      <c r="DQ117" s="1055" t="s">
        <v>418</v>
      </c>
      <c r="DR117" s="1053"/>
      <c r="DS117" s="1053"/>
      <c r="DT117" s="1053"/>
      <c r="DU117" s="1054"/>
      <c r="DV117" s="1056" t="s">
        <v>450</v>
      </c>
      <c r="DW117" s="1057"/>
      <c r="DX117" s="1057"/>
      <c r="DY117" s="1057"/>
      <c r="DZ117" s="1058"/>
    </row>
    <row r="118" spans="1:130" s="247" customFormat="1" ht="26.25" customHeight="1">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306</v>
      </c>
      <c r="AG118" s="979"/>
      <c r="AH118" s="979"/>
      <c r="AI118" s="979"/>
      <c r="AJ118" s="980"/>
      <c r="AK118" s="978" t="s">
        <v>305</v>
      </c>
      <c r="AL118" s="979"/>
      <c r="AM118" s="979"/>
      <c r="AN118" s="979"/>
      <c r="AO118" s="980"/>
      <c r="AP118" s="1065" t="s">
        <v>436</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418</v>
      </c>
      <c r="BR118" s="1092"/>
      <c r="BS118" s="1092"/>
      <c r="BT118" s="1092"/>
      <c r="BU118" s="1092"/>
      <c r="BV118" s="1092" t="s">
        <v>472</v>
      </c>
      <c r="BW118" s="1092"/>
      <c r="BX118" s="1092"/>
      <c r="BY118" s="1092"/>
      <c r="BZ118" s="1092"/>
      <c r="CA118" s="1092" t="s">
        <v>450</v>
      </c>
      <c r="CB118" s="1092"/>
      <c r="CC118" s="1092"/>
      <c r="CD118" s="1092"/>
      <c r="CE118" s="1092"/>
      <c r="CF118" s="1008" t="s">
        <v>443</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474</v>
      </c>
      <c r="DH118" s="1053"/>
      <c r="DI118" s="1053"/>
      <c r="DJ118" s="1053"/>
      <c r="DK118" s="1054"/>
      <c r="DL118" s="1055" t="s">
        <v>443</v>
      </c>
      <c r="DM118" s="1053"/>
      <c r="DN118" s="1053"/>
      <c r="DO118" s="1053"/>
      <c r="DP118" s="1054"/>
      <c r="DQ118" s="1055" t="s">
        <v>443</v>
      </c>
      <c r="DR118" s="1053"/>
      <c r="DS118" s="1053"/>
      <c r="DT118" s="1053"/>
      <c r="DU118" s="1054"/>
      <c r="DV118" s="1056" t="s">
        <v>472</v>
      </c>
      <c r="DW118" s="1057"/>
      <c r="DX118" s="1057"/>
      <c r="DY118" s="1057"/>
      <c r="DZ118" s="1058"/>
    </row>
    <row r="119" spans="1:130" s="247" customFormat="1" ht="26.25" customHeight="1">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472</v>
      </c>
      <c r="AB119" s="986"/>
      <c r="AC119" s="986"/>
      <c r="AD119" s="986"/>
      <c r="AE119" s="987"/>
      <c r="AF119" s="988" t="s">
        <v>469</v>
      </c>
      <c r="AG119" s="986"/>
      <c r="AH119" s="986"/>
      <c r="AI119" s="986"/>
      <c r="AJ119" s="987"/>
      <c r="AK119" s="988" t="s">
        <v>450</v>
      </c>
      <c r="AL119" s="986"/>
      <c r="AM119" s="986"/>
      <c r="AN119" s="986"/>
      <c r="AO119" s="987"/>
      <c r="AP119" s="989" t="s">
        <v>469</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475</v>
      </c>
      <c r="BP119" s="1100"/>
      <c r="BQ119" s="1091">
        <v>17381387</v>
      </c>
      <c r="BR119" s="1092"/>
      <c r="BS119" s="1092"/>
      <c r="BT119" s="1092"/>
      <c r="BU119" s="1092"/>
      <c r="BV119" s="1092">
        <v>17401492</v>
      </c>
      <c r="BW119" s="1092"/>
      <c r="BX119" s="1092"/>
      <c r="BY119" s="1092"/>
      <c r="BZ119" s="1092"/>
      <c r="CA119" s="1092">
        <v>17432038</v>
      </c>
      <c r="CB119" s="1092"/>
      <c r="CC119" s="1092"/>
      <c r="CD119" s="1092"/>
      <c r="CE119" s="1092"/>
      <c r="CF119" s="1093"/>
      <c r="CG119" s="1094"/>
      <c r="CH119" s="1094"/>
      <c r="CI119" s="1094"/>
      <c r="CJ119" s="1095"/>
      <c r="CK119" s="1041"/>
      <c r="CL119" s="1042"/>
      <c r="CM119" s="1096" t="s">
        <v>476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1578</v>
      </c>
      <c r="DH119" s="1078"/>
      <c r="DI119" s="1078"/>
      <c r="DJ119" s="1078"/>
      <c r="DK119" s="1079"/>
      <c r="DL119" s="1077">
        <v>795</v>
      </c>
      <c r="DM119" s="1078"/>
      <c r="DN119" s="1078"/>
      <c r="DO119" s="1078"/>
      <c r="DP119" s="1079"/>
      <c r="DQ119" s="1077" t="s">
        <v>474</v>
      </c>
      <c r="DR119" s="1078"/>
      <c r="DS119" s="1078"/>
      <c r="DT119" s="1078"/>
      <c r="DU119" s="1079"/>
      <c r="DV119" s="1080" t="s">
        <v>443</v>
      </c>
      <c r="DW119" s="1081"/>
      <c r="DX119" s="1081"/>
      <c r="DY119" s="1081"/>
      <c r="DZ119" s="1082"/>
    </row>
    <row r="120" spans="1:130" s="247" customFormat="1" ht="26.25" customHeight="1">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443</v>
      </c>
      <c r="AB120" s="1053"/>
      <c r="AC120" s="1053"/>
      <c r="AD120" s="1053"/>
      <c r="AE120" s="1054"/>
      <c r="AF120" s="1055" t="s">
        <v>450</v>
      </c>
      <c r="AG120" s="1053"/>
      <c r="AH120" s="1053"/>
      <c r="AI120" s="1053"/>
      <c r="AJ120" s="1054"/>
      <c r="AK120" s="1055" t="s">
        <v>418</v>
      </c>
      <c r="AL120" s="1053"/>
      <c r="AM120" s="1053"/>
      <c r="AN120" s="1053"/>
      <c r="AO120" s="1054"/>
      <c r="AP120" s="1056" t="s">
        <v>468</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2621288</v>
      </c>
      <c r="BR120" s="1021"/>
      <c r="BS120" s="1021"/>
      <c r="BT120" s="1021"/>
      <c r="BU120" s="1021"/>
      <c r="BV120" s="1021">
        <v>2143978</v>
      </c>
      <c r="BW120" s="1021"/>
      <c r="BX120" s="1021"/>
      <c r="BY120" s="1021"/>
      <c r="BZ120" s="1021"/>
      <c r="CA120" s="1021">
        <v>2152040</v>
      </c>
      <c r="CB120" s="1021"/>
      <c r="CC120" s="1021"/>
      <c r="CD120" s="1021"/>
      <c r="CE120" s="1021"/>
      <c r="CF120" s="1035">
        <v>60.1</v>
      </c>
      <c r="CG120" s="1036"/>
      <c r="CH120" s="1036"/>
      <c r="CI120" s="1036"/>
      <c r="CJ120" s="1036"/>
      <c r="CK120" s="1101" t="s">
        <v>479</v>
      </c>
      <c r="CL120" s="1102"/>
      <c r="CM120" s="1102"/>
      <c r="CN120" s="1102"/>
      <c r="CO120" s="1103"/>
      <c r="CP120" s="1109" t="s">
        <v>480</v>
      </c>
      <c r="CQ120" s="1110"/>
      <c r="CR120" s="1110"/>
      <c r="CS120" s="1110"/>
      <c r="CT120" s="1110"/>
      <c r="CU120" s="1110"/>
      <c r="CV120" s="1110"/>
      <c r="CW120" s="1110"/>
      <c r="CX120" s="1110"/>
      <c r="CY120" s="1110"/>
      <c r="CZ120" s="1110"/>
      <c r="DA120" s="1110"/>
      <c r="DB120" s="1110"/>
      <c r="DC120" s="1110"/>
      <c r="DD120" s="1110"/>
      <c r="DE120" s="1110"/>
      <c r="DF120" s="1111"/>
      <c r="DG120" s="1020">
        <v>1966490</v>
      </c>
      <c r="DH120" s="1021"/>
      <c r="DI120" s="1021"/>
      <c r="DJ120" s="1021"/>
      <c r="DK120" s="1021"/>
      <c r="DL120" s="1021">
        <v>1902630</v>
      </c>
      <c r="DM120" s="1021"/>
      <c r="DN120" s="1021"/>
      <c r="DO120" s="1021"/>
      <c r="DP120" s="1021"/>
      <c r="DQ120" s="1021">
        <v>1922772</v>
      </c>
      <c r="DR120" s="1021"/>
      <c r="DS120" s="1021"/>
      <c r="DT120" s="1021"/>
      <c r="DU120" s="1021"/>
      <c r="DV120" s="1022">
        <v>53.7</v>
      </c>
      <c r="DW120" s="1022"/>
      <c r="DX120" s="1022"/>
      <c r="DY120" s="1022"/>
      <c r="DZ120" s="1023"/>
    </row>
    <row r="121" spans="1:130" s="247" customFormat="1" ht="26.25" customHeight="1">
      <c r="A121" s="1153"/>
      <c r="B121" s="1040"/>
      <c r="C121" s="1061" t="s">
        <v>481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418</v>
      </c>
      <c r="AB121" s="1053"/>
      <c r="AC121" s="1053"/>
      <c r="AD121" s="1053"/>
      <c r="AE121" s="1054"/>
      <c r="AF121" s="1055" t="s">
        <v>474</v>
      </c>
      <c r="AG121" s="1053"/>
      <c r="AH121" s="1053"/>
      <c r="AI121" s="1053"/>
      <c r="AJ121" s="1054"/>
      <c r="AK121" s="1055" t="s">
        <v>482</v>
      </c>
      <c r="AL121" s="1053"/>
      <c r="AM121" s="1053"/>
      <c r="AN121" s="1053"/>
      <c r="AO121" s="1054"/>
      <c r="AP121" s="1056" t="s">
        <v>443</v>
      </c>
      <c r="AQ121" s="1057"/>
      <c r="AR121" s="1057"/>
      <c r="AS121" s="1057"/>
      <c r="AT121" s="1058"/>
      <c r="AU121" s="1086"/>
      <c r="AV121" s="1087"/>
      <c r="AW121" s="1087"/>
      <c r="AX121" s="1087"/>
      <c r="AY121" s="1088"/>
      <c r="AZ121" s="1043" t="s">
        <v>483</v>
      </c>
      <c r="BA121" s="1044"/>
      <c r="BB121" s="1044"/>
      <c r="BC121" s="1044"/>
      <c r="BD121" s="1044"/>
      <c r="BE121" s="1044"/>
      <c r="BF121" s="1044"/>
      <c r="BG121" s="1044"/>
      <c r="BH121" s="1044"/>
      <c r="BI121" s="1044"/>
      <c r="BJ121" s="1044"/>
      <c r="BK121" s="1044"/>
      <c r="BL121" s="1044"/>
      <c r="BM121" s="1044"/>
      <c r="BN121" s="1044"/>
      <c r="BO121" s="1044"/>
      <c r="BP121" s="1045"/>
      <c r="BQ121" s="1013">
        <v>290545</v>
      </c>
      <c r="BR121" s="1014"/>
      <c r="BS121" s="1014"/>
      <c r="BT121" s="1014"/>
      <c r="BU121" s="1014"/>
      <c r="BV121" s="1014">
        <v>268352</v>
      </c>
      <c r="BW121" s="1014"/>
      <c r="BX121" s="1014"/>
      <c r="BY121" s="1014"/>
      <c r="BZ121" s="1014"/>
      <c r="CA121" s="1014">
        <v>278749</v>
      </c>
      <c r="CB121" s="1014"/>
      <c r="CC121" s="1014"/>
      <c r="CD121" s="1014"/>
      <c r="CE121" s="1014"/>
      <c r="CF121" s="1008">
        <v>7.8</v>
      </c>
      <c r="CG121" s="1009"/>
      <c r="CH121" s="1009"/>
      <c r="CI121" s="1009"/>
      <c r="CJ121" s="1009"/>
      <c r="CK121" s="1104"/>
      <c r="CL121" s="1105"/>
      <c r="CM121" s="1105"/>
      <c r="CN121" s="1105"/>
      <c r="CO121" s="1106"/>
      <c r="CP121" s="1114" t="s">
        <v>484</v>
      </c>
      <c r="CQ121" s="1115"/>
      <c r="CR121" s="1115"/>
      <c r="CS121" s="1115"/>
      <c r="CT121" s="1115"/>
      <c r="CU121" s="1115"/>
      <c r="CV121" s="1115"/>
      <c r="CW121" s="1115"/>
      <c r="CX121" s="1115"/>
      <c r="CY121" s="1115"/>
      <c r="CZ121" s="1115"/>
      <c r="DA121" s="1115"/>
      <c r="DB121" s="1115"/>
      <c r="DC121" s="1115"/>
      <c r="DD121" s="1115"/>
      <c r="DE121" s="1115"/>
      <c r="DF121" s="1116"/>
      <c r="DG121" s="1013" t="s">
        <v>450</v>
      </c>
      <c r="DH121" s="1014"/>
      <c r="DI121" s="1014"/>
      <c r="DJ121" s="1014"/>
      <c r="DK121" s="1014"/>
      <c r="DL121" s="1014">
        <v>1082920</v>
      </c>
      <c r="DM121" s="1014"/>
      <c r="DN121" s="1014"/>
      <c r="DO121" s="1014"/>
      <c r="DP121" s="1014"/>
      <c r="DQ121" s="1014">
        <v>1052682</v>
      </c>
      <c r="DR121" s="1014"/>
      <c r="DS121" s="1014"/>
      <c r="DT121" s="1014"/>
      <c r="DU121" s="1014"/>
      <c r="DV121" s="1015">
        <v>29.4</v>
      </c>
      <c r="DW121" s="1015"/>
      <c r="DX121" s="1015"/>
      <c r="DY121" s="1015"/>
      <c r="DZ121" s="1016"/>
    </row>
    <row r="122" spans="1:130" s="247" customFormat="1" ht="26.25" customHeight="1">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472</v>
      </c>
      <c r="AB122" s="1053"/>
      <c r="AC122" s="1053"/>
      <c r="AD122" s="1053"/>
      <c r="AE122" s="1054"/>
      <c r="AF122" s="1055" t="s">
        <v>443</v>
      </c>
      <c r="AG122" s="1053"/>
      <c r="AH122" s="1053"/>
      <c r="AI122" s="1053"/>
      <c r="AJ122" s="1054"/>
      <c r="AK122" s="1055" t="s">
        <v>443</v>
      </c>
      <c r="AL122" s="1053"/>
      <c r="AM122" s="1053"/>
      <c r="AN122" s="1053"/>
      <c r="AO122" s="1054"/>
      <c r="AP122" s="1056" t="s">
        <v>450</v>
      </c>
      <c r="AQ122" s="1057"/>
      <c r="AR122" s="1057"/>
      <c r="AS122" s="1057"/>
      <c r="AT122" s="1058"/>
      <c r="AU122" s="1086"/>
      <c r="AV122" s="1087"/>
      <c r="AW122" s="1087"/>
      <c r="AX122" s="1087"/>
      <c r="AY122" s="1088"/>
      <c r="AZ122" s="1068" t="s">
        <v>485</v>
      </c>
      <c r="BA122" s="1059"/>
      <c r="BB122" s="1059"/>
      <c r="BC122" s="1059"/>
      <c r="BD122" s="1059"/>
      <c r="BE122" s="1059"/>
      <c r="BF122" s="1059"/>
      <c r="BG122" s="1059"/>
      <c r="BH122" s="1059"/>
      <c r="BI122" s="1059"/>
      <c r="BJ122" s="1059"/>
      <c r="BK122" s="1059"/>
      <c r="BL122" s="1059"/>
      <c r="BM122" s="1059"/>
      <c r="BN122" s="1059"/>
      <c r="BO122" s="1059"/>
      <c r="BP122" s="1060"/>
      <c r="BQ122" s="1091">
        <v>11404164</v>
      </c>
      <c r="BR122" s="1092"/>
      <c r="BS122" s="1092"/>
      <c r="BT122" s="1092"/>
      <c r="BU122" s="1092"/>
      <c r="BV122" s="1092">
        <v>11097179</v>
      </c>
      <c r="BW122" s="1092"/>
      <c r="BX122" s="1092"/>
      <c r="BY122" s="1092"/>
      <c r="BZ122" s="1092"/>
      <c r="CA122" s="1092">
        <v>11105904</v>
      </c>
      <c r="CB122" s="1092"/>
      <c r="CC122" s="1092"/>
      <c r="CD122" s="1092"/>
      <c r="CE122" s="1092"/>
      <c r="CF122" s="1112">
        <v>310.3</v>
      </c>
      <c r="CG122" s="1113"/>
      <c r="CH122" s="1113"/>
      <c r="CI122" s="1113"/>
      <c r="CJ122" s="1113"/>
      <c r="CK122" s="1104"/>
      <c r="CL122" s="1105"/>
      <c r="CM122" s="1105"/>
      <c r="CN122" s="1105"/>
      <c r="CO122" s="1106"/>
      <c r="CP122" s="1114" t="s">
        <v>486</v>
      </c>
      <c r="CQ122" s="1115"/>
      <c r="CR122" s="1115"/>
      <c r="CS122" s="1115"/>
      <c r="CT122" s="1115"/>
      <c r="CU122" s="1115"/>
      <c r="CV122" s="1115"/>
      <c r="CW122" s="1115"/>
      <c r="CX122" s="1115"/>
      <c r="CY122" s="1115"/>
      <c r="CZ122" s="1115"/>
      <c r="DA122" s="1115"/>
      <c r="DB122" s="1115"/>
      <c r="DC122" s="1115"/>
      <c r="DD122" s="1115"/>
      <c r="DE122" s="1115"/>
      <c r="DF122" s="1116"/>
      <c r="DG122" s="1013">
        <v>301993</v>
      </c>
      <c r="DH122" s="1014"/>
      <c r="DI122" s="1014"/>
      <c r="DJ122" s="1014"/>
      <c r="DK122" s="1014"/>
      <c r="DL122" s="1014">
        <v>264936</v>
      </c>
      <c r="DM122" s="1014"/>
      <c r="DN122" s="1014"/>
      <c r="DO122" s="1014"/>
      <c r="DP122" s="1014"/>
      <c r="DQ122" s="1014">
        <v>228389</v>
      </c>
      <c r="DR122" s="1014"/>
      <c r="DS122" s="1014"/>
      <c r="DT122" s="1014"/>
      <c r="DU122" s="1014"/>
      <c r="DV122" s="1015">
        <v>6.4</v>
      </c>
      <c r="DW122" s="1015"/>
      <c r="DX122" s="1015"/>
      <c r="DY122" s="1015"/>
      <c r="DZ122" s="1016"/>
    </row>
    <row r="123" spans="1:130" s="247" customFormat="1" ht="26.25" customHeight="1">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474</v>
      </c>
      <c r="AB123" s="1053"/>
      <c r="AC123" s="1053"/>
      <c r="AD123" s="1053"/>
      <c r="AE123" s="1054"/>
      <c r="AF123" s="1055" t="s">
        <v>474</v>
      </c>
      <c r="AG123" s="1053"/>
      <c r="AH123" s="1053"/>
      <c r="AI123" s="1053"/>
      <c r="AJ123" s="1054"/>
      <c r="AK123" s="1055" t="s">
        <v>443</v>
      </c>
      <c r="AL123" s="1053"/>
      <c r="AM123" s="1053"/>
      <c r="AN123" s="1053"/>
      <c r="AO123" s="1054"/>
      <c r="AP123" s="1056" t="s">
        <v>443</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487</v>
      </c>
      <c r="BP123" s="1100"/>
      <c r="BQ123" s="1159">
        <v>14315997</v>
      </c>
      <c r="BR123" s="1160"/>
      <c r="BS123" s="1160"/>
      <c r="BT123" s="1160"/>
      <c r="BU123" s="1160"/>
      <c r="BV123" s="1160">
        <v>13509509</v>
      </c>
      <c r="BW123" s="1160"/>
      <c r="BX123" s="1160"/>
      <c r="BY123" s="1160"/>
      <c r="BZ123" s="1160"/>
      <c r="CA123" s="1160">
        <v>13536693</v>
      </c>
      <c r="CB123" s="1160"/>
      <c r="CC123" s="1160"/>
      <c r="CD123" s="1160"/>
      <c r="CE123" s="1160"/>
      <c r="CF123" s="1093"/>
      <c r="CG123" s="1094"/>
      <c r="CH123" s="1094"/>
      <c r="CI123" s="1094"/>
      <c r="CJ123" s="1095"/>
      <c r="CK123" s="1104"/>
      <c r="CL123" s="1105"/>
      <c r="CM123" s="1105"/>
      <c r="CN123" s="1105"/>
      <c r="CO123" s="1106"/>
      <c r="CP123" s="1114" t="s">
        <v>488</v>
      </c>
      <c r="CQ123" s="1115"/>
      <c r="CR123" s="1115"/>
      <c r="CS123" s="1115"/>
      <c r="CT123" s="1115"/>
      <c r="CU123" s="1115"/>
      <c r="CV123" s="1115"/>
      <c r="CW123" s="1115"/>
      <c r="CX123" s="1115"/>
      <c r="CY123" s="1115"/>
      <c r="CZ123" s="1115"/>
      <c r="DA123" s="1115"/>
      <c r="DB123" s="1115"/>
      <c r="DC123" s="1115"/>
      <c r="DD123" s="1115"/>
      <c r="DE123" s="1115"/>
      <c r="DF123" s="1116"/>
      <c r="DG123" s="1052">
        <v>28795</v>
      </c>
      <c r="DH123" s="1053"/>
      <c r="DI123" s="1053"/>
      <c r="DJ123" s="1053"/>
      <c r="DK123" s="1054"/>
      <c r="DL123" s="1055">
        <v>27258</v>
      </c>
      <c r="DM123" s="1053"/>
      <c r="DN123" s="1053"/>
      <c r="DO123" s="1053"/>
      <c r="DP123" s="1054"/>
      <c r="DQ123" s="1055">
        <v>25742</v>
      </c>
      <c r="DR123" s="1053"/>
      <c r="DS123" s="1053"/>
      <c r="DT123" s="1053"/>
      <c r="DU123" s="1054"/>
      <c r="DV123" s="1056">
        <v>0.7</v>
      </c>
      <c r="DW123" s="1057"/>
      <c r="DX123" s="1057"/>
      <c r="DY123" s="1057"/>
      <c r="DZ123" s="1058"/>
    </row>
    <row r="124" spans="1:130" s="247" customFormat="1" ht="26.25" customHeight="1" thickBot="1">
      <c r="A124" s="1153"/>
      <c r="B124" s="1040"/>
      <c r="C124" s="1010" t="s">
        <v>470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468</v>
      </c>
      <c r="AB124" s="1053"/>
      <c r="AC124" s="1053"/>
      <c r="AD124" s="1053"/>
      <c r="AE124" s="1054"/>
      <c r="AF124" s="1055" t="s">
        <v>450</v>
      </c>
      <c r="AG124" s="1053"/>
      <c r="AH124" s="1053"/>
      <c r="AI124" s="1053"/>
      <c r="AJ124" s="1054"/>
      <c r="AK124" s="1055" t="s">
        <v>474</v>
      </c>
      <c r="AL124" s="1053"/>
      <c r="AM124" s="1053"/>
      <c r="AN124" s="1053"/>
      <c r="AO124" s="1054"/>
      <c r="AP124" s="1056" t="s">
        <v>482</v>
      </c>
      <c r="AQ124" s="1057"/>
      <c r="AR124" s="1057"/>
      <c r="AS124" s="1057"/>
      <c r="AT124" s="1058"/>
      <c r="AU124" s="1155" t="s">
        <v>489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83.4</v>
      </c>
      <c r="BR124" s="1122"/>
      <c r="BS124" s="1122"/>
      <c r="BT124" s="1122"/>
      <c r="BU124" s="1122"/>
      <c r="BV124" s="1122">
        <v>107.6</v>
      </c>
      <c r="BW124" s="1122"/>
      <c r="BX124" s="1122"/>
      <c r="BY124" s="1122"/>
      <c r="BZ124" s="1122"/>
      <c r="CA124" s="1122">
        <v>108.8</v>
      </c>
      <c r="CB124" s="1122"/>
      <c r="CC124" s="1122"/>
      <c r="CD124" s="1122"/>
      <c r="CE124" s="1122"/>
      <c r="CF124" s="1123"/>
      <c r="CG124" s="1124"/>
      <c r="CH124" s="1124"/>
      <c r="CI124" s="1124"/>
      <c r="CJ124" s="1125"/>
      <c r="CK124" s="1107"/>
      <c r="CL124" s="1107"/>
      <c r="CM124" s="1107"/>
      <c r="CN124" s="1107"/>
      <c r="CO124" s="1108"/>
      <c r="CP124" s="1114" t="s">
        <v>490</v>
      </c>
      <c r="CQ124" s="1115"/>
      <c r="CR124" s="1115"/>
      <c r="CS124" s="1115"/>
      <c r="CT124" s="1115"/>
      <c r="CU124" s="1115"/>
      <c r="CV124" s="1115"/>
      <c r="CW124" s="1115"/>
      <c r="CX124" s="1115"/>
      <c r="CY124" s="1115"/>
      <c r="CZ124" s="1115"/>
      <c r="DA124" s="1115"/>
      <c r="DB124" s="1115"/>
      <c r="DC124" s="1115"/>
      <c r="DD124" s="1115"/>
      <c r="DE124" s="1115"/>
      <c r="DF124" s="1116"/>
      <c r="DG124" s="1099">
        <v>1164677</v>
      </c>
      <c r="DH124" s="1078"/>
      <c r="DI124" s="1078"/>
      <c r="DJ124" s="1078"/>
      <c r="DK124" s="1079"/>
      <c r="DL124" s="1077" t="s">
        <v>443</v>
      </c>
      <c r="DM124" s="1078"/>
      <c r="DN124" s="1078"/>
      <c r="DO124" s="1078"/>
      <c r="DP124" s="1079"/>
      <c r="DQ124" s="1077" t="s">
        <v>450</v>
      </c>
      <c r="DR124" s="1078"/>
      <c r="DS124" s="1078"/>
      <c r="DT124" s="1078"/>
      <c r="DU124" s="1079"/>
      <c r="DV124" s="1080" t="s">
        <v>443</v>
      </c>
      <c r="DW124" s="1081"/>
      <c r="DX124" s="1081"/>
      <c r="DY124" s="1081"/>
      <c r="DZ124" s="1082"/>
    </row>
    <row r="125" spans="1:130" s="247" customFormat="1" ht="26.25" customHeight="1">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469</v>
      </c>
      <c r="AB125" s="1053"/>
      <c r="AC125" s="1053"/>
      <c r="AD125" s="1053"/>
      <c r="AE125" s="1054"/>
      <c r="AF125" s="1055" t="s">
        <v>450</v>
      </c>
      <c r="AG125" s="1053"/>
      <c r="AH125" s="1053"/>
      <c r="AI125" s="1053"/>
      <c r="AJ125" s="1054"/>
      <c r="AK125" s="1055" t="s">
        <v>418</v>
      </c>
      <c r="AL125" s="1053"/>
      <c r="AM125" s="1053"/>
      <c r="AN125" s="1053"/>
      <c r="AO125" s="1054"/>
      <c r="AP125" s="1056" t="s">
        <v>418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491</v>
      </c>
      <c r="CL125" s="1102"/>
      <c r="CM125" s="1102"/>
      <c r="CN125" s="1102"/>
      <c r="CO125" s="1103"/>
      <c r="CP125" s="1034" t="s">
        <v>492</v>
      </c>
      <c r="CQ125" s="983"/>
      <c r="CR125" s="983"/>
      <c r="CS125" s="983"/>
      <c r="CT125" s="983"/>
      <c r="CU125" s="983"/>
      <c r="CV125" s="983"/>
      <c r="CW125" s="983"/>
      <c r="CX125" s="983"/>
      <c r="CY125" s="983"/>
      <c r="CZ125" s="983"/>
      <c r="DA125" s="983"/>
      <c r="DB125" s="983"/>
      <c r="DC125" s="983"/>
      <c r="DD125" s="983"/>
      <c r="DE125" s="983"/>
      <c r="DF125" s="984"/>
      <c r="DG125" s="1020" t="s">
        <v>443</v>
      </c>
      <c r="DH125" s="1021"/>
      <c r="DI125" s="1021"/>
      <c r="DJ125" s="1021"/>
      <c r="DK125" s="1021"/>
      <c r="DL125" s="1021" t="s">
        <v>472</v>
      </c>
      <c r="DM125" s="1021"/>
      <c r="DN125" s="1021"/>
      <c r="DO125" s="1021"/>
      <c r="DP125" s="1021"/>
      <c r="DQ125" s="1021" t="s">
        <v>443</v>
      </c>
      <c r="DR125" s="1021"/>
      <c r="DS125" s="1021"/>
      <c r="DT125" s="1021"/>
      <c r="DU125" s="1021"/>
      <c r="DV125" s="1022" t="s">
        <v>443</v>
      </c>
      <c r="DW125" s="1022"/>
      <c r="DX125" s="1022"/>
      <c r="DY125" s="1022"/>
      <c r="DZ125" s="1023"/>
    </row>
    <row r="126" spans="1:130" s="247" customFormat="1" ht="26.25" customHeight="1" thickBot="1">
      <c r="A126" s="1153"/>
      <c r="B126" s="1040"/>
      <c r="C126" s="1010" t="s">
        <v>476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450</v>
      </c>
      <c r="AB126" s="1053"/>
      <c r="AC126" s="1053"/>
      <c r="AD126" s="1053"/>
      <c r="AE126" s="1054"/>
      <c r="AF126" s="1055" t="s">
        <v>468</v>
      </c>
      <c r="AG126" s="1053"/>
      <c r="AH126" s="1053"/>
      <c r="AI126" s="1053"/>
      <c r="AJ126" s="1054"/>
      <c r="AK126" s="1055" t="s">
        <v>450</v>
      </c>
      <c r="AL126" s="1053"/>
      <c r="AM126" s="1053"/>
      <c r="AN126" s="1053"/>
      <c r="AO126" s="1054"/>
      <c r="AP126" s="1056" t="s">
        <v>474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493</v>
      </c>
      <c r="CQ126" s="1044"/>
      <c r="CR126" s="1044"/>
      <c r="CS126" s="1044"/>
      <c r="CT126" s="1044"/>
      <c r="CU126" s="1044"/>
      <c r="CV126" s="1044"/>
      <c r="CW126" s="1044"/>
      <c r="CX126" s="1044"/>
      <c r="CY126" s="1044"/>
      <c r="CZ126" s="1044"/>
      <c r="DA126" s="1044"/>
      <c r="DB126" s="1044"/>
      <c r="DC126" s="1044"/>
      <c r="DD126" s="1044"/>
      <c r="DE126" s="1044"/>
      <c r="DF126" s="1045"/>
      <c r="DG126" s="1013" t="s">
        <v>418</v>
      </c>
      <c r="DH126" s="1014"/>
      <c r="DI126" s="1014"/>
      <c r="DJ126" s="1014"/>
      <c r="DK126" s="1014"/>
      <c r="DL126" s="1014" t="s">
        <v>472</v>
      </c>
      <c r="DM126" s="1014"/>
      <c r="DN126" s="1014"/>
      <c r="DO126" s="1014"/>
      <c r="DP126" s="1014"/>
      <c r="DQ126" s="1014" t="s">
        <v>443</v>
      </c>
      <c r="DR126" s="1014"/>
      <c r="DS126" s="1014"/>
      <c r="DT126" s="1014"/>
      <c r="DU126" s="1014"/>
      <c r="DV126" s="1015" t="s">
        <v>443</v>
      </c>
      <c r="DW126" s="1015"/>
      <c r="DX126" s="1015"/>
      <c r="DY126" s="1015"/>
      <c r="DZ126" s="1016"/>
    </row>
    <row r="127" spans="1:130" s="247" customFormat="1" ht="26.25" customHeight="1">
      <c r="A127" s="1154"/>
      <c r="B127" s="1042"/>
      <c r="C127" s="1096" t="s">
        <v>494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9928</v>
      </c>
      <c r="AB127" s="1053"/>
      <c r="AC127" s="1053"/>
      <c r="AD127" s="1053"/>
      <c r="AE127" s="1054"/>
      <c r="AF127" s="1055">
        <v>9837</v>
      </c>
      <c r="AG127" s="1053"/>
      <c r="AH127" s="1053"/>
      <c r="AI127" s="1053"/>
      <c r="AJ127" s="1054"/>
      <c r="AK127" s="1055">
        <v>9976</v>
      </c>
      <c r="AL127" s="1053"/>
      <c r="AM127" s="1053"/>
      <c r="AN127" s="1053"/>
      <c r="AO127" s="1054"/>
      <c r="AP127" s="1056">
        <v>0.3</v>
      </c>
      <c r="AQ127" s="1057"/>
      <c r="AR127" s="1057"/>
      <c r="AS127" s="1057"/>
      <c r="AT127" s="1058"/>
      <c r="AU127" s="283"/>
      <c r="AV127" s="283"/>
      <c r="AW127" s="283"/>
      <c r="AX127" s="1126" t="s">
        <v>495</v>
      </c>
      <c r="AY127" s="1127"/>
      <c r="AZ127" s="1127"/>
      <c r="BA127" s="1127"/>
      <c r="BB127" s="1127"/>
      <c r="BC127" s="1127"/>
      <c r="BD127" s="1127"/>
      <c r="BE127" s="1128"/>
      <c r="BF127" s="1129" t="s">
        <v>496</v>
      </c>
      <c r="BG127" s="1127"/>
      <c r="BH127" s="1127"/>
      <c r="BI127" s="1127"/>
      <c r="BJ127" s="1127"/>
      <c r="BK127" s="1127"/>
      <c r="BL127" s="1128"/>
      <c r="BM127" s="1129" t="s">
        <v>497</v>
      </c>
      <c r="BN127" s="1127"/>
      <c r="BO127" s="1127"/>
      <c r="BP127" s="1127"/>
      <c r="BQ127" s="1127"/>
      <c r="BR127" s="1127"/>
      <c r="BS127" s="1128"/>
      <c r="BT127" s="1129" t="s">
        <v>498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499</v>
      </c>
      <c r="CQ127" s="1044"/>
      <c r="CR127" s="1044"/>
      <c r="CS127" s="1044"/>
      <c r="CT127" s="1044"/>
      <c r="CU127" s="1044"/>
      <c r="CV127" s="1044"/>
      <c r="CW127" s="1044"/>
      <c r="CX127" s="1044"/>
      <c r="CY127" s="1044"/>
      <c r="CZ127" s="1044"/>
      <c r="DA127" s="1044"/>
      <c r="DB127" s="1044"/>
      <c r="DC127" s="1044"/>
      <c r="DD127" s="1044"/>
      <c r="DE127" s="1044"/>
      <c r="DF127" s="1045"/>
      <c r="DG127" s="1013" t="s">
        <v>418</v>
      </c>
      <c r="DH127" s="1014"/>
      <c r="DI127" s="1014"/>
      <c r="DJ127" s="1014"/>
      <c r="DK127" s="1014"/>
      <c r="DL127" s="1014" t="s">
        <v>468</v>
      </c>
      <c r="DM127" s="1014"/>
      <c r="DN127" s="1014"/>
      <c r="DO127" s="1014"/>
      <c r="DP127" s="1014"/>
      <c r="DQ127" s="1014" t="s">
        <v>443</v>
      </c>
      <c r="DR127" s="1014"/>
      <c r="DS127" s="1014"/>
      <c r="DT127" s="1014"/>
      <c r="DU127" s="1014"/>
      <c r="DV127" s="1015" t="s">
        <v>443</v>
      </c>
      <c r="DW127" s="1015"/>
      <c r="DX127" s="1015"/>
      <c r="DY127" s="1015"/>
      <c r="DZ127" s="1016"/>
    </row>
    <row r="128" spans="1:130" s="247" customFormat="1" ht="26.25" customHeight="1" thickBot="1">
      <c r="A128" s="1137" t="s">
        <v>500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501</v>
      </c>
      <c r="X128" s="1139"/>
      <c r="Y128" s="1139"/>
      <c r="Z128" s="1140"/>
      <c r="AA128" s="1141">
        <v>45648</v>
      </c>
      <c r="AB128" s="1142"/>
      <c r="AC128" s="1142"/>
      <c r="AD128" s="1142"/>
      <c r="AE128" s="1143"/>
      <c r="AF128" s="1144">
        <v>31297</v>
      </c>
      <c r="AG128" s="1142"/>
      <c r="AH128" s="1142"/>
      <c r="AI128" s="1142"/>
      <c r="AJ128" s="1143"/>
      <c r="AK128" s="1144">
        <v>33227</v>
      </c>
      <c r="AL128" s="1142"/>
      <c r="AM128" s="1142"/>
      <c r="AN128" s="1142"/>
      <c r="AO128" s="1143"/>
      <c r="AP128" s="1145"/>
      <c r="AQ128" s="1146"/>
      <c r="AR128" s="1146"/>
      <c r="AS128" s="1146"/>
      <c r="AT128" s="1147"/>
      <c r="AU128" s="283"/>
      <c r="AV128" s="283"/>
      <c r="AW128" s="283"/>
      <c r="AX128" s="982" t="s">
        <v>502</v>
      </c>
      <c r="AY128" s="983"/>
      <c r="AZ128" s="983"/>
      <c r="BA128" s="983"/>
      <c r="BB128" s="983"/>
      <c r="BC128" s="983"/>
      <c r="BD128" s="983"/>
      <c r="BE128" s="984"/>
      <c r="BF128" s="1148" t="s">
        <v>418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503</v>
      </c>
      <c r="CQ128" s="1131"/>
      <c r="CR128" s="1131"/>
      <c r="CS128" s="1131"/>
      <c r="CT128" s="1131"/>
      <c r="CU128" s="1131"/>
      <c r="CV128" s="1131"/>
      <c r="CW128" s="1131"/>
      <c r="CX128" s="1131"/>
      <c r="CY128" s="1131"/>
      <c r="CZ128" s="1131"/>
      <c r="DA128" s="1131"/>
      <c r="DB128" s="1131"/>
      <c r="DC128" s="1131"/>
      <c r="DD128" s="1131"/>
      <c r="DE128" s="1131"/>
      <c r="DF128" s="1132"/>
      <c r="DG128" s="1133" t="s">
        <v>474</v>
      </c>
      <c r="DH128" s="1134"/>
      <c r="DI128" s="1134"/>
      <c r="DJ128" s="1134"/>
      <c r="DK128" s="1134"/>
      <c r="DL128" s="1134" t="s">
        <v>469</v>
      </c>
      <c r="DM128" s="1134"/>
      <c r="DN128" s="1134"/>
      <c r="DO128" s="1134"/>
      <c r="DP128" s="1134"/>
      <c r="DQ128" s="1134" t="s">
        <v>472</v>
      </c>
      <c r="DR128" s="1134"/>
      <c r="DS128" s="1134"/>
      <c r="DT128" s="1134"/>
      <c r="DU128" s="1134"/>
      <c r="DV128" s="1135" t="s">
        <v>450</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4709918</v>
      </c>
      <c r="AB129" s="1053"/>
      <c r="AC129" s="1053"/>
      <c r="AD129" s="1053"/>
      <c r="AE129" s="1054"/>
      <c r="AF129" s="1055">
        <v>4693001</v>
      </c>
      <c r="AG129" s="1053"/>
      <c r="AH129" s="1053"/>
      <c r="AI129" s="1053"/>
      <c r="AJ129" s="1054"/>
      <c r="AK129" s="1055">
        <v>4685769</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472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1034951</v>
      </c>
      <c r="AB130" s="1053"/>
      <c r="AC130" s="1053"/>
      <c r="AD130" s="1053"/>
      <c r="AE130" s="1054"/>
      <c r="AF130" s="1055">
        <v>1077199</v>
      </c>
      <c r="AG130" s="1053"/>
      <c r="AH130" s="1053"/>
      <c r="AI130" s="1053"/>
      <c r="AJ130" s="1054"/>
      <c r="AK130" s="1055">
        <v>1106235</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9.8000000000000007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3674967</v>
      </c>
      <c r="AB131" s="1078"/>
      <c r="AC131" s="1078"/>
      <c r="AD131" s="1078"/>
      <c r="AE131" s="1079"/>
      <c r="AF131" s="1077">
        <v>3615802</v>
      </c>
      <c r="AG131" s="1078"/>
      <c r="AH131" s="1078"/>
      <c r="AI131" s="1078"/>
      <c r="AJ131" s="1079"/>
      <c r="AK131" s="1077">
        <v>3579534</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108.8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10.15620004</v>
      </c>
      <c r="AB132" s="1194"/>
      <c r="AC132" s="1194"/>
      <c r="AD132" s="1194"/>
      <c r="AE132" s="1195"/>
      <c r="AF132" s="1196">
        <v>9.5209859389999991</v>
      </c>
      <c r="AG132" s="1194"/>
      <c r="AH132" s="1194"/>
      <c r="AI132" s="1194"/>
      <c r="AJ132" s="1195"/>
      <c r="AK132" s="1196">
        <v>9.9635595020000007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10.8</v>
      </c>
      <c r="AB133" s="1177"/>
      <c r="AC133" s="1177"/>
      <c r="AD133" s="1177"/>
      <c r="AE133" s="1178"/>
      <c r="AF133" s="1176">
        <v>10.199999999999999</v>
      </c>
      <c r="AG133" s="1177"/>
      <c r="AH133" s="1177"/>
      <c r="AI133" s="1177"/>
      <c r="AJ133" s="1178"/>
      <c r="AK133" s="1176">
        <v>9.8000000000000007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vIYhooqvE/iFXcDOMU2BMJRgFNZ79dTLl9pAN2YyGjFEoJ8pWLGycCNou+wJLYaTefIBb6mxhjwUPEJ1yFfqQ==" saltValue="UJNSyOXesCdZ6KAnmtSj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j1ILsYkIVtn49OLix/nnwe5V5JhFqFlOedl+7bLoB03B6KcG/xtWb6MoWxd2NharEIHGVl8dtVUzVqdWKi/H0g==" saltValue="TOg8il9wwuNZ5BDAMBoo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BcEXvZKd4VPidZiEdugYlKr6CyTBp8QxwN5ANiTB91gC34tHM2ItwX5u6zFxQSYuGJ5FZHTGsb9CfRsZgC0ww==" saltValue="u1+PJ39n7kFuiGplEj8n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1230604</v>
      </c>
      <c r="AP9" s="313">
        <v>169715</v>
      </c>
      <c r="AQ9" s="314">
        <v>120360</v>
      </c>
      <c r="AR9" s="315">
        <v>41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292844</v>
      </c>
      <c r="AP10" s="316">
        <v>40387</v>
      </c>
      <c r="AQ10" s="317">
        <v>12817</v>
      </c>
      <c r="AR10" s="318">
        <v>215.1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222857</v>
      </c>
      <c r="AP11" s="316">
        <v>30735</v>
      </c>
      <c r="AQ11" s="317">
        <v>19677</v>
      </c>
      <c r="AR11" s="318">
        <v>56.2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24083</v>
      </c>
      <c r="AP12" s="316">
        <v>3321</v>
      </c>
      <c r="AQ12" s="317">
        <v>1195</v>
      </c>
      <c r="AR12" s="318">
        <v>177.9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t="s">
        <v>527</v>
      </c>
      <c r="AR13" s="318" t="s">
        <v>527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31440</v>
      </c>
      <c r="AP14" s="316">
        <v>4336</v>
      </c>
      <c r="AQ14" s="317">
        <v>5328</v>
      </c>
      <c r="AR14" s="318">
        <v>-18.600000000000001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t="s">
        <v>527</v>
      </c>
      <c r="AP15" s="316" t="s">
        <v>527</v>
      </c>
      <c r="AQ15" s="317">
        <v>3216</v>
      </c>
      <c r="AR15" s="318" t="s">
        <v>527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-108172</v>
      </c>
      <c r="AP16" s="316">
        <v>-14918</v>
      </c>
      <c r="AQ16" s="317">
        <v>-12293</v>
      </c>
      <c r="AR16" s="318">
        <v>21.4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1693656</v>
      </c>
      <c r="AP17" s="316">
        <v>233576</v>
      </c>
      <c r="AQ17" s="317">
        <v>150300</v>
      </c>
      <c r="AR17" s="318">
        <v>55.4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16</v>
      </c>
      <c r="AP21" s="329">
        <v>13.79</v>
      </c>
      <c r="AQ21" s="330">
        <v>2.21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98.1</v>
      </c>
      <c r="AP22" s="334">
        <v>95.2</v>
      </c>
      <c r="AQ22" s="335">
        <v>2.9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1181974</v>
      </c>
      <c r="AP32" s="343">
        <v>163008</v>
      </c>
      <c r="AQ32" s="344">
        <v>71832</v>
      </c>
      <c r="AR32" s="345">
        <v>126.9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527</v>
      </c>
      <c r="AP33" s="343" t="s">
        <v>527</v>
      </c>
      <c r="AQ33" s="344" t="s">
        <v>527</v>
      </c>
      <c r="AR33" s="345" t="s">
        <v>527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527</v>
      </c>
      <c r="AP34" s="343" t="s">
        <v>527</v>
      </c>
      <c r="AQ34" s="344">
        <v>1</v>
      </c>
      <c r="AR34" s="345" t="s">
        <v>527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288034</v>
      </c>
      <c r="AP35" s="343">
        <v>39723</v>
      </c>
      <c r="AQ35" s="344">
        <v>20841</v>
      </c>
      <c r="AR35" s="345">
        <v>90.6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v>16031</v>
      </c>
      <c r="AP36" s="343">
        <v>2211</v>
      </c>
      <c r="AQ36" s="344">
        <v>5244</v>
      </c>
      <c r="AR36" s="345">
        <v>-57.8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9976</v>
      </c>
      <c r="AP37" s="343">
        <v>1376</v>
      </c>
      <c r="AQ37" s="344">
        <v>943</v>
      </c>
      <c r="AR37" s="345">
        <v>45.9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v>96</v>
      </c>
      <c r="AP38" s="346">
        <v>13</v>
      </c>
      <c r="AQ38" s="347">
        <v>9</v>
      </c>
      <c r="AR38" s="335">
        <v>44.4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-33227</v>
      </c>
      <c r="AP39" s="343">
        <v>-4582</v>
      </c>
      <c r="AQ39" s="344">
        <v>-2885</v>
      </c>
      <c r="AR39" s="345">
        <v>58.8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-1106235</v>
      </c>
      <c r="AP40" s="343">
        <v>-152563</v>
      </c>
      <c r="AQ40" s="344">
        <v>-64554</v>
      </c>
      <c r="AR40" s="345">
        <v>136.30000000000001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356649</v>
      </c>
      <c r="AP41" s="343">
        <v>49186</v>
      </c>
      <c r="AQ41" s="344">
        <v>31431</v>
      </c>
      <c r="AR41" s="345">
        <v>56.5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1582046</v>
      </c>
      <c r="AN51" s="365">
        <v>200208</v>
      </c>
      <c r="AO51" s="366">
        <v>9.6</v>
      </c>
      <c r="AP51" s="367">
        <v>109920</v>
      </c>
      <c r="AQ51" s="368">
        <v>-8.1999999999999993</v>
      </c>
      <c r="AR51" s="369">
        <v>17.8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737759</v>
      </c>
      <c r="AN52" s="373">
        <v>93364</v>
      </c>
      <c r="AO52" s="374">
        <v>-2.2000000000000002</v>
      </c>
      <c r="AP52" s="375">
        <v>62739</v>
      </c>
      <c r="AQ52" s="376">
        <v>-8.4</v>
      </c>
      <c r="AR52" s="377">
        <v>6.2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1501308</v>
      </c>
      <c r="AN53" s="365">
        <v>193443</v>
      </c>
      <c r="AO53" s="366">
        <v>-3.4</v>
      </c>
      <c r="AP53" s="367">
        <v>119882</v>
      </c>
      <c r="AQ53" s="368">
        <v>9.1</v>
      </c>
      <c r="AR53" s="369">
        <v>-12.5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774961</v>
      </c>
      <c r="AN54" s="373">
        <v>99853</v>
      </c>
      <c r="AO54" s="374">
        <v>7</v>
      </c>
      <c r="AP54" s="375">
        <v>66481</v>
      </c>
      <c r="AQ54" s="376">
        <v>6</v>
      </c>
      <c r="AR54" s="377">
        <v>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1286951</v>
      </c>
      <c r="AN55" s="365">
        <v>169069</v>
      </c>
      <c r="AO55" s="366">
        <v>-12.6</v>
      </c>
      <c r="AP55" s="367">
        <v>116162</v>
      </c>
      <c r="AQ55" s="368">
        <v>-3.1</v>
      </c>
      <c r="AR55" s="369">
        <v>-9.5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330906</v>
      </c>
      <c r="AN56" s="373">
        <v>43472</v>
      </c>
      <c r="AO56" s="374">
        <v>-56.5</v>
      </c>
      <c r="AP56" s="375">
        <v>61562</v>
      </c>
      <c r="AQ56" s="376">
        <v>-7.4</v>
      </c>
      <c r="AR56" s="377">
        <v>-49.1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1565482</v>
      </c>
      <c r="AN57" s="365">
        <v>210953</v>
      </c>
      <c r="AO57" s="366">
        <v>24.8</v>
      </c>
      <c r="AP57" s="367">
        <v>121449</v>
      </c>
      <c r="AQ57" s="368">
        <v>4.5999999999999996</v>
      </c>
      <c r="AR57" s="369">
        <v>20.2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614448</v>
      </c>
      <c r="AN58" s="373">
        <v>82799</v>
      </c>
      <c r="AO58" s="374">
        <v>90.5</v>
      </c>
      <c r="AP58" s="375">
        <v>62922</v>
      </c>
      <c r="AQ58" s="376">
        <v>2.2000000000000002</v>
      </c>
      <c r="AR58" s="377">
        <v>88.3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1422571</v>
      </c>
      <c r="AN59" s="365">
        <v>196190</v>
      </c>
      <c r="AO59" s="366">
        <v>-7</v>
      </c>
      <c r="AP59" s="367">
        <v>145139</v>
      </c>
      <c r="AQ59" s="368">
        <v>19.5</v>
      </c>
      <c r="AR59" s="369">
        <v>-26.5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699673</v>
      </c>
      <c r="AN60" s="373">
        <v>96493</v>
      </c>
      <c r="AO60" s="374">
        <v>16.5</v>
      </c>
      <c r="AP60" s="375">
        <v>83762</v>
      </c>
      <c r="AQ60" s="376">
        <v>33.1</v>
      </c>
      <c r="AR60" s="377">
        <v>-16.600000000000001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1471672</v>
      </c>
      <c r="AN61" s="380">
        <v>193973</v>
      </c>
      <c r="AO61" s="381">
        <v>2.2999999999999998</v>
      </c>
      <c r="AP61" s="382">
        <v>122510</v>
      </c>
      <c r="AQ61" s="383">
        <v>4.4000000000000004</v>
      </c>
      <c r="AR61" s="369">
        <v>-2.1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631549</v>
      </c>
      <c r="AN62" s="373">
        <v>83196</v>
      </c>
      <c r="AO62" s="374">
        <v>11.1</v>
      </c>
      <c r="AP62" s="375">
        <v>67493</v>
      </c>
      <c r="AQ62" s="376">
        <v>5.0999999999999996</v>
      </c>
      <c r="AR62" s="377">
        <v>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NpTrISTXLn1P6YfERUNE0yVHRz6339zm9J8JgRGzMKqeRh7he3kA658hfaETkxMPL2m3hKbJV3/ToK8W4YNV1w==" saltValue="WvnbCbrkLUwTNB1PamFD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566</v>
      </c>
    </row>
    <row r="120" spans="125:125" ht="13.5" hidden="1" customHeight="1"/>
    <row r="121" spans="125:125" ht="13.5" hidden="1" customHeight="1">
      <c r="DU121" s="291"/>
    </row>
  </sheetData>
  <sheetProtection algorithmName="SHA-512" hashValue="nKIB0owAqNDRYdTNcmLj38LaMQnKBPd/PqnEGmEBtbDQXE4yGGAti9BjDKMNmpFXm2Y6e7dQC/O2EquTNsobGQ==" saltValue="hUBjyig9S4xNfkfJL+NM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567</v>
      </c>
    </row>
  </sheetData>
  <sheetProtection algorithmName="SHA-512" hashValue="noEiOJPLib+g3QhZeFzTycaMGLq50ksopkgRY7qcO51P2MunqabeeLA5paLc6wZTOXbX6Xwq4HDeyn9eNmhBbg==" saltValue="du7lkkfAnH1J0ANzDwCP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6" t="s">
        <v>3</v>
      </c>
      <c r="D47" s="1236"/>
      <c r="E47" s="1237"/>
      <c r="F47" s="11">
        <v>30.78</v>
      </c>
      <c r="G47" s="12">
        <v>30.29</v>
      </c>
      <c r="H47" s="12">
        <v>29</v>
      </c>
      <c r="I47" s="12">
        <v>28.23</v>
      </c>
      <c r="J47" s="13">
        <v>27.56</v>
      </c>
    </row>
    <row r="48" spans="2:10" ht="57.75" customHeight="1">
      <c r="B48" s="14"/>
      <c r="C48" s="1238" t="s">
        <v>4</v>
      </c>
      <c r="D48" s="1238"/>
      <c r="E48" s="1239"/>
      <c r="F48" s="15">
        <v>2.71</v>
      </c>
      <c r="G48" s="16">
        <v>1.78</v>
      </c>
      <c r="H48" s="16">
        <v>2.02</v>
      </c>
      <c r="I48" s="16">
        <v>0.63</v>
      </c>
      <c r="J48" s="17">
        <v>1.43</v>
      </c>
    </row>
    <row r="49" spans="2:10" ht="57.75" customHeight="1" thickBot="1">
      <c r="B49" s="18"/>
      <c r="C49" s="1240" t="s">
        <v>5</v>
      </c>
      <c r="D49" s="1240"/>
      <c r="E49" s="1241"/>
      <c r="F49" s="19">
        <v>2.5099999999999998</v>
      </c>
      <c r="G49" s="20">
        <v>2.56</v>
      </c>
      <c r="H49" s="20">
        <v>11.3</v>
      </c>
      <c r="I49" s="20">
        <v>6.66</v>
      </c>
      <c r="J49" s="21">
        <v>0.59</v>
      </c>
    </row>
    <row r="50" spans="2:10" ht="13.5" customHeight="1"/>
  </sheetData>
  <sheetProtection algorithmName="SHA-512" hashValue="Vb4ZyZ/zHdKnakz0wWNP+9OuQx3svBolmmX/mSg+fIHcOiTKCcXPcB6htZzDoHBsbkb4d/V1brVUB7bohidMvw==" saltValue="K9Mw90yih1SiahUJoh1F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2021-10-19T07:07:50Z</cp:lastPrinted>
  <dcterms:created xsi:type="dcterms:W3CDTF">2021-02-05T03:51:53Z</dcterms:created>
  <dcterms:modified xsi:type="dcterms:W3CDTF">2021-10-19T07:14:51Z</dcterms:modified>
  <cp:category/>
</cp:coreProperties>
</file>