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Z:\04諸調査\R3\28_令和元年度財政状況資料集の作成について（２回目）\02_回答\"/>
    </mc:Choice>
  </mc:AlternateContent>
  <xr:revisionPtr revIDLastSave="0" documentId="13_ncr:1_{3F5E8433-0EC5-4AA6-B5AF-DEC13EDCC3CF}" xr6:coauthVersionLast="45" xr6:coauthVersionMax="45" xr10:uidLastSave="{00000000-0000-0000-0000-000000000000}"/>
  <bookViews>
    <workbookView xWindow="-120" yWindow="330" windowWidth="29040" windowHeight="1599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O35" i="10"/>
  <c r="BW35" i="10"/>
  <c r="CO34" i="10"/>
  <c r="BW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BE34" i="10"/>
  <c r="BE35" i="10" s="1"/>
  <c r="BE36" i="10" s="1"/>
</calcChain>
</file>

<file path=xl/sharedStrings.xml><?xml version="1.0" encoding="utf-8"?>
<sst xmlns="http://schemas.openxmlformats.org/spreadsheetml/2006/main" count="1079" uniqueCount="616">
  <si>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</si>
  <si>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</si>
  <si>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</si>
  <si>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</si>
  <si>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</si>
  <si>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</si>
  <si>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</si>
  <si>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</si>
  <si>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</si>
  <si>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</si>
  <si>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</si>
  <si>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</si>
  <si>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</si>
  <si>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</si>
  <si>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</si>
  <si>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</si>
  <si>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</si>
  <si>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</si>
  <si>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</si>
  <si>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</si>
  <si>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</si>
  <si>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</si>
  <si>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</si>
  <si>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</si>
  <si>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</si>
  <si>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</si>
  <si>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</si>
  <si>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</si>
  <si>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</si>
  <si>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</si>
  <si>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</si>
  <si>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</si>
  <si>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</si>
  <si>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</si>
  <si>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</si>
  <si>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</si>
  <si>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</si>
  <si>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</si>
  <si>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</si>
  <si>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</si>
  <si>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</si>
  <si>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</si>
  <si>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</si>
  <si>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</si>
  <si>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</si>
  <si>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</si>
  <si>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</si>
  <si>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</si>
  <si>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</si>
  <si>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</si>
  <si>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</si>
  <si>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</si>
  <si>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</si>
  <si>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</si>
  <si>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</si>
  <si>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</si>
  <si>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</si>
  <si>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</si>
  <si>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</si>
  <si>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</si>
  <si>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</si>
  <si>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</si>
  <si>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</si>
  <si>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</si>
  <si>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</si>
  <si>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</si>
  <si>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</si>
  <si>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</si>
  <si>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</si>
  <si>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</si>
  <si>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</si>
  <si>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</si>
  <si>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</si>
  <si>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</si>
  <si>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</si>
  <si>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</si>
  <si>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</si>
  <si>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</si>
  <si>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</si>
  <si>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</si>
  <si>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</si>
  <si>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</si>
  <si>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</si>
  <si>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</si>
  <si>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</si>
  <si>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</si>
  <si>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</si>
  <si>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</si>
  <si>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</si>
  <si>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</si>
  <si>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</si>
  <si>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</si>
  <si>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</si>
  <si>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</si>
  <si>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</si>
  <si>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</si>
  <si>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</si>
  <si>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</si>
  <si>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</si>
  <si>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</si>
  <si>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</si>
  <si>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</si>
  <si>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</si>
  <si>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</si>
  <si>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</si>
  <si>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</si>
  <si>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</si>
  <si>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</si>
  <si>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</si>
  <si>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</si>
  <si>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</si>
  <si>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</si>
  <si>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</si>
  <si>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</si>
  <si>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</si>
  <si>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</si>
  <si>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</si>
  <si>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</si>
  <si>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</si>
  <si>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</si>
  <si>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</si>
  <si>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</si>
  <si>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</si>
  <si>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</si>
  <si>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</si>
  <si>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</si>
  <si>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</si>
  <si>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</si>
  <si>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</si>
  <si>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</si>
  <si>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</si>
  <si>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</si>
  <si>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</si>
  <si>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</si>
  <si>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</si>
  <si>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</si>
  <si>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</si>
  <si>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</si>
  <si>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</si>
  <si>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</si>
  <si>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</si>
  <si>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</si>
  <si>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</si>
  <si>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</si>
  <si>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</si>
  <si>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</si>
  <si>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</si>
  <si>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</si>
  <si>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</si>
  <si>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</si>
  <si>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</si>
  <si>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</si>
  <si>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</si>
  <si>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</si>
  <si>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</si>
  <si>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</si>
  <si>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</si>
  <si>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</si>
  <si>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</si>
  <si>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</si>
  <si>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</si>
  <si>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</si>
  <si>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</si>
  <si>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</si>
  <si>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</si>
  <si>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</si>
  <si>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</si>
  <si>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</si>
  <si>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</si>
  <si>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</si>
  <si>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</si>
  <si>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</si>
  <si>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</si>
  <si>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</si>
  <si>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</si>
  <si>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</si>
  <si>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</si>
  <si>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</si>
  <si>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</si>
  <si>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</si>
  <si>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</si>
  <si>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</si>
  <si>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</si>
  <si>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</si>
  <si>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</si>
  <si>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</si>
  <si>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</si>
  <si>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</si>
  <si>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</si>
  <si>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</si>
  <si>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</si>
  <si>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</si>
  <si>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</si>
  <si>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</si>
  <si>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</si>
  <si>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</si>
  <si>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</si>
  <si>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</si>
  <si>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</si>
  <si>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</si>
  <si>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</si>
  <si>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</si>
  <si>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</si>
  <si>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</si>
  <si>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</si>
  <si>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</si>
  <si>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</si>
  <si>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</si>
  <si>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</si>
  <si>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</si>
  <si>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</si>
  <si>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</si>
  <si>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</si>
  <si>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</si>
  <si>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</si>
  <si>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</si>
  <si>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</si>
  <si>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</si>
  <si>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島根県大田市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</si>
  <si>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</si>
  <si>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</si>
  <si>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</si>
  <si>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</si>
  <si>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</si>
  <si>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</si>
  <si>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</si>
  <si>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</si>
  <si>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</si>
  <si>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</si>
  <si>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</si>
  <si>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</si>
  <si>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</si>
  <si>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</si>
  <si>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</si>
  <si>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</si>
  <si>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</si>
  <si>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</si>
  <si>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</si>
  <si>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</si>
  <si>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</si>
  <si>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</si>
  <si>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</si>
  <si>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</si>
  <si>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</si>
  <si>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</si>
  <si>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</si>
  <si>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</si>
  <si>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</si>
  <si>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</si>
  <si>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</si>
  <si>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</si>
  <si>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</si>
  <si>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</si>
  <si>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</si>
  <si>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</si>
  <si>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</si>
  <si>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</si>
  <si>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</si>
  <si>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</si>
  <si>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</si>
  <si>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</si>
  <si>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</si>
  <si>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</si>
  <si>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</si>
  <si>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</si>
  <si>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</si>
  <si>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</si>
  <si>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</si>
  <si>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</si>
  <si>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</si>
  <si>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</si>
  <si>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</si>
  <si>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</si>
  <si>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</si>
  <si>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</si>
  <si>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</si>
  <si>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</si>
  <si>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</si>
  <si>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</si>
  <si>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</si>
  <si>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</si>
  <si>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</si>
  <si>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</si>
  <si>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</si>
  <si>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</si>
  <si>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</si>
  <si>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</si>
  <si>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</si>
  <si>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</si>
  <si>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</si>
  <si>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</si>
  <si>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</si>
  <si>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</si>
  <si>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</si>
  <si>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</si>
  <si>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</si>
  <si>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</si>
  <si>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</si>
  <si>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</si>
  <si>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</si>
  <si>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</si>
  <si>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</si>
  <si>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</si>
  <si>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</si>
  <si>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</si>
  <si>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</si>
  <si>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</si>
  <si>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</si>
  <si>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</si>
  <si>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</si>
  <si>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</si>
  <si>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</si>
  <si>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</si>
  <si>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</si>
  <si>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</si>
  <si>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</si>
  <si>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</si>
  <si>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</si>
  <si>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</si>
  <si>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</si>
  <si>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</si>
  <si>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</si>
  <si>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</si>
  <si>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</si>
  <si>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</si>
  <si>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</si>
  <si>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</si>
  <si>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</si>
  <si>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</si>
  <si>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</si>
  <si>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</si>
  <si>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</si>
  <si>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</si>
  <si>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</si>
  <si>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</si>
  <si>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</si>
  <si>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</si>
  <si>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</si>
  <si>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</si>
  <si>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</si>
  <si>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</si>
  <si>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</si>
  <si>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</si>
  <si>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</si>
  <si>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</si>
  <si>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</si>
  <si>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</si>
  <si>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</si>
  <si>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</si>
  <si>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</si>
  <si>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</si>
  <si>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</si>
  <si>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</si>
  <si>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</si>
  <si>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</si>
  <si>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</si>
  <si>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</si>
  <si>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</si>
  <si>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</si>
  <si>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</si>
  <si>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</si>
  <si>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</si>
  <si>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</si>
  <si>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</si>
  <si>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</si>
  <si>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</si>
  <si>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</si>
  <si>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</si>
  <si>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</si>
  <si>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</si>
  <si>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</si>
  <si>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</si>
  <si>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島根県大田市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</si>
  <si>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</si>
  <si>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</si>
  <si>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</si>
  <si>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</si>
  <si>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</si>
  <si>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</si>
  <si>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</si>
  <si>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</si>
  <si>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</si>
  <si>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</si>
  <si>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</si>
  <si>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</si>
  <si>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</si>
  <si>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</si>
  <si>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</si>
  <si>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</si>
  <si>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</si>
  <si>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</si>
  <si>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</si>
  <si>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</si>
  <si>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大田市駅周辺土地区画整理事業特別会計</t>
    <phoneticPr fontId="5"/>
  </si>
  <si>
    <t>簡易給水施設事業特別会計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</si>
  <si>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</si>
  <si>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</si>
  <si>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</si>
  <si>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</si>
  <si>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</si>
  <si>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</si>
  <si>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</si>
  <si>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</si>
  <si>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</si>
  <si>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</si>
  <si>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</si>
  <si>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</si>
  <si>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</si>
  <si>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</si>
  <si>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</si>
  <si>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</si>
  <si>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</si>
  <si>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</si>
  <si>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</si>
  <si>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</si>
  <si>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</si>
  <si>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法適用企業</t>
    <phoneticPr fontId="5"/>
  </si>
  <si>
    <t>生活排水処理事業特別会計</t>
    <phoneticPr fontId="5"/>
  </si>
  <si>
    <t>-</t>
    <phoneticPr fontId="5"/>
  </si>
  <si>
    <t>法非適用企業</t>
    <phoneticPr fontId="5"/>
  </si>
  <si>
    <t>農業集落排水事業特別会計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</si>
  <si>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</si>
  <si>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</si>
  <si>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</si>
  <si>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</si>
  <si>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</si>
  <si>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</si>
  <si>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</si>
  <si>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</si>
  <si>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</si>
  <si>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</si>
  <si>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</si>
  <si>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</si>
  <si>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</si>
  <si>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</si>
  <si>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</si>
  <si>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</si>
  <si>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</si>
  <si>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</si>
  <si>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</si>
  <si>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</si>
  <si>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</si>
  <si>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</si>
  <si>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</si>
  <si>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</si>
  <si>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</si>
  <si>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</si>
  <si>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</si>
  <si>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</si>
  <si>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</si>
  <si>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</si>
  <si>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</si>
  <si>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</si>
  <si>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</si>
  <si>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</si>
  <si>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</si>
  <si>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</si>
  <si>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</si>
  <si>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</si>
  <si>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</si>
  <si>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</si>
  <si>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</si>
  <si>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</si>
  <si>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</si>
  <si>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</si>
  <si>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</si>
  <si>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</si>
  <si>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</si>
  <si>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</si>
  <si>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</si>
  <si>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</si>
  <si>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</si>
  <si>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</si>
  <si>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</si>
  <si>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</si>
  <si>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</si>
  <si>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</si>
  <si>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</si>
  <si>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</si>
  <si>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</si>
  <si>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</si>
  <si>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大田市病院事業会計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</si>
  <si>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</si>
  <si>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</si>
  <si>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</si>
  <si>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大田市水道事業会計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</si>
  <si>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</si>
  <si>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</si>
  <si>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</si>
  <si>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</si>
  <si>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</si>
  <si>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</si>
  <si>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</si>
  <si>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</si>
  <si>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</si>
  <si>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</si>
  <si>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</si>
  <si>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</si>
  <si>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</si>
  <si>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</si>
  <si>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</si>
  <si>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</si>
  <si>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</si>
  <si>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</si>
  <si>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</si>
  <si>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</si>
  <si>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</si>
  <si>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</si>
  <si>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</si>
  <si>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</si>
  <si>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</si>
  <si>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</si>
  <si>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</si>
  <si>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</si>
  <si>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</si>
  <si>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</si>
  <si>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</si>
  <si>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</si>
  <si>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</si>
  <si>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</si>
  <si>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</si>
  <si>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</si>
  <si>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</si>
  <si>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</si>
  <si>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</si>
  <si>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</si>
  <si>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</si>
  <si>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</si>
  <si>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</si>
  <si>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</si>
  <si>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</si>
  <si>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</si>
  <si>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</si>
  <si>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</si>
  <si>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</si>
  <si>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</si>
  <si>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</si>
  <si>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</si>
  <si>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</si>
  <si>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</si>
  <si>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</si>
  <si>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</si>
  <si>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</si>
  <si>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</si>
  <si>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</si>
  <si>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</si>
  <si>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</si>
  <si>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</si>
  <si>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</si>
  <si>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</si>
  <si>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</si>
  <si>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</si>
  <si>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</si>
  <si>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</si>
  <si>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</si>
  <si>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</si>
  <si>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</si>
  <si>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</si>
  <si>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</si>
  <si>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</si>
  <si>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</si>
  <si>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</si>
  <si>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</si>
  <si>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</si>
  <si>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</si>
  <si>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</si>
  <si>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</si>
  <si>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</si>
  <si>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</si>
  <si>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</si>
  <si>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</si>
  <si>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1.56</t>
  </si>
  <si>
    <t>▲ 0.39</t>
  </si>
  <si>
    <t>▲ 0.12</t>
  </si>
  <si>
    <t>▲ 2.39</t>
  </si>
  <si>
    <t>大田市水道事業会計</t>
  </si>
  <si>
    <t>一般会計</t>
  </si>
  <si>
    <t>大田市病院事業会計</t>
  </si>
  <si>
    <t>国民健康保険事業特別会計</t>
  </si>
  <si>
    <t>下水道事業特別会計</t>
  </si>
  <si>
    <t>介護保険事業特別会計</t>
  </si>
  <si>
    <t>後期高齢者医療事業特別会計</t>
  </si>
  <si>
    <t>大田市駅周辺土地区画整理事業特別会計</t>
  </si>
  <si>
    <t>その他会計（赤字）</t>
  </si>
  <si>
    <t>▲ 0.38</t>
  </si>
  <si>
    <t>その他会計（黒字）</t>
  </si>
  <si>
    <t>（百万円）</t>
    <phoneticPr fontId="5"/>
  </si>
  <si>
    <t>H26末</t>
    <phoneticPr fontId="5"/>
  </si>
  <si>
    <t>H27末</t>
    <phoneticPr fontId="5"/>
  </si>
  <si>
    <t>H28末</t>
    <phoneticPr fontId="5"/>
  </si>
  <si>
    <t>H29末</t>
    <phoneticPr fontId="5"/>
  </si>
  <si>
    <t>H30末</t>
    <phoneticPr fontId="5"/>
  </si>
  <si>
    <t>合併振興基金</t>
    <rPh sb="0" eb="2">
      <t>ガッペイ</t>
    </rPh>
    <rPh sb="2" eb="4">
      <t>シンコウ</t>
    </rPh>
    <rPh sb="4" eb="6">
      <t>キキン</t>
    </rPh>
    <phoneticPr fontId="5"/>
  </si>
  <si>
    <t>まちづくり推進基金</t>
    <rPh sb="5" eb="7">
      <t>スイシン</t>
    </rPh>
    <rPh sb="7" eb="9">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</si>
  <si>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</si>
  <si>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石見銀山基金</t>
    <rPh sb="0" eb="2">
      <t>イワミ</t>
    </rPh>
    <rPh sb="2" eb="4">
      <t>ギンザン</t>
    </rPh>
    <rPh sb="4" eb="6">
      <t>キキン</t>
    </rPh>
    <phoneticPr fontId="5"/>
  </si>
  <si>
    <t>仁摩サンドミュージアム管理基金</t>
    <rPh sb="0" eb="2">
      <t>ニマ</t>
    </rPh>
    <rPh sb="11" eb="13">
      <t>カンリ</t>
    </rPh>
    <rPh sb="13" eb="15">
      <t>キキン</t>
    </rPh>
    <phoneticPr fontId="5"/>
  </si>
  <si>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</si>
  <si>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</si>
  <si>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島根県後期高齢者医療広域連合（後期高齢者医療事業特別会計）</t>
    <rPh sb="0" eb="3">
      <t>シマネケン</t>
    </rPh>
    <rPh sb="3" eb="14">
      <t>コウキコウレイシャイリョウコウイキレンゴウ</t>
    </rPh>
    <rPh sb="15" eb="17">
      <t>コウキ</t>
    </rPh>
    <rPh sb="17" eb="20">
      <t>コウレイシャ</t>
    </rPh>
    <rPh sb="20" eb="22">
      <t>イリョウ</t>
    </rPh>
    <rPh sb="22" eb="24">
      <t>ジギョウ</t>
    </rPh>
    <rPh sb="24" eb="26">
      <t>トクベツ</t>
    </rPh>
    <rPh sb="26" eb="28">
      <t>カイケイ</t>
    </rPh>
    <phoneticPr fontId="2"/>
  </si>
  <si>
    <t>（公財）大田市体育・公園・文化事業団</t>
    <rPh sb="1" eb="3">
      <t>コウザイ</t>
    </rPh>
    <rPh sb="4" eb="7">
      <t>オオダシ</t>
    </rPh>
    <rPh sb="7" eb="9">
      <t>タイイク</t>
    </rPh>
    <rPh sb="10" eb="12">
      <t>コウエン</t>
    </rPh>
    <rPh sb="13" eb="15">
      <t>ブンカ</t>
    </rPh>
    <rPh sb="15" eb="18">
      <t>ジギョウダン</t>
    </rPh>
    <phoneticPr fontId="2"/>
  </si>
  <si>
    <t>（株）大田ふるさとセンター</t>
    <rPh sb="1" eb="2">
      <t>カブ</t>
    </rPh>
    <rPh sb="3" eb="5">
      <t>オオダ</t>
    </rPh>
    <phoneticPr fontId="2"/>
  </si>
  <si>
    <t>（公財）シルバーランド振興事業団</t>
    <rPh sb="1" eb="3">
      <t>コウザイ</t>
    </rPh>
    <rPh sb="11" eb="13">
      <t>シンコウ</t>
    </rPh>
    <rPh sb="13" eb="16">
      <t>ジギョウダン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</si>
  <si>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</si>
  <si>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</si>
  <si>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</si>
  <si>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</si>
  <si>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</si>
  <si>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</si>
  <si>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</si>
  <si>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</si>
  <si>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</si>
  <si>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</si>
  <si>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</si>
  <si>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将来負担比率及び有形固定資産減価償却率ともに、例年類似団体平均より高い水準が続いており、減価償却を終えてきているにも関わらず将来負担も大きく抱えている状況にある。
　今後、老朽化が進んだ公共施設の更新等の大規模な普通建設事業が予定されているため、将来負担比率の上昇が見込まれるため、「公共施設等適正化計画」に基づき、老朽化した施設の適切な管理を行っていく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4" eb="26">
      <t>レイネン</t>
    </rPh>
    <rPh sb="26" eb="28">
      <t>ルイジ</t>
    </rPh>
    <rPh sb="28" eb="30">
      <t>ダンタイ</t>
    </rPh>
    <rPh sb="30" eb="32">
      <t>ヘイキン</t>
    </rPh>
    <rPh sb="34" eb="35">
      <t>タカ</t>
    </rPh>
    <rPh sb="36" eb="38">
      <t>スイジュン</t>
    </rPh>
    <rPh sb="39" eb="40">
      <t>ツヅ</t>
    </rPh>
    <rPh sb="170" eb="172">
      <t>カンリ</t>
    </rPh>
    <rPh sb="178" eb="180">
      <t>ヒツヨウ</t>
    </rPh>
    <phoneticPr fontId="5"/>
  </si>
  <si>
    <t>　将来負担比率及び実質公債費比率ともに、例年類似団体より高い水準が続いている。
　実質公債費比率について見ると、令和元年度の前年度比では±0.0ポイントとなっている。
　両比率においては、近年の標準財政規模の減少等に伴い、比率は増加の傾向にあるが、今後は下水道事業の法適化により、比率の減少が見込まれる。
　しかし、新病院建設事業に係る元利償還や下水道整備事業に係る準元利償還金の増等、比率が上昇する要因が存在しており、地方債残高の適正な管理や公債費の平準化に努めていく必要がある。</t>
    <rPh sb="1" eb="3">
      <t>ショウライ</t>
    </rPh>
    <rPh sb="3" eb="5">
      <t>フタン</t>
    </rPh>
    <rPh sb="5" eb="7">
      <t>ヒリツ</t>
    </rPh>
    <rPh sb="7" eb="8">
      <t>オヨ</t>
    </rPh>
    <rPh sb="9" eb="11">
      <t>ジッシツ</t>
    </rPh>
    <rPh sb="11" eb="14">
      <t>コウサイヒ</t>
    </rPh>
    <rPh sb="14" eb="16">
      <t>ヒリツ</t>
    </rPh>
    <rPh sb="20" eb="22">
      <t>レイネン</t>
    </rPh>
    <rPh sb="22" eb="24">
      <t>ルイジ</t>
    </rPh>
    <rPh sb="24" eb="26">
      <t>ダンタイ</t>
    </rPh>
    <rPh sb="28" eb="29">
      <t>タカ</t>
    </rPh>
    <rPh sb="30" eb="32">
      <t>スイジュン</t>
    </rPh>
    <rPh sb="33" eb="34">
      <t>ツヅ</t>
    </rPh>
    <rPh sb="41" eb="43">
      <t>ジッシツ</t>
    </rPh>
    <rPh sb="43" eb="46">
      <t>コウサイヒ</t>
    </rPh>
    <rPh sb="46" eb="48">
      <t>ヒリツ</t>
    </rPh>
    <rPh sb="52" eb="53">
      <t>ミ</t>
    </rPh>
    <rPh sb="56" eb="58">
      <t>レイワ</t>
    </rPh>
    <rPh sb="58" eb="60">
      <t>ガンネン</t>
    </rPh>
    <rPh sb="60" eb="61">
      <t>ド</t>
    </rPh>
    <rPh sb="62" eb="66">
      <t>ゼンネンドヒ</t>
    </rPh>
    <rPh sb="85" eb="86">
      <t>リョウ</t>
    </rPh>
    <rPh sb="86" eb="88">
      <t>ヒリツ</t>
    </rPh>
    <rPh sb="94" eb="96">
      <t>キンネン</t>
    </rPh>
    <rPh sb="97" eb="99">
      <t>ヒョウジュン</t>
    </rPh>
    <rPh sb="99" eb="101">
      <t>ザイセイ</t>
    </rPh>
    <rPh sb="101" eb="103">
      <t>キボ</t>
    </rPh>
    <rPh sb="104" eb="106">
      <t>ゲンショウ</t>
    </rPh>
    <rPh sb="106" eb="107">
      <t>トウ</t>
    </rPh>
    <rPh sb="108" eb="109">
      <t>トモナ</t>
    </rPh>
    <rPh sb="111" eb="113">
      <t>ヒリツ</t>
    </rPh>
    <rPh sb="114" eb="116">
      <t>ゾウカ</t>
    </rPh>
    <rPh sb="117" eb="119">
      <t>ケイコウ</t>
    </rPh>
    <rPh sb="124" eb="126">
      <t>コンゴ</t>
    </rPh>
    <rPh sb="127" eb="130">
      <t>ゲスイドウ</t>
    </rPh>
    <rPh sb="130" eb="132">
      <t>ジギョウ</t>
    </rPh>
    <rPh sb="133" eb="134">
      <t>ホウ</t>
    </rPh>
    <rPh sb="134" eb="135">
      <t>テキ</t>
    </rPh>
    <rPh sb="135" eb="136">
      <t>カ</t>
    </rPh>
    <rPh sb="140" eb="142">
      <t>ヒリツ</t>
    </rPh>
    <rPh sb="143" eb="145">
      <t>ゲンショウ</t>
    </rPh>
    <rPh sb="146" eb="148">
      <t>ミコ</t>
    </rPh>
    <rPh sb="158" eb="161">
      <t>シンビョウイン</t>
    </rPh>
    <rPh sb="161" eb="163">
      <t>ケンセツ</t>
    </rPh>
    <rPh sb="163" eb="165">
      <t>ジギョウ</t>
    </rPh>
    <rPh sb="166" eb="167">
      <t>カカ</t>
    </rPh>
    <rPh sb="168" eb="170">
      <t>ガンリ</t>
    </rPh>
    <rPh sb="170" eb="172">
      <t>ショウカン</t>
    </rPh>
    <rPh sb="173" eb="176">
      <t>ゲスイドウ</t>
    </rPh>
    <rPh sb="176" eb="178">
      <t>セイビ</t>
    </rPh>
    <rPh sb="178" eb="180">
      <t>ジギョウ</t>
    </rPh>
    <rPh sb="181" eb="182">
      <t>カカ</t>
    </rPh>
    <rPh sb="183" eb="184">
      <t>ジュン</t>
    </rPh>
    <rPh sb="184" eb="186">
      <t>ガンリ</t>
    </rPh>
    <rPh sb="186" eb="189">
      <t>ショウカンキン</t>
    </rPh>
    <rPh sb="190" eb="191">
      <t>ゾウ</t>
    </rPh>
    <rPh sb="191" eb="192">
      <t>トウ</t>
    </rPh>
    <rPh sb="193" eb="195">
      <t>ヒリツ</t>
    </rPh>
    <rPh sb="196" eb="198">
      <t>ジョウショウ</t>
    </rPh>
    <rPh sb="200" eb="202">
      <t>ヨウイン</t>
    </rPh>
    <rPh sb="203" eb="205">
      <t>ソンザイ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</si>
</sst>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70CE963-0B5A-4B95-8A0E-A6FECE0D46A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790-4D17-BEAF-E99ADE0319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85927</c:v>
                </c:pt>
                <c:pt idx="1">
                  <c:v>47089</c:v>
                </c:pt>
                <c:pt idx="2">
                  <c:v>66222</c:v>
                </c:pt>
                <c:pt idx="3">
                  <c:v>67350</c:v>
                </c:pt>
                <c:pt idx="4">
                  <c:v>117795</c:v>
                </c:pt>
              </c:numCache>
            </c:numRef>
          </c:val>
          <c:smooth val="0"/>
          <c:extLst>
            <c:ext xmlns:c16="http://schemas.microsoft.com/office/drawing/2014/chart" uri="{C3380CC4-5D6E-409C-BE32-E72D297353CC}">
              <c16:uniqueId val="{00000001-8790-4D17-BEAF-E99ADE0319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1.94</c:v>
                </c:pt>
                <c:pt idx="1">
                  <c:v>2.4500000000000002</c:v>
                </c:pt>
                <c:pt idx="2">
                  <c:v>2.1</c:v>
                </c:pt>
                <c:pt idx="3">
                  <c:v>2.36</c:v>
                </c:pt>
                <c:pt idx="4">
                  <c:v>2.93</c:v>
                </c:pt>
              </c:numCache>
            </c:numRef>
          </c:val>
          <c:extLst>
            <c:ext xmlns:c16="http://schemas.microsoft.com/office/drawing/2014/chart" uri="{C3380CC4-5D6E-409C-BE32-E72D297353CC}">
              <c16:uniqueId val="{00000000-0AC0-437D-81F6-71728DA42C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c:v>
                </c:pt>
                <c:pt idx="1">
                  <c:v>12.48</c:v>
                </c:pt>
                <c:pt idx="2">
                  <c:v>13.26</c:v>
                </c:pt>
                <c:pt idx="3">
                  <c:v>10.81</c:v>
                </c:pt>
                <c:pt idx="4">
                  <c:v>12.32</c:v>
                </c:pt>
              </c:numCache>
            </c:numRef>
          </c:val>
          <c:extLst>
            <c:ext xmlns:c16="http://schemas.microsoft.com/office/drawing/2014/chart" uri="{C3380CC4-5D6E-409C-BE32-E72D297353CC}">
              <c16:uniqueId val="{00000001-0AC0-437D-81F6-71728DA42C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-1.56</c:v>
                </c:pt>
                <c:pt idx="1">
                  <c:v>-0.39</c:v>
                </c:pt>
                <c:pt idx="2">
                  <c:v>-0.12</c:v>
                </c:pt>
                <c:pt idx="3">
                  <c:v>-2.39</c:v>
                </c:pt>
                <c:pt idx="4">
                  <c:v>1.97</c:v>
                </c:pt>
              </c:numCache>
            </c:numRef>
          </c:val>
          <c:smooth val="0"/>
          <c:extLst>
            <c:ext xmlns:c16="http://schemas.microsoft.com/office/drawing/2014/chart" uri="{C3380CC4-5D6E-409C-BE32-E72D297353CC}">
              <c16:uniqueId val="{00000002-0AC0-437D-81F6-71728DA42C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9B9F-438F-B8AF-C0E260FB86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0.38</c:v>
                </c:pt>
                <c:pt idx="1">
                  <c:v>#N/A</c:v>
                </c:pt>
                <c:pt idx="2">
                  <c:v>0.39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9B9F-438F-B8AF-C0E260FB860B}"/>
            </c:ext>
          </c:extLst>
        </c:ser>
        <c:ser>
          <c:idx val="2"/>
          <c:order val="2"/>
          <c:tx>
            <c:strRef>
              <c:f>データシート!$A$29</c:f>
              <c:strCache>
                <c:ptCount val="1"/>
                <c:pt idx="0">
                  <c:v>大田市駅周辺土地区画整理事業特別会計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B9F-438F-B8AF-C0E260FB860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3-9B9F-438F-B8AF-C0E260FB860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0.34</c:v>
                </c:pt>
                <c:pt idx="2">
                  <c:v>#N/A</c:v>
                </c:pt>
                <c:pt idx="3">
                  <c:v>0.81</c:v>
                </c:pt>
                <c:pt idx="4">
                  <c:v>#N/A</c:v>
                </c:pt>
                <c:pt idx="5">
                  <c:v>0.75</c:v>
                </c:pt>
                <c:pt idx="6">
                  <c:v>#N/A</c:v>
                </c:pt>
                <c:pt idx="7">
                  <c:v>0.95</c:v>
                </c:pt>
                <c:pt idx="8">
                  <c:v>#N/A</c:v>
                </c:pt>
                <c:pt idx="9">
                  <c:v>0.08</c:v>
                </c:pt>
              </c:numCache>
            </c:numRef>
          </c:val>
          <c:extLst>
            <c:ext xmlns:c16="http://schemas.microsoft.com/office/drawing/2014/chart" uri="{C3380CC4-5D6E-409C-BE32-E72D297353CC}">
              <c16:uniqueId val="{00000004-9B9F-438F-B8AF-C0E260FB860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5-9B9F-438F-B8AF-C0E260FB860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0.56000000000000005</c:v>
                </c:pt>
                <c:pt idx="4">
                  <c:v>#N/A</c:v>
                </c:pt>
                <c:pt idx="5">
                  <c:v>0.63</c:v>
                </c:pt>
                <c:pt idx="6">
                  <c:v>#N/A</c:v>
                </c:pt>
                <c:pt idx="7">
                  <c:v>0.19</c:v>
                </c:pt>
                <c:pt idx="8">
                  <c:v>#N/A</c:v>
                </c:pt>
                <c:pt idx="9">
                  <c:v>0.51</c:v>
                </c:pt>
              </c:numCache>
            </c:numRef>
          </c:val>
          <c:extLst>
            <c:ext xmlns:c16="http://schemas.microsoft.com/office/drawing/2014/chart" uri="{C3380CC4-5D6E-409C-BE32-E72D297353CC}">
              <c16:uniqueId val="{00000006-9B9F-438F-B8AF-C0E260FB860B}"/>
            </c:ext>
          </c:extLst>
        </c:ser>
        <c:ser>
          <c:idx val="7"/>
          <c:order val="7"/>
          <c:tx>
            <c:strRef>
              <c:f>データシート!$A$34</c:f>
              <c:strCache>
                <c:ptCount val="1"/>
                <c:pt idx="0">
                  <c:v>大田市病院事業会計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4.95</c:v>
                </c:pt>
                <c:pt idx="2">
                  <c:v>#N/A</c:v>
                </c:pt>
                <c:pt idx="3">
                  <c:v>4.62</c:v>
                </c:pt>
                <c:pt idx="4">
                  <c:v>#N/A</c:v>
                </c:pt>
                <c:pt idx="5">
                  <c:v>2.83</c:v>
                </c:pt>
                <c:pt idx="6">
                  <c:v>#N/A</c:v>
                </c:pt>
                <c:pt idx="7">
                  <c:v>2.97</c:v>
                </c:pt>
                <c:pt idx="8">
                  <c:v>#N/A</c:v>
                </c:pt>
                <c:pt idx="9">
                  <c:v>1.41</c:v>
                </c:pt>
              </c:numCache>
            </c:numRef>
          </c:val>
          <c:extLst>
            <c:ext xmlns:c16="http://schemas.microsoft.com/office/drawing/2014/chart" uri="{C3380CC4-5D6E-409C-BE32-E72D297353CC}">
              <c16:uniqueId val="{00000007-9B9F-438F-B8AF-C0E260FB86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2.33</c:v>
                </c:pt>
                <c:pt idx="2">
                  <c:v>#N/A</c:v>
                </c:pt>
                <c:pt idx="3">
                  <c:v>2.85</c:v>
                </c:pt>
                <c:pt idx="4">
                  <c:v>#N/A</c:v>
                </c:pt>
                <c:pt idx="5">
                  <c:v>1.75</c:v>
                </c:pt>
                <c:pt idx="6">
                  <c:v>#N/A</c:v>
                </c:pt>
                <c:pt idx="7">
                  <c:v>2.36</c:v>
                </c:pt>
                <c:pt idx="8">
                  <c:v>#N/A</c:v>
                </c:pt>
                <c:pt idx="9">
                  <c:v>2.93</c:v>
                </c:pt>
              </c:numCache>
            </c:numRef>
          </c:val>
          <c:extLst>
            <c:ext xmlns:c16="http://schemas.microsoft.com/office/drawing/2014/chart" uri="{C3380CC4-5D6E-409C-BE32-E72D297353CC}">
              <c16:uniqueId val="{00000008-9B9F-438F-B8AF-C0E260FB860B}"/>
            </c:ext>
          </c:extLst>
        </c:ser>
        <c:ser>
          <c:idx val="9"/>
          <c:order val="9"/>
          <c:tx>
            <c:strRef>
              <c:f>データシート!$A$36</c:f>
              <c:strCache>
                <c:ptCount val="1"/>
                <c:pt idx="0">
                  <c:v>大田市水道事業会計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4.4800000000000004</c:v>
                </c:pt>
                <c:pt idx="2">
                  <c:v>#N/A</c:v>
                </c:pt>
                <c:pt idx="3">
                  <c:v>4.5199999999999996</c:v>
                </c:pt>
                <c:pt idx="4">
                  <c:v>#N/A</c:v>
                </c:pt>
                <c:pt idx="5">
                  <c:v>4.92</c:v>
                </c:pt>
                <c:pt idx="6">
                  <c:v>#N/A</c:v>
                </c:pt>
                <c:pt idx="7">
                  <c:v>4.87</c:v>
                </c:pt>
                <c:pt idx="8">
                  <c:v>#N/A</c:v>
                </c:pt>
                <c:pt idx="9">
                  <c:v>4.74</c:v>
                </c:pt>
              </c:numCache>
            </c:numRef>
          </c:val>
          <c:extLst>
            <c:ext xmlns:c16="http://schemas.microsoft.com/office/drawing/2014/chart" uri="{C3380CC4-5D6E-409C-BE32-E72D297353CC}">
              <c16:uniqueId val="{00000009-9B9F-438F-B8AF-C0E260FB86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3188</c:v>
                </c:pt>
                <c:pt idx="5">
                  <c:v>3017</c:v>
                </c:pt>
                <c:pt idx="8">
                  <c:v>2966</c:v>
                </c:pt>
                <c:pt idx="11">
                  <c:v>3000</c:v>
                </c:pt>
                <c:pt idx="14">
                  <c:v>3034</c:v>
                </c:pt>
              </c:numCache>
            </c:numRef>
          </c:val>
          <c:extLst>
            <c:ext xmlns:c16="http://schemas.microsoft.com/office/drawing/2014/chart" uri="{C3380CC4-5D6E-409C-BE32-E72D297353CC}">
              <c16:uniqueId val="{00000000-81FF-4D04-B41C-766CB718CD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FF-4D04-B41C-766CB718CD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122</c:v>
                </c:pt>
                <c:pt idx="3">
                  <c:v>124</c:v>
                </c:pt>
                <c:pt idx="6">
                  <c:v>126</c:v>
                </c:pt>
                <c:pt idx="9">
                  <c:v>119</c:v>
                </c:pt>
                <c:pt idx="12">
                  <c:v>128</c:v>
                </c:pt>
              </c:numCache>
            </c:numRef>
          </c:val>
          <c:extLst>
            <c:ext xmlns:c16="http://schemas.microsoft.com/office/drawing/2014/chart" uri="{C3380CC4-5D6E-409C-BE32-E72D297353CC}">
              <c16:uniqueId val="{00000002-81FF-4D04-B41C-766CB718CD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FF-4D04-B41C-766CB718CD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766</c:v>
                </c:pt>
                <c:pt idx="3">
                  <c:v>823</c:v>
                </c:pt>
                <c:pt idx="6">
                  <c:v>889</c:v>
                </c:pt>
                <c:pt idx="9">
                  <c:v>911</c:v>
                </c:pt>
                <c:pt idx="12">
                  <c:v>943</c:v>
                </c:pt>
              </c:numCache>
            </c:numRef>
          </c:val>
          <c:extLst>
            <c:ext xmlns:c16="http://schemas.microsoft.com/office/drawing/2014/chart" uri="{C3380CC4-5D6E-409C-BE32-E72D297353CC}">
              <c16:uniqueId val="{00000004-81FF-4D04-B41C-766CB718CD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FF-4D04-B41C-766CB718CD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FF-4D04-B41C-766CB718CD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3756</c:v>
                </c:pt>
                <c:pt idx="3">
                  <c:v>3554</c:v>
                </c:pt>
                <c:pt idx="6">
                  <c:v>3492</c:v>
                </c:pt>
                <c:pt idx="9">
                  <c:v>3381</c:v>
                </c:pt>
                <c:pt idx="12">
                  <c:v>3369</c:v>
                </c:pt>
              </c:numCache>
            </c:numRef>
          </c:val>
          <c:extLst>
            <c:ext xmlns:c16="http://schemas.microsoft.com/office/drawing/2014/chart" uri="{C3380CC4-5D6E-409C-BE32-E72D297353CC}">
              <c16:uniqueId val="{00000007-81FF-4D04-B41C-766CB718CD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1456</c:v>
                </c:pt>
                <c:pt idx="2">
                  <c:v>#N/A</c:v>
                </c:pt>
                <c:pt idx="3">
                  <c:v>#N/A</c:v>
                </c:pt>
                <c:pt idx="4">
                  <c:v>1484</c:v>
                </c:pt>
                <c:pt idx="5">
                  <c:v>#N/A</c:v>
                </c:pt>
                <c:pt idx="6">
                  <c:v>#N/A</c:v>
                </c:pt>
                <c:pt idx="7">
                  <c:v>1541</c:v>
                </c:pt>
                <c:pt idx="8">
                  <c:v>#N/A</c:v>
                </c:pt>
                <c:pt idx="9">
                  <c:v>#N/A</c:v>
                </c:pt>
                <c:pt idx="10">
                  <c:v>1411</c:v>
                </c:pt>
                <c:pt idx="11">
                  <c:v>#N/A</c:v>
                </c:pt>
                <c:pt idx="12">
                  <c:v>#N/A</c:v>
                </c:pt>
                <c:pt idx="13">
                  <c:v>1406</c:v>
                </c:pt>
                <c:pt idx="14">
                  <c:v>#N/A</c:v>
                </c:pt>
              </c:numCache>
            </c:numRef>
          </c:val>
          <c:smooth val="0"/>
          <c:extLst>
            <c:ext xmlns:c16="http://schemas.microsoft.com/office/drawing/2014/chart" uri="{C3380CC4-5D6E-409C-BE32-E72D297353CC}">
              <c16:uniqueId val="{00000008-81FF-4D04-B41C-766CB718CD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28775</c:v>
                </c:pt>
                <c:pt idx="5">
                  <c:v>27985</c:v>
                </c:pt>
                <c:pt idx="8">
                  <c:v>27789</c:v>
                </c:pt>
                <c:pt idx="11">
                  <c:v>28187</c:v>
                </c:pt>
                <c:pt idx="14">
                  <c:v>33599</c:v>
                </c:pt>
              </c:numCache>
            </c:numRef>
          </c:val>
          <c:extLst>
            <c:ext xmlns:c16="http://schemas.microsoft.com/office/drawing/2014/chart" uri="{C3380CC4-5D6E-409C-BE32-E72D297353CC}">
              <c16:uniqueId val="{00000000-4333-4C3D-8429-622C5AE45F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1780</c:v>
                </c:pt>
                <c:pt idx="5">
                  <c:v>1635</c:v>
                </c:pt>
                <c:pt idx="8">
                  <c:v>1524</c:v>
                </c:pt>
                <c:pt idx="11">
                  <c:v>1425</c:v>
                </c:pt>
                <c:pt idx="14">
                  <c:v>1376</c:v>
                </c:pt>
              </c:numCache>
            </c:numRef>
          </c:val>
          <c:extLst>
            <c:ext xmlns:c16="http://schemas.microsoft.com/office/drawing/2014/chart" uri="{C3380CC4-5D6E-409C-BE32-E72D297353CC}">
              <c16:uniqueId val="{00000001-4333-4C3D-8429-622C5AE45F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7858</c:v>
                </c:pt>
                <c:pt idx="5">
                  <c:v>7417</c:v>
                </c:pt>
                <c:pt idx="8">
                  <c:v>6600</c:v>
                </c:pt>
                <c:pt idx="11">
                  <c:v>5334</c:v>
                </c:pt>
                <c:pt idx="14">
                  <c:v>4660</c:v>
                </c:pt>
              </c:numCache>
            </c:numRef>
          </c:val>
          <c:extLst>
            <c:ext xmlns:c16="http://schemas.microsoft.com/office/drawing/2014/chart" uri="{C3380CC4-5D6E-409C-BE32-E72D297353CC}">
              <c16:uniqueId val="{00000002-4333-4C3D-8429-622C5AE45F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33-4C3D-8429-622C5AE45F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33-4C3D-8429-622C5AE45F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33-4C3D-8429-622C5AE45F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4413</c:v>
                </c:pt>
                <c:pt idx="3">
                  <c:v>4345</c:v>
                </c:pt>
                <c:pt idx="6">
                  <c:v>4329</c:v>
                </c:pt>
                <c:pt idx="9">
                  <c:v>4105</c:v>
                </c:pt>
                <c:pt idx="12">
                  <c:v>4056</c:v>
                </c:pt>
              </c:numCache>
            </c:numRef>
          </c:val>
          <c:extLst>
            <c:ext xmlns:c16="http://schemas.microsoft.com/office/drawing/2014/chart" uri="{C3380CC4-5D6E-409C-BE32-E72D297353CC}">
              <c16:uniqueId val="{00000006-4333-4C3D-8429-622C5AE45F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333-4C3D-8429-622C5AE45F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9692</c:v>
                </c:pt>
                <c:pt idx="3">
                  <c:v>9955</c:v>
                </c:pt>
                <c:pt idx="6">
                  <c:v>9935</c:v>
                </c:pt>
                <c:pt idx="9">
                  <c:v>10846</c:v>
                </c:pt>
                <c:pt idx="12">
                  <c:v>15416</c:v>
                </c:pt>
              </c:numCache>
            </c:numRef>
          </c:val>
          <c:extLst>
            <c:ext xmlns:c16="http://schemas.microsoft.com/office/drawing/2014/chart" uri="{C3380CC4-5D6E-409C-BE32-E72D297353CC}">
              <c16:uniqueId val="{00000008-4333-4C3D-8429-622C5AE45F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912</c:v>
                </c:pt>
                <c:pt idx="3">
                  <c:v>795</c:v>
                </c:pt>
                <c:pt idx="6">
                  <c:v>774</c:v>
                </c:pt>
                <c:pt idx="9">
                  <c:v>554</c:v>
                </c:pt>
                <c:pt idx="12">
                  <c:v>443</c:v>
                </c:pt>
              </c:numCache>
            </c:numRef>
          </c:val>
          <c:extLst>
            <c:ext xmlns:c16="http://schemas.microsoft.com/office/drawing/2014/chart" uri="{C3380CC4-5D6E-409C-BE32-E72D297353CC}">
              <c16:uniqueId val="{00000009-4333-4C3D-8429-622C5AE45F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33661</c:v>
                </c:pt>
                <c:pt idx="3">
                  <c:v>31909</c:v>
                </c:pt>
                <c:pt idx="6">
                  <c:v>30885</c:v>
                </c:pt>
                <c:pt idx="9">
                  <c:v>30042</c:v>
                </c:pt>
                <c:pt idx="12">
                  <c:v>30585</c:v>
                </c:pt>
              </c:numCache>
            </c:numRef>
          </c:val>
          <c:extLst>
            <c:ext xmlns:c16="http://schemas.microsoft.com/office/drawing/2014/chart" uri="{C3380CC4-5D6E-409C-BE32-E72D297353CC}">
              <c16:uniqueId val="{0000000A-4333-4C3D-8429-622C5AE45F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10265</c:v>
                </c:pt>
                <c:pt idx="2">
                  <c:v>#N/A</c:v>
                </c:pt>
                <c:pt idx="3">
                  <c:v>#N/A</c:v>
                </c:pt>
                <c:pt idx="4">
                  <c:v>9967</c:v>
                </c:pt>
                <c:pt idx="5">
                  <c:v>#N/A</c:v>
                </c:pt>
                <c:pt idx="6">
                  <c:v>#N/A</c:v>
                </c:pt>
                <c:pt idx="7">
                  <c:v>10010</c:v>
                </c:pt>
                <c:pt idx="8">
                  <c:v>#N/A</c:v>
                </c:pt>
                <c:pt idx="9">
                  <c:v>#N/A</c:v>
                </c:pt>
                <c:pt idx="10">
                  <c:v>10601</c:v>
                </c:pt>
                <c:pt idx="11">
                  <c:v>#N/A</c:v>
                </c:pt>
                <c:pt idx="12">
                  <c:v>#N/A</c:v>
                </c:pt>
                <c:pt idx="13">
                  <c:v>10865</c:v>
                </c:pt>
                <c:pt idx="14">
                  <c:v>#N/A</c:v>
                </c:pt>
              </c:numCache>
            </c:numRef>
          </c:val>
          <c:smooth val="0"/>
          <c:extLst>
            <c:ext xmlns:c16="http://schemas.microsoft.com/office/drawing/2014/chart" uri="{C3380CC4-5D6E-409C-BE32-E72D297353CC}">
              <c16:uniqueId val="{0000000B-4333-4C3D-8429-622C5AE45F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1784</c:v>
                </c:pt>
                <c:pt idx="1">
                  <c:v>1436</c:v>
                </c:pt>
                <c:pt idx="2">
                  <c:v>1623</c:v>
                </c:pt>
              </c:numCache>
            </c:numRef>
          </c:val>
          <c:extLst>
            <c:ext xmlns:c16="http://schemas.microsoft.com/office/drawing/2014/chart" uri="{C3380CC4-5D6E-409C-BE32-E72D297353CC}">
              <c16:uniqueId val="{00000000-26A0-4757-9EE9-B51FAF541F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2330</c:v>
                </c:pt>
                <c:pt idx="1">
                  <c:v>1636</c:v>
                </c:pt>
                <c:pt idx="2">
                  <c:v>989</c:v>
                </c:pt>
              </c:numCache>
            </c:numRef>
          </c:val>
          <c:extLst>
            <c:ext xmlns:c16="http://schemas.microsoft.com/office/drawing/2014/chart" uri="{C3380CC4-5D6E-409C-BE32-E72D297353CC}">
              <c16:uniqueId val="{00000001-26A0-4757-9EE9-B51FAF541F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3431</c:v>
                </c:pt>
                <c:pt idx="1">
                  <c:v>3240</c:v>
                </c:pt>
                <c:pt idx="2">
                  <c:v>3325</c:v>
                </c:pt>
              </c:numCache>
            </c:numRef>
          </c:val>
          <c:extLst>
            <c:ext xmlns:c16="http://schemas.microsoft.com/office/drawing/2014/chart" uri="{C3380CC4-5D6E-409C-BE32-E72D297353CC}">
              <c16:uniqueId val="{00000002-26A0-4757-9EE9-B51FAF541F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{148A86EB-BB81-4939-9942-2CE86F8767F5}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FF-4FCB-98EE-B4A2B2509F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{2595D555-1449-484A-AA45-D448FBE8168B}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FF-4FCB-98EE-B4A2B2509F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{ABFE04F2-254E-4538-9F35-417A7DF37C9D}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FF-4FCB-98EE-B4A2B2509F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{C1B9B9E3-D3EE-4959-B232-F239B44A8D7F}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FF-4FCB-98EE-B4A2B2509F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{E74C1B02-011A-4983-BC23-0F6DB579EA3D}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FF-4FCB-98EE-B4A2B2509F88}"/>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{CF6C772D-E150-4A64-A581-2F69850E8EB3}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FF-4FCB-98EE-B4A2B2509F88}"/>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{088C865E-A656-4D26-A9B1-FD2C36BDFAB8}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FF-4FCB-98EE-B4A2B2509F88}"/>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{0BD33485-35AC-4948-80EA-7FD16CA769BF}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FF-4FCB-98EE-B4A2B2509F88}"/>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{FA0674B6-98B8-435D-AE22-36AC840DCA1C}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FF-4FCB-98EE-B4A2B2509F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85.4</c:v>
                </c:pt>
                <c:pt idx="16">
                  <c:v>85.9</c:v>
                </c:pt>
                <c:pt idx="24">
                  <c:v>86.1</c:v>
                </c:pt>
                <c:pt idx="32">
                  <c:v>86.1</c:v>
                </c:pt>
              </c:numCache>
            </c:numRef>
          </c:xVal>
          <c:yVal>
            <c:numRef>
              <c:f>公会計指標分析・財政指標組合せ分析表!$BP$51:$DC$51</c:f>
              <c:numCache>
                <c:formatCode>#,##0.0;"▲ "#,##0.0</c:formatCode>
                <c:ptCount val="40"/>
                <c:pt idx="8">
                  <c:v>90.1</c:v>
                </c:pt>
                <c:pt idx="16">
                  <c:v>94</c:v>
                </c:pt>
                <c:pt idx="24">
                  <c:v>101.6</c:v>
                </c:pt>
                <c:pt idx="32">
                  <c:v>105.4</c:v>
                </c:pt>
              </c:numCache>
            </c:numRef>
          </c:yVal>
          <c:smooth val="0"/>
          <c:extLst>
            <c:ext xmlns:c16="http://schemas.microsoft.com/office/drawing/2014/chart" uri="{C3380CC4-5D6E-409C-BE32-E72D297353CC}">
              <c16:uniqueId val="{00000009-47FF-4FCB-98EE-B4A2B2509F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{2E412B27-7490-4E46-AE33-C3A2EB2773B8}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FF-4FCB-98EE-B4A2B2509F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{421A5061-C6FC-43AD-9522-61915AD6B0C9}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FF-4FCB-98EE-B4A2B2509F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{4F915728-6290-44BF-86C9-5EB2D7B6D124}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FF-4FCB-98EE-B4A2B2509F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{5F676F35-FBC5-4FDB-8278-3048C7CFFD35}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FF-4FCB-98EE-B4A2B2509F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{0368541D-E2AA-4288-AFA9-4F4739865AE2}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FF-4FCB-98EE-B4A2B2509F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{61F2A1D7-619E-487F-A354-BF222C013C3E}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FF-4FCB-98EE-B4A2B2509F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{32A9C489-B16E-41EC-8E55-DE7FD2CF3C01}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FF-4FCB-98EE-B4A2B2509F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{7ADEAFD7-736E-4AA3-9CB2-F8E756E3AE4B}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FF-4FCB-98EE-B4A2B2509F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{D10A280F-DE96-46F5-9B77-ED37DD0C1E9D}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FF-4FCB-98EE-B4A2B2509F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47FF-4FCB-98EE-B4A2B2509F88}"/>
            </c:ext>
          </c:extLst>
        </c:ser>
        <c:dLbls>
          <c:showLegendKey val="0"/>
          <c:showVal val="1"/>
          <c:showCatName val="0"/>
          <c:showSerName val="0"/>
          <c:showPercent val="0"/>
          <c:showBubbleSize val="0"/>
        </c:dLbls>
        <c:axId val="46179840"/>
        <c:axId val="46181760"/>
      </c:scatterChart>
      <c:valAx>
        <c:axId val="46179840"/>
        <c:scaling>
          <c:orientation val="minMax"/>
          <c:max val="8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{9EE3CBBE-53D7-42D3-B45A-F3DB11D9322E}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A08-4E8E-B98B-EEDC8F5AB9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{7830A8D6-A696-4D37-8F62-DD9FB9AB399F}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08-4E8E-B98B-EEDC8F5AB9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{69712618-EDA6-462D-907C-F96EDD86D499}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08-4E8E-B98B-EEDC8F5AB9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{801EFE4C-BB80-4728-A8F3-6088B092ABF0}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08-4E8E-B98B-EEDC8F5AB9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{DAB7E1AF-4DC1-4252-8E10-EE07B5036E5E}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08-4E8E-B98B-EEDC8F5AB9E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{FA90F74C-D1AE-4C43-B471-4AC1C018F9AF}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A08-4E8E-B98B-EEDC8F5AB9E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{C7F9A6E9-F34F-4724-B4B7-87019034F838}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A08-4E8E-B98B-EEDC8F5AB9E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{F3596289-FD00-47C3-BE3A-8DCB5A62527F}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A08-4E8E-B98B-EEDC8F5AB9E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{9BAEE2A6-5573-4BF7-B5A5-533A77EC9895}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A08-4E8E-B98B-EEDC8F5AB9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13.3</c:v>
                </c:pt>
                <c:pt idx="16">
                  <c:v>13.6</c:v>
                </c:pt>
                <c:pt idx="24">
                  <c:v>13.8</c:v>
                </c:pt>
                <c:pt idx="32">
                  <c:v>13.8</c:v>
                </c:pt>
              </c:numCache>
            </c:numRef>
          </c:xVal>
          <c:yVal>
            <c:numRef>
              <c:f>公会計指標分析・財政指標組合せ分析表!$BP$73:$DC$73</c:f>
              <c:numCache>
                <c:formatCode>#,##0.0;"▲ "#,##0.0</c:formatCode>
                <c:ptCount val="40"/>
                <c:pt idx="0">
                  <c:v>91.2</c:v>
                </c:pt>
                <c:pt idx="8">
                  <c:v>90.1</c:v>
                </c:pt>
                <c:pt idx="16">
                  <c:v>94</c:v>
                </c:pt>
                <c:pt idx="24">
                  <c:v>101.6</c:v>
                </c:pt>
                <c:pt idx="32">
                  <c:v>105.4</c:v>
                </c:pt>
              </c:numCache>
            </c:numRef>
          </c:yVal>
          <c:smooth val="0"/>
          <c:extLst>
            <c:ext xmlns:c16="http://schemas.microsoft.com/office/drawing/2014/chart" uri="{C3380CC4-5D6E-409C-BE32-E72D297353CC}">
              <c16:uniqueId val="{00000009-2A08-4E8E-B98B-EEDC8F5AB9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{40F3D024-BF20-4E0B-A843-4B1335FC6A77}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A08-4E8E-B98B-EEDC8F5AB9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{0D1C372A-BC29-410A-9F20-9D928A6D4BA1}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08-4E8E-B98B-EEDC8F5AB9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{EF3C0796-48E7-4D7D-9AD4-78F180D87325}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08-4E8E-B98B-EEDC8F5AB9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{56F34B51-8F8E-42DB-A767-5E7AD29220B0}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08-4E8E-B98B-EEDC8F5AB9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{8F3760BA-0EA2-46AE-956D-634A8CD44758}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08-4E8E-B98B-EEDC8F5AB9E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{1E4A61FA-86FC-40E9-A9A3-FB2536709928}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A08-4E8E-B98B-EEDC8F5AB9E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{E3D25BDC-A503-4B21-BA52-4CD9E82AB0FD}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A08-4E8E-B98B-EEDC8F5AB9E9}"/>
                </c:ext>
              </c:extLst>
            </c:dLbl>
            <c:dLbl>
              <c:idx val="24"/>
              <c:layout>
                <c:manualLayout>
                  <c:x val="-2.648097126880416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{AD9A337D-4324-4211-AFD8-56DE1EE33014}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A08-4E8E-B98B-EEDC8F5AB9E9}"/>
                </c:ext>
              </c:extLst>
            </c:dLbl>
            <c:dLbl>
              <c:idx val="32"/>
              <c:layout>
                <c:manualLayout>
                  <c:x val="-3.678736307538205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{60F7AC9A-E905-4368-9C1C-2F4DFB3794AD}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A08-4E8E-B98B-EEDC8F5AB9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A08-4E8E-B98B-EEDC8F5AB9E9}"/>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年度と比較して、元利償還金は</a:t>
          </a:r>
          <a:r>
            <a:rPr kumimoji="1" lang="ja-JP" altLang="en-US" sz="1100">
              <a:solidFill>
                <a:schemeClr val="dk1"/>
              </a:solidFill>
              <a:effectLst/>
              <a:latin typeface="+mn-lt"/>
              <a:ea typeface="+mn-ea"/>
              <a:cs typeface="+mn-cs"/>
            </a:rPr>
            <a:t>償還利子の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により減少している</a:t>
          </a:r>
          <a:r>
            <a:rPr kumimoji="1" lang="ja-JP" altLang="ja-JP" sz="1100">
              <a:solidFill>
                <a:schemeClr val="dk1"/>
              </a:solidFill>
              <a:effectLst/>
              <a:latin typeface="+mn-lt"/>
              <a:ea typeface="+mn-ea"/>
              <a:cs typeface="+mn-cs"/>
            </a:rPr>
            <a:t>。しかし、大田市立病院の元利償還金に係る繰出金の増加により準元利償還金の増加が見られる。</a:t>
          </a:r>
          <a:endParaRPr lang="ja-JP" altLang="ja-JP" sz="1400">
            <a:effectLst/>
          </a:endParaRPr>
        </a:p>
        <a:p>
          <a:r>
            <a:rPr kumimoji="1" lang="ja-JP" altLang="ja-JP" sz="1100">
              <a:solidFill>
                <a:schemeClr val="dk1"/>
              </a:solidFill>
              <a:effectLst/>
              <a:latin typeface="+mn-lt"/>
              <a:ea typeface="+mn-ea"/>
              <a:cs typeface="+mn-cs"/>
            </a:rPr>
            <a:t>　新可燃物処分場建設事業や仁摩地区道の駅整備事業などの大型事業に係る元金償還の増加</a:t>
          </a:r>
          <a:r>
            <a:rPr kumimoji="1" lang="ja-JP" altLang="en-US" sz="1100">
              <a:solidFill>
                <a:schemeClr val="dk1"/>
              </a:solidFill>
              <a:effectLst/>
              <a:latin typeface="+mn-lt"/>
              <a:ea typeface="+mn-ea"/>
              <a:cs typeface="+mn-cs"/>
            </a:rPr>
            <a:t>が今後見込まれており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令和元年度においても償還元金は増加している。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人口減少等に伴う</a:t>
          </a:r>
          <a:r>
            <a:rPr kumimoji="1" lang="ja-JP" altLang="ja-JP" sz="1100">
              <a:solidFill>
                <a:schemeClr val="dk1"/>
              </a:solidFill>
              <a:effectLst/>
              <a:latin typeface="+mn-lt"/>
              <a:ea typeface="+mn-ea"/>
              <a:cs typeface="+mn-cs"/>
            </a:rPr>
            <a:t>普通交付税の減少が見込まれていることから、</a:t>
          </a:r>
          <a:r>
            <a:rPr kumimoji="1" lang="ja-JP" altLang="en-US" sz="1100">
              <a:solidFill>
                <a:schemeClr val="dk1"/>
              </a:solidFill>
              <a:effectLst/>
              <a:latin typeface="+mn-lt"/>
              <a:ea typeface="+mn-ea"/>
              <a:cs typeface="+mn-cs"/>
            </a:rPr>
            <a:t>公共施設の適正化を図る中で施設整備についての取捨選択を行い</a:t>
          </a:r>
          <a:r>
            <a:rPr kumimoji="1" lang="ja-JP" altLang="ja-JP" sz="1100">
              <a:solidFill>
                <a:schemeClr val="dk1"/>
              </a:solidFill>
              <a:effectLst/>
              <a:latin typeface="+mn-lt"/>
              <a:ea typeface="+mn-ea"/>
              <a:cs typeface="+mn-cs"/>
            </a:rPr>
            <a:t>、実質公債費比率の上昇を</a:t>
          </a:r>
          <a:r>
            <a:rPr kumimoji="1" lang="ja-JP" altLang="en-US" sz="1100">
              <a:solidFill>
                <a:schemeClr val="dk1"/>
              </a:solidFill>
              <a:effectLst/>
              <a:latin typeface="+mn-lt"/>
              <a:ea typeface="+mn-ea"/>
              <a:cs typeface="+mn-cs"/>
            </a:rPr>
            <a:t>抑えていく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単年度比率で分子が基準財政需要額算入の増等を将来負担額の増が上回ったため増加し、分母が標準財政規模の減により減少したため、比率が増加した。</a:t>
          </a:r>
        </a:p>
        <a:p>
          <a:r>
            <a:rPr kumimoji="1" lang="ja-JP" altLang="en-US" sz="1100">
              <a:solidFill>
                <a:schemeClr val="dk1"/>
              </a:solidFill>
              <a:effectLst/>
              <a:latin typeface="+mn-lt"/>
              <a:ea typeface="+mn-ea"/>
              <a:cs typeface="+mn-cs"/>
            </a:rPr>
            <a:t>　令和元年度においては新病院の建設が佳境を迎え、巨額の借入を行った事が将来負担額の大幅な増加につながっており、今後も次期可燃物処分場建設事業に係る地方債残高の増加や、人口減少等に伴う普通交付税の減少が見込まれていることから、将来負担比率の推移について注視し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また、充当可能基金額が減少しており、持続可能な市政運営のためにも、適正な基金残高の確保について検討していく必要がある。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島根県大田市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財政調整基金及び減債基金にその他特定目的基金を加えた残高は、平成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の６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３１１</a:t>
          </a:r>
          <a:r>
            <a:rPr kumimoji="1" lang="ja-JP" altLang="ja-JP" sz="1100">
              <a:solidFill>
                <a:schemeClr val="dk1"/>
              </a:solidFill>
              <a:effectLst/>
              <a:latin typeface="+mn-lt"/>
              <a:ea typeface="+mn-ea"/>
              <a:cs typeface="+mn-cs"/>
            </a:rPr>
            <a:t>百万円から</a:t>
          </a:r>
          <a:r>
            <a:rPr kumimoji="1" lang="ja-JP" altLang="en-US" sz="1100">
              <a:solidFill>
                <a:schemeClr val="dk1"/>
              </a:solidFill>
              <a:effectLst/>
              <a:latin typeface="+mn-lt"/>
              <a:ea typeface="+mn-ea"/>
              <a:cs typeface="+mn-cs"/>
            </a:rPr>
            <a:t>令和元年度末は５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９３７</a:t>
          </a:r>
          <a:r>
            <a:rPr kumimoji="1" lang="ja-JP" altLang="ja-JP" sz="1100">
              <a:solidFill>
                <a:schemeClr val="dk1"/>
              </a:solidFill>
              <a:effectLst/>
              <a:latin typeface="+mn-lt"/>
              <a:ea typeface="+mn-ea"/>
              <a:cs typeface="+mn-cs"/>
            </a:rPr>
            <a:t>百万円に減少している。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は、公債費の償還のために６５０百万円減債基金の取り崩し、主に市単独事業の実施財源として特定目的金を５３３百万円取り崩す一方で、合併振興基金への合併特例債を財源とした５０４百万円の積み立て等を行ったことによ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市の歳入の多くを占める普通交付税は、人口減少等により今後も減少が続く見込みである。一方で、高齢化の進展による医療費等の負担の増加、老朽化の進んだ施設の更新整備や維持管理に係る経費の増加等、今後増加見込の歳出もあり、突発的な事象への対応等で基金が必要になることも想定しながら、</a:t>
          </a:r>
          <a:r>
            <a:rPr kumimoji="1" lang="ja-JP" altLang="ja-JP" sz="1100">
              <a:solidFill>
                <a:schemeClr val="dk1"/>
              </a:solidFill>
              <a:effectLst/>
              <a:latin typeface="+mn-lt"/>
              <a:ea typeface="+mn-ea"/>
              <a:cs typeface="+mn-cs"/>
            </a:rPr>
            <a:t>収支改善の取り組みを</a:t>
          </a:r>
          <a:r>
            <a:rPr kumimoji="1" lang="ja-JP" altLang="en-US" sz="1100">
              <a:solidFill>
                <a:schemeClr val="dk1"/>
              </a:solidFill>
              <a:effectLst/>
              <a:latin typeface="+mn-lt"/>
              <a:ea typeface="+mn-ea"/>
              <a:cs typeface="+mn-cs"/>
            </a:rPr>
            <a:t>より一層強化していく中で、基金に依存しない予算構築を行う必要がある。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残高が多い合併振興基金、まちづくり推進基金、過疎地域自立促進特別事業基金はそれぞれの目的に沿ったソフト事業の財源として使用することができる。観光振興基金は観光振興に要する経費に充てるため、石見銀山基金は石見銀山に係る整備活用及び景観保全の事業に要する経費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その他の特定目的基金については、</a:t>
          </a:r>
          <a:r>
            <a:rPr kumimoji="1" lang="ja-JP" altLang="en-US" sz="1100">
              <a:solidFill>
                <a:schemeClr val="dk1"/>
              </a:solidFill>
              <a:effectLst/>
              <a:latin typeface="+mn-lt"/>
              <a:ea typeface="+mn-ea"/>
              <a:cs typeface="+mn-cs"/>
            </a:rPr>
            <a:t>合併振興金に</a:t>
          </a:r>
          <a:r>
            <a:rPr kumimoji="1" lang="en-US" altLang="ja-JP" sz="1100">
              <a:solidFill>
                <a:schemeClr val="dk1"/>
              </a:solidFill>
              <a:effectLst/>
              <a:latin typeface="+mn-lt"/>
              <a:ea typeface="+mn-ea"/>
              <a:cs typeface="+mn-cs"/>
            </a:rPr>
            <a:t>508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まちづくり推進基金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百万円をはじめとして、特定目的基金に</a:t>
          </a:r>
          <a:r>
            <a:rPr kumimoji="1" lang="en-US" altLang="ja-JP" sz="1100">
              <a:solidFill>
                <a:schemeClr val="dk1"/>
              </a:solidFill>
              <a:effectLst/>
              <a:latin typeface="+mn-lt"/>
              <a:ea typeface="+mn-ea"/>
              <a:cs typeface="+mn-cs"/>
            </a:rPr>
            <a:t>618</a:t>
          </a:r>
          <a:r>
            <a:rPr kumimoji="1" lang="ja-JP" altLang="ja-JP" sz="1100">
              <a:solidFill>
                <a:schemeClr val="dk1"/>
              </a:solidFill>
              <a:effectLst/>
              <a:latin typeface="+mn-lt"/>
              <a:ea typeface="+mn-ea"/>
              <a:cs typeface="+mn-cs"/>
            </a:rPr>
            <a:t>百万円を積み立てたが、その一方で各事業へ充当するために</a:t>
          </a:r>
          <a:r>
            <a:rPr kumimoji="1" lang="ja-JP" altLang="en-US" sz="1100">
              <a:solidFill>
                <a:schemeClr val="dk1"/>
              </a:solidFill>
              <a:effectLst/>
              <a:latin typeface="+mn-lt"/>
              <a:ea typeface="+mn-ea"/>
              <a:cs typeface="+mn-cs"/>
            </a:rPr>
            <a:t>５３３</a:t>
          </a:r>
          <a:r>
            <a:rPr kumimoji="1" lang="ja-JP" altLang="ja-JP" sz="1100">
              <a:solidFill>
                <a:schemeClr val="dk1"/>
              </a:solidFill>
              <a:effectLst/>
              <a:latin typeface="+mn-lt"/>
              <a:ea typeface="+mn-ea"/>
              <a:cs typeface="+mn-cs"/>
            </a:rPr>
            <a:t>百万円を取り崩している。取崩の主なものは、</a:t>
          </a:r>
          <a:r>
            <a:rPr kumimoji="1" lang="ja-JP" altLang="en-US" sz="1100">
              <a:solidFill>
                <a:schemeClr val="dk1"/>
              </a:solidFill>
              <a:effectLst/>
              <a:latin typeface="+mn-lt"/>
              <a:ea typeface="+mn-ea"/>
              <a:cs typeface="+mn-cs"/>
            </a:rPr>
            <a:t>過疎地域自立促進特別事業基金１１２百万円、合併振興基金１００百万円、</a:t>
          </a:r>
          <a:r>
            <a:rPr kumimoji="1" lang="ja-JP" altLang="ja-JP" sz="1100">
              <a:solidFill>
                <a:schemeClr val="dk1"/>
              </a:solidFill>
              <a:effectLst/>
              <a:latin typeface="+mn-lt"/>
              <a:ea typeface="+mn-ea"/>
              <a:cs typeface="+mn-cs"/>
            </a:rPr>
            <a:t>まちづくり推進基金９</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百万円、観光振興基金</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百万円、義務教育施設整備基金</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百万円、石見銀山基金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８百万円、地域福祉基金２８百万円である。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一般財源の不足が見込まれる中、特定目的基金の設置趣旨に沿い積極的に活用することで、住民サービスの確保や地域振興を図っていく。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年度の中長期財政見通しでは令和４年度末には</a:t>
          </a:r>
          <a:r>
            <a:rPr kumimoji="1" lang="ja-JP" altLang="en-US" sz="1100">
              <a:solidFill>
                <a:schemeClr val="dk1"/>
              </a:solidFill>
              <a:effectLst/>
              <a:latin typeface="+mn-lt"/>
              <a:ea typeface="+mn-ea"/>
              <a:cs typeface="+mn-cs"/>
            </a:rPr>
            <a:t>合併振興基金を除く基金について</a:t>
          </a:r>
          <a:r>
            <a:rPr kumimoji="1" lang="ja-JP" altLang="ja-JP" sz="1100">
              <a:solidFill>
                <a:schemeClr val="dk1"/>
              </a:solidFill>
              <a:effectLst/>
              <a:latin typeface="+mn-lt"/>
              <a:ea typeface="+mn-ea"/>
              <a:cs typeface="+mn-cs"/>
            </a:rPr>
            <a:t>残高がなくなる見込みとなっている。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繰越金</a:t>
          </a:r>
          <a:r>
            <a:rPr kumimoji="1" lang="ja-JP" altLang="en-US" sz="1100">
              <a:solidFill>
                <a:schemeClr val="dk1"/>
              </a:solidFill>
              <a:effectLst/>
              <a:latin typeface="+mn-lt"/>
              <a:ea typeface="+mn-ea"/>
              <a:cs typeface="+mn-cs"/>
            </a:rPr>
            <a:t>３１４</a:t>
          </a:r>
          <a:r>
            <a:rPr kumimoji="1" lang="ja-JP" altLang="ja-JP" sz="1100">
              <a:solidFill>
                <a:schemeClr val="dk1"/>
              </a:solidFill>
              <a:effectLst/>
              <a:latin typeface="+mn-lt"/>
              <a:ea typeface="+mn-ea"/>
              <a:cs typeface="+mn-cs"/>
            </a:rPr>
            <a:t>百万円の１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２相当額（１</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平成３０年４月に大田市を震源として発生した島根県西部地震対策などの財政需要</a:t>
          </a:r>
          <a:r>
            <a:rPr kumimoji="1" lang="ja-JP" altLang="en-US" sz="1100">
              <a:solidFill>
                <a:schemeClr val="dk1"/>
              </a:solidFill>
              <a:effectLst/>
              <a:latin typeface="+mn-lt"/>
              <a:ea typeface="+mn-ea"/>
              <a:cs typeface="+mn-cs"/>
            </a:rPr>
            <a:t>に対して取り崩した</a:t>
          </a:r>
          <a:r>
            <a:rPr kumimoji="1" lang="ja-JP" altLang="ja-JP" sz="1100">
              <a:solidFill>
                <a:schemeClr val="dk1"/>
              </a:solidFill>
              <a:effectLst/>
              <a:latin typeface="+mn-lt"/>
              <a:ea typeface="+mn-ea"/>
              <a:cs typeface="+mn-cs"/>
            </a:rPr>
            <a:t>５００百万円の</a:t>
          </a:r>
          <a:r>
            <a:rPr kumimoji="1" lang="ja-JP" altLang="en-US" sz="1100">
              <a:solidFill>
                <a:schemeClr val="dk1"/>
              </a:solidFill>
              <a:effectLst/>
              <a:latin typeface="+mn-lt"/>
              <a:ea typeface="+mn-ea"/>
              <a:cs typeface="+mn-cs"/>
            </a:rPr>
            <a:t>一部（２７百万円）を地震からの復興に関する寄附金から積戻しを行っている。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今後は人口減少に伴って普通交付税が減少していく見込みとなっており、</a:t>
          </a:r>
          <a:r>
            <a:rPr kumimoji="1" lang="ja-JP" altLang="en-US" sz="1100">
              <a:solidFill>
                <a:schemeClr val="dk1"/>
              </a:solidFill>
              <a:effectLst/>
              <a:latin typeface="+mn-lt"/>
              <a:ea typeface="+mn-ea"/>
              <a:cs typeface="+mn-cs"/>
            </a:rPr>
            <a:t>一般財源不足が見込まれることから、施策の急激な変更に伴う住民負担を緩和するため</a:t>
          </a:r>
          <a:r>
            <a:rPr kumimoji="1" lang="ja-JP" altLang="ja-JP" sz="1100">
              <a:solidFill>
                <a:schemeClr val="dk1"/>
              </a:solidFill>
              <a:effectLst/>
              <a:latin typeface="+mn-lt"/>
              <a:ea typeface="+mn-ea"/>
              <a:cs typeface="+mn-cs"/>
            </a:rPr>
            <a:t>財政調整基金の取り崩しが</a:t>
          </a:r>
          <a:r>
            <a:rPr kumimoji="1" lang="ja-JP" altLang="en-US" sz="1100">
              <a:solidFill>
                <a:schemeClr val="dk1"/>
              </a:solidFill>
              <a:effectLst/>
              <a:latin typeface="+mn-lt"/>
              <a:ea typeface="+mn-ea"/>
              <a:cs typeface="+mn-cs"/>
            </a:rPr>
            <a:t>必要な状況が発生する見込みとなっている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平成３０年度に経験した通り、地震などの突発的事象に対応するためにも一定水準の財政調整基金の確保は必要であることから、</a:t>
          </a:r>
          <a:r>
            <a:rPr kumimoji="1" lang="ja-JP" altLang="ja-JP" sz="1100">
              <a:solidFill>
                <a:schemeClr val="dk1"/>
              </a:solidFill>
              <a:effectLst/>
              <a:latin typeface="+mn-lt"/>
              <a:ea typeface="+mn-ea"/>
              <a:cs typeface="+mn-cs"/>
            </a:rPr>
            <a:t>なお一層の財政健全化に取り組まなければならない。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減債基金については、公債費償還財源として</a:t>
          </a:r>
          <a:r>
            <a:rPr kumimoji="1" lang="ja-JP" altLang="en-US" sz="1100">
              <a:solidFill>
                <a:schemeClr val="dk1"/>
              </a:solidFill>
              <a:effectLst/>
              <a:latin typeface="+mn-lt"/>
              <a:ea typeface="+mn-ea"/>
              <a:cs typeface="+mn-cs"/>
            </a:rPr>
            <a:t>６５</a:t>
          </a:r>
          <a:r>
            <a:rPr kumimoji="1" lang="ja-JP" altLang="ja-JP" sz="1100">
              <a:solidFill>
                <a:schemeClr val="dk1"/>
              </a:solidFill>
              <a:effectLst/>
              <a:latin typeface="+mn-lt"/>
              <a:ea typeface="+mn-ea"/>
              <a:cs typeface="+mn-cs"/>
            </a:rPr>
            <a:t>０百万円の取り崩しを行った結果、基金残高が減少している。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これまでに発行した地方債や今後見込まれる大型事業の財源として発行する地方債の償還財源として取り崩しを予定しており、令和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年度の中長期財政見通しにおいても令和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年度末には残高が枯渇する見込みとなっている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E3E033-24D1-4869-A441-E8A82F61A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B1BBD87-588B-469E-98CB-01FD1590E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22CCE73-78AD-450A-A025-4DBC8B5F835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E4FB518-B145-46E8-A59C-F40AE0F422B5}"/>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07B4A9-B57A-4BDF-BBA3-C1618C2F0F3C}"/>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52401BF-08B2-46AC-BB32-E8E6E6578D4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A3A7886-93E9-4461-8D64-CA12A2E70BCD}"/>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4814E02-79AF-4FE4-B043-03490270A2D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249918B-B896-4217-86A4-074864BAD87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8D2300F-D68E-4B92-BF8B-7A61A4304826}"/>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35040AE-1365-4119-BD68-72B21169184E}"/>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056551A-04F7-4861-9854-A0E40079D4F2}"/>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34,349
33,976
435.71
26,732,077
26,305,775
386,457
13,169,321
30,585,053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E8DA67E-2E92-4243-A557-451593EB428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8516690-1E35-4184-8520-59E4EEDD336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5FB2A26-6FD9-40D6-B520-29C98A6F649A}"/>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72B61B2-BBEC-49CA-814E-15385611569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95C444B-AA5F-4CBE-A64D-F2F97288FBF8}"/>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DECBFB8-B55C-4578-BAA8-2AA8DB96B0F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5C29F09-351F-4136-A124-19F7F339329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11E09B6-4415-4501-9496-5535722DDD3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63C2761-89A1-4FBF-866A-E36556D486A4}"/>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3FBBB7-D9CC-4837-9580-C80BBF0094C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68481FC-E940-4018-B3FF-B2494867470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CACC131-0FF6-43AB-9201-370E436965B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4E4433F-8D8B-443B-966D-4582932AF2C6}"/>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179A70B-1536-487E-A433-6815B5B953F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095AC53-EF1E-445E-B7DB-6BDFC915477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1EFC1D1-A0FA-4195-9D01-D59A8452FBF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B09389F-01FF-465C-9066-4D9356B670E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46261D7-A2AA-41DD-A8CB-5302442F267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37B5C3D-9615-4513-AE21-5CEA6CF837F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81B4311-F6B4-4DCD-A4CD-21649BC43908}"/>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E6C389C-88D2-4FE7-863D-FCBFB91B7D4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530CF38-BAF9-4FB0-BD52-35264E64868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5CEC923-EB5A-432B-97B0-6F8F6408340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F304F9D-5196-4F90-8744-C5C6E593766D}"/>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BF301E3-5B87-411B-B05F-59DD22B4A6CD}"/>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977A8E7-B91F-4E7C-9EEC-6C7AEA3071FA}"/>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3A5C119-49B7-4811-A2E8-0DFCD412645A}"/>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1FA5F2C-7BD2-4C8A-A526-E638A0FA96D8}"/>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16AA29B-02FD-4423-A096-B898471E632C}"/>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C441103-5A0B-4408-A1F6-6F44EFBF900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B2126AA-79B2-4CCA-98EB-FAA995A75E07}"/>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49119D-3CD3-425A-AE01-7F7C6CBA31AA}"/>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FF37AF0-ACB1-491E-8C21-79505D885802}"/>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F66ADAE-13F7-440E-8670-6A5A7F585D43}"/>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20DAE13-A772-4753-AEDC-12C174ECA3BB}"/>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有形固定資産減価償却率は、昨年度から</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ポイントで、概ね横ばいの推移となっているが、例年類似団体平均を上回る状況が続いている。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当市では平成２７年度に策定した「大田市公共施設総合管理計画」において、保有する公共施設の総延床面積を平成２８年度から３０年間かけて３０％以上削減することを目標としている。</a:t>
          </a:r>
        </a:p>
        <a:p>
          <a:r>
            <a:rPr kumimoji="1" lang="ja-JP" altLang="en-US" sz="1100">
              <a:latin typeface="ＭＳ Ｐゴシック" panose="020B0600070205080204" pitchFamily="50" charset="-128"/>
              <a:ea typeface="ＭＳ Ｐゴシック" panose="020B0600070205080204" pitchFamily="50" charset="-128"/>
            </a:rPr>
            <a:t>　今後は総合管理計画に基づき、適切な施設整備を行うとともに、施設総量の削減を検討していく必要がある。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C950B40-505D-4AD8-8068-D2228AAB9F5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1E3E17-F93E-4C73-8E2A-B64CC625F0D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B9065E3-F9CD-4CE0-9A7B-DE10134C305F}"/>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AC9DFB9-F81E-45AF-A26E-77F7C667D097}"/>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D249F5A8-ACEA-4FA6-98F0-563FD99F3908}"/>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32B0C25D-A23A-4862-B6F1-C58581C567DB}"/>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83245EE-0DE5-40EF-AE80-1CC8E3A9BF3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B899BE6-DB28-4FBB-80C5-0E067284ADAE}"/>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56F2CED-534C-40EF-8633-B9AD25251CAC}"/>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5E9720E-CC1D-43FC-AA44-2D6B08C63709}"/>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0C7400B-7CDA-413E-A876-48EA8B964C1C}"/>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D39155E-78BD-4B4D-811D-E617C56CB17B}"/>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3F1FC72-AE26-4C3A-8EFE-D515A9B7BAEB}"/>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088241B-840B-47BE-9630-146DCD3101C9}"/>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7373EDDF-7CD4-4613-8CC2-76BA0872A394}"/>
            </a:ext>
          </a:extLst>
        </xdr:cNvPr>
        <xdr:cNvCxnSpPr/>
      </xdr:nvCxnSpPr>
      <xdr:spPr>
        <a:xfrm flipV="1">
          <a:off x="4206240" y="5249164"/>
          <a:ext cx="1270" cy="107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EF6E5057-1537-4901-B475-12E460E4F65E}"/>
            </a:ext>
          </a:extLst>
        </xdr:cNvPr>
        <xdr:cNvSpPr txBox="1"/>
      </xdr:nvSpPr>
      <xdr:spPr>
        <a:xfrm>
          <a:off x="4258945" y="632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57CB280F-A037-4E47-8030-27C5D8B65017}"/>
            </a:ext>
          </a:extLst>
        </xdr:cNvPr>
        <xdr:cNvCxnSpPr/>
      </xdr:nvCxnSpPr>
      <xdr:spPr>
        <a:xfrm>
          <a:off x="4119245" y="63257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8C5FE431-BBC5-4991-8742-BB919B09A442}"/>
            </a:ext>
          </a:extLst>
        </xdr:cNvPr>
        <xdr:cNvSpPr txBox="1"/>
      </xdr:nvSpPr>
      <xdr:spPr>
        <a:xfrm>
          <a:off x="4258945" y="50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7C034FBA-95DA-4E2A-8B90-275D5BBBDE15}"/>
            </a:ext>
          </a:extLst>
        </xdr:cNvPr>
        <xdr:cNvCxnSpPr/>
      </xdr:nvCxnSpPr>
      <xdr:spPr>
        <a:xfrm>
          <a:off x="4119245" y="52491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519A5244-0F3F-48E6-B978-1F8C3D5523D7}"/>
            </a:ext>
          </a:extLst>
        </xdr:cNvPr>
        <xdr:cNvSpPr txBox="1"/>
      </xdr:nvSpPr>
      <xdr:spPr>
        <a:xfrm>
          <a:off x="4258945" y="5536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CD96687E-AEA5-47FA-98E4-6EF5F61DD5BA}"/>
            </a:ext>
          </a:extLst>
        </xdr:cNvPr>
        <xdr:cNvSpPr/>
      </xdr:nvSpPr>
      <xdr:spPr>
        <a:xfrm>
          <a:off x="4157345"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4478C46F-9CF5-4EC5-B655-55FB9F9DF2F9}"/>
            </a:ext>
          </a:extLst>
        </xdr:cNvPr>
        <xdr:cNvSpPr/>
      </xdr:nvSpPr>
      <xdr:spPr>
        <a:xfrm>
          <a:off x="3537585" y="5653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37B746BF-B8A1-4303-A503-0418F58C70FB}"/>
            </a:ext>
          </a:extLst>
        </xdr:cNvPr>
        <xdr:cNvSpPr/>
      </xdr:nvSpPr>
      <xdr:spPr>
        <a:xfrm>
          <a:off x="286702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75095367-7844-4490-B23A-BDBA216439E1}"/>
            </a:ext>
          </a:extLst>
        </xdr:cNvPr>
        <xdr:cNvSpPr/>
      </xdr:nvSpPr>
      <xdr:spPr>
        <a:xfrm>
          <a:off x="219646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15397AFA-6C80-4C63-BB98-4018E8BCB230}"/>
            </a:ext>
          </a:extLst>
        </xdr:cNvPr>
        <xdr:cNvSpPr/>
      </xdr:nvSpPr>
      <xdr:spPr>
        <a:xfrm>
          <a:off x="1525905" y="5488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5339426-0D3E-4DA6-8CDA-ED0AB6BB4FC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5CD4F00-0F5A-4A8E-A2BC-FCADBBECC30F}"/>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DC3AA80-C062-42B9-827E-6F50B125962C}"/>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4A169B5-98D5-4B20-B8A2-29E6187B1E8E}"/>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81159A9-EE28-44B1-8899-A4923944236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71374</xdr:rowOff>
    </xdr:from>
    <xdr:to>
      <xdr:col>23</xdr:col>
      <xdr:colOff>136525</xdr:colOff>
      <xdr:row>33</xdr:row>
      <xdr:rowOff>1524</xdr:rowOff>
    </xdr:to>
    <xdr:sp macro="" textlink="">
      <xdr:nvSpPr>
        <xdr:cNvPr id="79" name="楕円 78">
          <a:extLst>
            <a:ext uri="{FF2B5EF4-FFF2-40B4-BE49-F238E27FC236}">
              <a16:creationId xmlns:a16="http://schemas.microsoft.com/office/drawing/2014/main" id="{3FC4CB82-D084-45B1-918B-F8F4FCE5BF1F}"/>
            </a:ext>
          </a:extLst>
        </xdr:cNvPr>
        <xdr:cNvSpPr/>
      </xdr:nvSpPr>
      <xdr:spPr>
        <a:xfrm>
          <a:off x="4157345" y="6190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157751</xdr:rowOff>
    </xdr:from>
    <xdr:ext cx="405111" cy="259045"/>
    <xdr:sp macro="" textlink="">
      <xdr:nvSpPr>
        <xdr:cNvPr id="80" name="有形固定資産減価償却率該当値テキスト">
          <a:extLst>
            <a:ext uri="{FF2B5EF4-FFF2-40B4-BE49-F238E27FC236}">
              <a16:creationId xmlns:a16="http://schemas.microsoft.com/office/drawing/2014/main" id="{FA2A44AF-DF2F-4DB6-B44D-5DA7777BB5ED}"/>
            </a:ext>
          </a:extLst>
        </xdr:cNvPr>
        <xdr:cNvSpPr txBox="1"/>
      </xdr:nvSpPr>
      <xdr:spPr>
        <a:xfrm>
          <a:off x="4258945"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71374</xdr:rowOff>
    </xdr:from>
    <xdr:to>
      <xdr:col>19</xdr:col>
      <xdr:colOff>187325</xdr:colOff>
      <xdr:row>33</xdr:row>
      <xdr:rowOff>1524</xdr:rowOff>
    </xdr:to>
    <xdr:sp macro="" textlink="">
      <xdr:nvSpPr>
        <xdr:cNvPr id="81" name="楕円 80">
          <a:extLst>
            <a:ext uri="{FF2B5EF4-FFF2-40B4-BE49-F238E27FC236}">
              <a16:creationId xmlns:a16="http://schemas.microsoft.com/office/drawing/2014/main" id="{3BBDE117-C9E8-4257-840A-BEFA8EEBD2FC}"/>
            </a:ext>
          </a:extLst>
        </xdr:cNvPr>
        <xdr:cNvSpPr/>
      </xdr:nvSpPr>
      <xdr:spPr>
        <a:xfrm>
          <a:off x="3537585" y="6190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122174</xdr:rowOff>
    </xdr:from>
    <xdr:to>
      <xdr:col>23</xdr:col>
      <xdr:colOff>85725</xdr:colOff>
      <xdr:row>32</xdr:row>
      <xdr:rowOff>122174</xdr:rowOff>
    </xdr:to>
    <xdr:cxnSp macro="">
      <xdr:nvCxnSpPr>
        <xdr:cNvPr id="82" name="直線コネクタ 81">
          <a:extLst>
            <a:ext uri="{FF2B5EF4-FFF2-40B4-BE49-F238E27FC236}">
              <a16:creationId xmlns:a16="http://schemas.microsoft.com/office/drawing/2014/main" id="{8333C387-7A9A-4A23-9137-F7727B182FD6}"/>
            </a:ext>
          </a:extLst>
        </xdr:cNvPr>
        <xdr:cNvCxnSpPr/>
      </xdr:nvCxnSpPr>
      <xdr:spPr>
        <a:xfrm>
          <a:off x="3588385" y="6241034"/>
          <a:ext cx="619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67056</xdr:rowOff>
    </xdr:from>
    <xdr:to>
      <xdr:col>15</xdr:col>
      <xdr:colOff>187325</xdr:colOff>
      <xdr:row>32</xdr:row>
      <xdr:rowOff>168656</xdr:rowOff>
    </xdr:to>
    <xdr:sp macro="" textlink="">
      <xdr:nvSpPr>
        <xdr:cNvPr id="83" name="楕円 82">
          <a:extLst>
            <a:ext uri="{FF2B5EF4-FFF2-40B4-BE49-F238E27FC236}">
              <a16:creationId xmlns:a16="http://schemas.microsoft.com/office/drawing/2014/main" id="{ED002B63-8EC8-4BF0-AFA6-302E25C15345}"/>
            </a:ext>
          </a:extLst>
        </xdr:cNvPr>
        <xdr:cNvSpPr/>
      </xdr:nvSpPr>
      <xdr:spPr>
        <a:xfrm>
          <a:off x="2867025" y="6185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117856</xdr:rowOff>
    </xdr:from>
    <xdr:to>
      <xdr:col>19</xdr:col>
      <xdr:colOff>136525</xdr:colOff>
      <xdr:row>32</xdr:row>
      <xdr:rowOff>122174</xdr:rowOff>
    </xdr:to>
    <xdr:cxnSp macro="">
      <xdr:nvCxnSpPr>
        <xdr:cNvPr id="84" name="直線コネクタ 83">
          <a:extLst>
            <a:ext uri="{FF2B5EF4-FFF2-40B4-BE49-F238E27FC236}">
              <a16:creationId xmlns:a16="http://schemas.microsoft.com/office/drawing/2014/main" id="{65893658-01D1-45FB-9985-FD2772429E40}"/>
            </a:ext>
          </a:extLst>
        </xdr:cNvPr>
        <xdr:cNvCxnSpPr/>
      </xdr:nvCxnSpPr>
      <xdr:spPr>
        <a:xfrm>
          <a:off x="2917825" y="6236716"/>
          <a:ext cx="67056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56261</xdr:rowOff>
    </xdr:from>
    <xdr:to>
      <xdr:col>11</xdr:col>
      <xdr:colOff>187325</xdr:colOff>
      <xdr:row>32</xdr:row>
      <xdr:rowOff>157861</xdr:rowOff>
    </xdr:to>
    <xdr:sp macro="" textlink="">
      <xdr:nvSpPr>
        <xdr:cNvPr id="85" name="楕円 84">
          <a:extLst>
            <a:ext uri="{FF2B5EF4-FFF2-40B4-BE49-F238E27FC236}">
              <a16:creationId xmlns:a16="http://schemas.microsoft.com/office/drawing/2014/main" id="{4143AAD4-6ADD-4709-958A-1154DE5D8B4B}"/>
            </a:ext>
          </a:extLst>
        </xdr:cNvPr>
        <xdr:cNvSpPr/>
      </xdr:nvSpPr>
      <xdr:spPr>
        <a:xfrm>
          <a:off x="2196465" y="6175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107061</xdr:rowOff>
    </xdr:from>
    <xdr:to>
      <xdr:col>15</xdr:col>
      <xdr:colOff>136525</xdr:colOff>
      <xdr:row>32</xdr:row>
      <xdr:rowOff>117856</xdr:rowOff>
    </xdr:to>
    <xdr:cxnSp macro="">
      <xdr:nvCxnSpPr>
        <xdr:cNvPr id="86" name="直線コネクタ 85">
          <a:extLst>
            <a:ext uri="{FF2B5EF4-FFF2-40B4-BE49-F238E27FC236}">
              <a16:creationId xmlns:a16="http://schemas.microsoft.com/office/drawing/2014/main" id="{FBF294EE-15DD-4075-A826-DBE1429F90FB}"/>
            </a:ext>
          </a:extLst>
        </xdr:cNvPr>
        <xdr:cNvCxnSpPr/>
      </xdr:nvCxnSpPr>
      <xdr:spPr>
        <a:xfrm>
          <a:off x="2247265" y="6225921"/>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a:extLst>
            <a:ext uri="{FF2B5EF4-FFF2-40B4-BE49-F238E27FC236}">
              <a16:creationId xmlns:a16="http://schemas.microsoft.com/office/drawing/2014/main" id="{2896FDAC-ED34-424E-BF91-FD04AE6BDC15}"/>
            </a:ext>
          </a:extLst>
        </xdr:cNvPr>
        <xdr:cNvSpPr txBox="1"/>
      </xdr:nvSpPr>
      <xdr:spPr>
        <a:xfrm>
          <a:off x="3395989"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a:extLst>
            <a:ext uri="{FF2B5EF4-FFF2-40B4-BE49-F238E27FC236}">
              <a16:creationId xmlns:a16="http://schemas.microsoft.com/office/drawing/2014/main" id="{1660DBB3-2B37-4ED8-8097-3EC661B64F09}"/>
            </a:ext>
          </a:extLst>
        </xdr:cNvPr>
        <xdr:cNvSpPr txBox="1"/>
      </xdr:nvSpPr>
      <xdr:spPr>
        <a:xfrm>
          <a:off x="2738129" y="541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a:extLst>
            <a:ext uri="{FF2B5EF4-FFF2-40B4-BE49-F238E27FC236}">
              <a16:creationId xmlns:a16="http://schemas.microsoft.com/office/drawing/2014/main" id="{0C769068-3660-4471-8B53-0AA95E520FCD}"/>
            </a:ext>
          </a:extLst>
        </xdr:cNvPr>
        <xdr:cNvSpPr txBox="1"/>
      </xdr:nvSpPr>
      <xdr:spPr>
        <a:xfrm>
          <a:off x="2067569" y="538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a:extLst>
            <a:ext uri="{FF2B5EF4-FFF2-40B4-BE49-F238E27FC236}">
              <a16:creationId xmlns:a16="http://schemas.microsoft.com/office/drawing/2014/main" id="{4F8982A1-3026-40F9-B30A-EF24D25ED680}"/>
            </a:ext>
          </a:extLst>
        </xdr:cNvPr>
        <xdr:cNvSpPr txBox="1"/>
      </xdr:nvSpPr>
      <xdr:spPr>
        <a:xfrm>
          <a:off x="1397009" y="527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164101</xdr:rowOff>
    </xdr:from>
    <xdr:ext cx="405111" cy="259045"/>
    <xdr:sp macro="" textlink="">
      <xdr:nvSpPr>
        <xdr:cNvPr id="91" name="n_1mainValue有形固定資産減価償却率">
          <a:extLst>
            <a:ext uri="{FF2B5EF4-FFF2-40B4-BE49-F238E27FC236}">
              <a16:creationId xmlns:a16="http://schemas.microsoft.com/office/drawing/2014/main" id="{255E191E-3CAF-47F4-AFF4-68B1CE0870C2}"/>
            </a:ext>
          </a:extLst>
        </xdr:cNvPr>
        <xdr:cNvSpPr txBox="1"/>
      </xdr:nvSpPr>
      <xdr:spPr>
        <a:xfrm>
          <a:off x="3395989" y="628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159783</xdr:rowOff>
    </xdr:from>
    <xdr:ext cx="405111" cy="259045"/>
    <xdr:sp macro="" textlink="">
      <xdr:nvSpPr>
        <xdr:cNvPr id="92" name="n_2mainValue有形固定資産減価償却率">
          <a:extLst>
            <a:ext uri="{FF2B5EF4-FFF2-40B4-BE49-F238E27FC236}">
              <a16:creationId xmlns:a16="http://schemas.microsoft.com/office/drawing/2014/main" id="{1EAD1D84-FA06-4825-9B24-BFD18FB7509C}"/>
            </a:ext>
          </a:extLst>
        </xdr:cNvPr>
        <xdr:cNvSpPr txBox="1"/>
      </xdr:nvSpPr>
      <xdr:spPr>
        <a:xfrm>
          <a:off x="2738129" y="6278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148988</xdr:rowOff>
    </xdr:from>
    <xdr:ext cx="405111" cy="259045"/>
    <xdr:sp macro="" textlink="">
      <xdr:nvSpPr>
        <xdr:cNvPr id="93" name="n_3mainValue有形固定資産減価償却率">
          <a:extLst>
            <a:ext uri="{FF2B5EF4-FFF2-40B4-BE49-F238E27FC236}">
              <a16:creationId xmlns:a16="http://schemas.microsoft.com/office/drawing/2014/main" id="{99232FF7-D666-4C58-9C75-91DCEA1C5D3D}"/>
            </a:ext>
          </a:extLst>
        </xdr:cNvPr>
        <xdr:cNvSpPr txBox="1"/>
      </xdr:nvSpPr>
      <xdr:spPr>
        <a:xfrm>
          <a:off x="2067569" y="626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1DF94819-0784-4B84-ACC4-27A0BBAB1B8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83A3CC83-F43A-477A-8584-E3FCF1724D62}"/>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4CECE15B-AF33-445E-B97B-3B44FDB19E95}"/>
            </a:ext>
          </a:extLst>
        </xdr:cNvPr>
        <xdr:cNvSpPr/>
      </xdr:nvSpPr>
      <xdr:spPr>
        <a:xfrm>
          <a:off x="12130119" y="4507006"/>
          <a:ext cx="920052"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6F2D0E5-61E2-4D2D-8981-74F5F532C701}"/>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DB306C5A-9483-44EB-824D-07EE5DB99C2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9FD92F77-6E2E-46E5-BA44-D50AFAA52507}"/>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711BD835-7E7A-4961-893B-18632C50DBB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C41A6406-9734-4864-9063-8DE275C4C6BE}"/>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4908E9E5-8916-4A15-B240-EF599DBF2C4A}"/>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EC0915FD-D2E5-4102-AA2A-84DBDD8333E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F9231B78-9247-4CDC-B48A-51E8357D11A9}"/>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7540B864-92B2-4BEA-BCAB-F2A9D456C51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96453422-071A-4EAA-9336-E6F94CDEAFE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a:t>
          </a:r>
          <a:r>
            <a:rPr kumimoji="1" lang="en-US" altLang="ja-JP" sz="1100">
              <a:latin typeface="ＭＳ Ｐゴシック" panose="020B0600070205080204" pitchFamily="50" charset="-128"/>
              <a:ea typeface="ＭＳ Ｐゴシック" panose="020B0600070205080204" pitchFamily="50" charset="-128"/>
            </a:rPr>
            <a:t>109.3</a:t>
          </a:r>
          <a:r>
            <a:rPr kumimoji="1" lang="ja-JP" altLang="en-US" sz="1100">
              <a:latin typeface="ＭＳ Ｐゴシック" panose="020B0600070205080204" pitchFamily="50" charset="-128"/>
              <a:ea typeface="ＭＳ Ｐゴシック" panose="020B0600070205080204" pitchFamily="50" charset="-128"/>
            </a:rPr>
            <a:t>ポイント増加しており、例年と同様、類似団体平均と比較して高い水準に位置している。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分子部分の減額要素となっている充当可能基金残高が減少していく見込みとなっていることから、今後更に数値が上昇していくことが予想される。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42CC7B25-7C03-4DAD-8BB4-2667D1E278D2}"/>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B3D0D14D-F2FB-49C2-AEA1-0F401C9DE38C}"/>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BB381C5F-3E88-4F50-A033-1D6A5CD9EB84}"/>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A75AD32F-D7D9-4A82-9DF6-E774CA79ACB7}"/>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59DFC556-19EC-4689-A42A-95AFA224671B}"/>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5748246D-3650-460C-AF38-6C19E5C9989E}"/>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1D7A4A3A-AE49-4681-80F4-E47EFF41C928}"/>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AB0B9648-01FB-4FB4-BCEE-1FE33E8E1D9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E6538184-5E49-45A4-A026-459BFA68AF36}"/>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AC4763BC-F52C-4BAB-935D-E09ECAFE9DFA}"/>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56B146C9-A430-4E15-932D-8E4B7FCCA937}"/>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3C4A1E4-5756-467D-8667-0B9D28A89E89}"/>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27D0342F-3845-4209-A5C8-3F14D3C9D107}"/>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FFB3FD1-A9DC-45B7-AF37-66B18144F28C}"/>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E09C3176-2BCE-453E-9504-334FF97C08FF}"/>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DCAAD7D3-7C32-4C3C-8FA0-305DE904EC09}"/>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2B8694FF-0B46-4BAE-AE7C-8A9F0EC1D3E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C360B90A-E2BB-4D2D-8A5D-3551D9A2578D}"/>
            </a:ext>
          </a:extLst>
        </xdr:cNvPr>
        <xdr:cNvCxnSpPr/>
      </xdr:nvCxnSpPr>
      <xdr:spPr>
        <a:xfrm flipV="1">
          <a:off x="13027660" y="5341687"/>
          <a:ext cx="1269" cy="125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36A7F28C-77E2-42A8-AB6A-90AD366A9B64}"/>
            </a:ext>
          </a:extLst>
        </xdr:cNvPr>
        <xdr:cNvSpPr txBox="1"/>
      </xdr:nvSpPr>
      <xdr:spPr>
        <a:xfrm>
          <a:off x="13080365" y="66002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645755A7-75EA-48AC-872A-FB46B361B844}"/>
            </a:ext>
          </a:extLst>
        </xdr:cNvPr>
        <xdr:cNvCxnSpPr/>
      </xdr:nvCxnSpPr>
      <xdr:spPr>
        <a:xfrm>
          <a:off x="12963525" y="6596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A2390D11-1FD4-4E71-8B38-048783EF41CD}"/>
            </a:ext>
          </a:extLst>
        </xdr:cNvPr>
        <xdr:cNvSpPr txBox="1"/>
      </xdr:nvSpPr>
      <xdr:spPr>
        <a:xfrm>
          <a:off x="13080365" y="51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F8366A17-BFEF-4D47-BA9F-31CCBC8CF5CD}"/>
            </a:ext>
          </a:extLst>
        </xdr:cNvPr>
        <xdr:cNvCxnSpPr/>
      </xdr:nvCxnSpPr>
      <xdr:spPr>
        <a:xfrm>
          <a:off x="12963525" y="5341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a:extLst>
            <a:ext uri="{FF2B5EF4-FFF2-40B4-BE49-F238E27FC236}">
              <a16:creationId xmlns:a16="http://schemas.microsoft.com/office/drawing/2014/main" id="{EC55B6CD-1E4F-4F3A-8C96-CA2C5C569FF5}"/>
            </a:ext>
          </a:extLst>
        </xdr:cNvPr>
        <xdr:cNvSpPr txBox="1"/>
      </xdr:nvSpPr>
      <xdr:spPr>
        <a:xfrm>
          <a:off x="13080365" y="5670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CFA8ACF9-CFA1-483A-9627-958D879BC46B}"/>
            </a:ext>
          </a:extLst>
        </xdr:cNvPr>
        <xdr:cNvSpPr/>
      </xdr:nvSpPr>
      <xdr:spPr>
        <a:xfrm>
          <a:off x="13001625" y="5814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854A9129-F74E-4B5A-B529-04F7FC7F583B}"/>
            </a:ext>
          </a:extLst>
        </xdr:cNvPr>
        <xdr:cNvSpPr/>
      </xdr:nvSpPr>
      <xdr:spPr>
        <a:xfrm>
          <a:off x="1235900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E3AC57B4-D57C-4A25-8217-E02BE729E003}"/>
            </a:ext>
          </a:extLst>
        </xdr:cNvPr>
        <xdr:cNvSpPr/>
      </xdr:nvSpPr>
      <xdr:spPr>
        <a:xfrm>
          <a:off x="1168844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5FC6BB4C-6D6D-477F-9651-7DC68814E55A}"/>
            </a:ext>
          </a:extLst>
        </xdr:cNvPr>
        <xdr:cNvSpPr/>
      </xdr:nvSpPr>
      <xdr:spPr>
        <a:xfrm>
          <a:off x="1101788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0539F16B-F977-4B30-A213-835D1CFFCABB}"/>
            </a:ext>
          </a:extLst>
        </xdr:cNvPr>
        <xdr:cNvSpPr/>
      </xdr:nvSpPr>
      <xdr:spPr>
        <a:xfrm>
          <a:off x="10347325" y="5722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F96C29E-0345-4573-A01E-48D8D8B67B1C}"/>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4207FE9-7F3D-410A-B372-C6DA5313B8B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C756714-DD5F-487C-A91A-FD88CE31325D}"/>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8E00E53-235A-40CE-A836-3C8FE0CE16B5}"/>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D0DD18B-BACE-4654-97DF-6D602891DADE}"/>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162427</xdr:rowOff>
    </xdr:from>
    <xdr:to>
      <xdr:col>76</xdr:col>
      <xdr:colOff>73025</xdr:colOff>
      <xdr:row>32</xdr:row>
      <xdr:rowOff>92577</xdr:rowOff>
    </xdr:to>
    <xdr:sp macro="" textlink="">
      <xdr:nvSpPr>
        <xdr:cNvPr id="140" name="楕円 139">
          <a:extLst>
            <a:ext uri="{FF2B5EF4-FFF2-40B4-BE49-F238E27FC236}">
              <a16:creationId xmlns:a16="http://schemas.microsoft.com/office/drawing/2014/main" id="{54DAD884-6909-4258-887C-50A856E03353}"/>
            </a:ext>
          </a:extLst>
        </xdr:cNvPr>
        <xdr:cNvSpPr/>
      </xdr:nvSpPr>
      <xdr:spPr>
        <a:xfrm>
          <a:off x="13001625" y="6113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140854</xdr:rowOff>
    </xdr:from>
    <xdr:ext cx="560923" cy="259045"/>
    <xdr:sp macro="" textlink="">
      <xdr:nvSpPr>
        <xdr:cNvPr id="141" name="債務償還比率該当値テキスト">
          <a:extLst>
            <a:ext uri="{FF2B5EF4-FFF2-40B4-BE49-F238E27FC236}">
              <a16:creationId xmlns:a16="http://schemas.microsoft.com/office/drawing/2014/main" id="{35E2A4EB-DCE9-43B4-937B-4C762C75A577}"/>
            </a:ext>
          </a:extLst>
        </xdr:cNvPr>
        <xdr:cNvSpPr txBox="1"/>
      </xdr:nvSpPr>
      <xdr:spPr>
        <a:xfrm>
          <a:off x="13080365" y="60920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50056</xdr:rowOff>
    </xdr:from>
    <xdr:to>
      <xdr:col>72</xdr:col>
      <xdr:colOff>123825</xdr:colOff>
      <xdr:row>31</xdr:row>
      <xdr:rowOff>151656</xdr:rowOff>
    </xdr:to>
    <xdr:sp macro="" textlink="">
      <xdr:nvSpPr>
        <xdr:cNvPr id="142" name="楕円 141">
          <a:extLst>
            <a:ext uri="{FF2B5EF4-FFF2-40B4-BE49-F238E27FC236}">
              <a16:creationId xmlns:a16="http://schemas.microsoft.com/office/drawing/2014/main" id="{2406CAF5-FEC3-454E-ABD4-994768D0FBBC}"/>
            </a:ext>
          </a:extLst>
        </xdr:cNvPr>
        <xdr:cNvSpPr/>
      </xdr:nvSpPr>
      <xdr:spPr>
        <a:xfrm>
          <a:off x="12359005" y="60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100856</xdr:rowOff>
    </xdr:from>
    <xdr:to>
      <xdr:col>76</xdr:col>
      <xdr:colOff>22225</xdr:colOff>
      <xdr:row>32</xdr:row>
      <xdr:rowOff>41777</xdr:rowOff>
    </xdr:to>
    <xdr:cxnSp macro="">
      <xdr:nvCxnSpPr>
        <xdr:cNvPr id="143" name="直線コネクタ 142">
          <a:extLst>
            <a:ext uri="{FF2B5EF4-FFF2-40B4-BE49-F238E27FC236}">
              <a16:creationId xmlns:a16="http://schemas.microsoft.com/office/drawing/2014/main" id="{D3E0BCB9-5563-47CA-99C4-A49AE8DA1C3C}"/>
            </a:ext>
          </a:extLst>
        </xdr:cNvPr>
        <xdr:cNvCxnSpPr/>
      </xdr:nvCxnSpPr>
      <xdr:spPr>
        <a:xfrm>
          <a:off x="12409805" y="6052076"/>
          <a:ext cx="619760" cy="10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9549</xdr:rowOff>
    </xdr:from>
    <xdr:to>
      <xdr:col>68</xdr:col>
      <xdr:colOff>123825</xdr:colOff>
      <xdr:row>31</xdr:row>
      <xdr:rowOff>111149</xdr:rowOff>
    </xdr:to>
    <xdr:sp macro="" textlink="">
      <xdr:nvSpPr>
        <xdr:cNvPr id="144" name="楕円 143">
          <a:extLst>
            <a:ext uri="{FF2B5EF4-FFF2-40B4-BE49-F238E27FC236}">
              <a16:creationId xmlns:a16="http://schemas.microsoft.com/office/drawing/2014/main" id="{A32F6D6B-2565-4531-B263-D4CFB18C7E56}"/>
            </a:ext>
          </a:extLst>
        </xdr:cNvPr>
        <xdr:cNvSpPr/>
      </xdr:nvSpPr>
      <xdr:spPr>
        <a:xfrm>
          <a:off x="11688445" y="59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60349</xdr:rowOff>
    </xdr:from>
    <xdr:to>
      <xdr:col>72</xdr:col>
      <xdr:colOff>73025</xdr:colOff>
      <xdr:row>31</xdr:row>
      <xdr:rowOff>100856</xdr:rowOff>
    </xdr:to>
    <xdr:cxnSp macro="">
      <xdr:nvCxnSpPr>
        <xdr:cNvPr id="145" name="直線コネクタ 144">
          <a:extLst>
            <a:ext uri="{FF2B5EF4-FFF2-40B4-BE49-F238E27FC236}">
              <a16:creationId xmlns:a16="http://schemas.microsoft.com/office/drawing/2014/main" id="{9D9E4014-1F99-4457-BD2C-AD5D81D86953}"/>
            </a:ext>
          </a:extLst>
        </xdr:cNvPr>
        <xdr:cNvCxnSpPr/>
      </xdr:nvCxnSpPr>
      <xdr:spPr>
        <a:xfrm>
          <a:off x="11739245" y="6011569"/>
          <a:ext cx="67056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77984</xdr:rowOff>
    </xdr:from>
    <xdr:to>
      <xdr:col>64</xdr:col>
      <xdr:colOff>123825</xdr:colOff>
      <xdr:row>31</xdr:row>
      <xdr:rowOff>8134</xdr:rowOff>
    </xdr:to>
    <xdr:sp macro="" textlink="">
      <xdr:nvSpPr>
        <xdr:cNvPr id="146" name="楕円 145">
          <a:extLst>
            <a:ext uri="{FF2B5EF4-FFF2-40B4-BE49-F238E27FC236}">
              <a16:creationId xmlns:a16="http://schemas.microsoft.com/office/drawing/2014/main" id="{63EB987B-F4AD-45EF-A00C-49ACB8FA622D}"/>
            </a:ext>
          </a:extLst>
        </xdr:cNvPr>
        <xdr:cNvSpPr/>
      </xdr:nvSpPr>
      <xdr:spPr>
        <a:xfrm>
          <a:off x="11017885" y="586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128784</xdr:rowOff>
    </xdr:from>
    <xdr:to>
      <xdr:col>68</xdr:col>
      <xdr:colOff>73025</xdr:colOff>
      <xdr:row>31</xdr:row>
      <xdr:rowOff>60349</xdr:rowOff>
    </xdr:to>
    <xdr:cxnSp macro="">
      <xdr:nvCxnSpPr>
        <xdr:cNvPr id="147" name="直線コネクタ 146">
          <a:extLst>
            <a:ext uri="{FF2B5EF4-FFF2-40B4-BE49-F238E27FC236}">
              <a16:creationId xmlns:a16="http://schemas.microsoft.com/office/drawing/2014/main" id="{AEDD022E-86DD-425B-BD08-34AB808E3A55}"/>
            </a:ext>
          </a:extLst>
        </xdr:cNvPr>
        <xdr:cNvCxnSpPr/>
      </xdr:nvCxnSpPr>
      <xdr:spPr>
        <a:xfrm>
          <a:off x="11068685" y="5912364"/>
          <a:ext cx="670560" cy="9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40561</xdr:rowOff>
    </xdr:from>
    <xdr:to>
      <xdr:col>60</xdr:col>
      <xdr:colOff>123825</xdr:colOff>
      <xdr:row>30</xdr:row>
      <xdr:rowOff>142161</xdr:rowOff>
    </xdr:to>
    <xdr:sp macro="" textlink="">
      <xdr:nvSpPr>
        <xdr:cNvPr id="148" name="楕円 147">
          <a:extLst>
            <a:ext uri="{FF2B5EF4-FFF2-40B4-BE49-F238E27FC236}">
              <a16:creationId xmlns:a16="http://schemas.microsoft.com/office/drawing/2014/main" id="{F6549AED-DED9-4E81-A377-FFF435010EE0}"/>
            </a:ext>
          </a:extLst>
        </xdr:cNvPr>
        <xdr:cNvSpPr/>
      </xdr:nvSpPr>
      <xdr:spPr>
        <a:xfrm>
          <a:off x="10347325" y="58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91361</xdr:rowOff>
    </xdr:from>
    <xdr:to>
      <xdr:col>64</xdr:col>
      <xdr:colOff>73025</xdr:colOff>
      <xdr:row>30</xdr:row>
      <xdr:rowOff>128784</xdr:rowOff>
    </xdr:to>
    <xdr:cxnSp macro="">
      <xdr:nvCxnSpPr>
        <xdr:cNvPr id="149" name="直線コネクタ 148">
          <a:extLst>
            <a:ext uri="{FF2B5EF4-FFF2-40B4-BE49-F238E27FC236}">
              <a16:creationId xmlns:a16="http://schemas.microsoft.com/office/drawing/2014/main" id="{1AE9E422-2EAA-400B-A6CE-1BCDB88D5D6F}"/>
            </a:ext>
          </a:extLst>
        </xdr:cNvPr>
        <xdr:cNvCxnSpPr/>
      </xdr:nvCxnSpPr>
      <xdr:spPr>
        <a:xfrm>
          <a:off x="10398125" y="5874941"/>
          <a:ext cx="67056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a:extLst>
            <a:ext uri="{FF2B5EF4-FFF2-40B4-BE49-F238E27FC236}">
              <a16:creationId xmlns:a16="http://schemas.microsoft.com/office/drawing/2014/main" id="{83C24EFD-778F-44B5-9B7C-FE9096065550}"/>
            </a:ext>
          </a:extLst>
        </xdr:cNvPr>
        <xdr:cNvSpPr txBox="1"/>
      </xdr:nvSpPr>
      <xdr:spPr>
        <a:xfrm>
          <a:off x="12185092" y="55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a:extLst>
            <a:ext uri="{FF2B5EF4-FFF2-40B4-BE49-F238E27FC236}">
              <a16:creationId xmlns:a16="http://schemas.microsoft.com/office/drawing/2014/main" id="{68AC8B20-5347-407F-8F50-BCAE33CE6AA6}"/>
            </a:ext>
          </a:extLst>
        </xdr:cNvPr>
        <xdr:cNvSpPr txBox="1"/>
      </xdr:nvSpPr>
      <xdr:spPr>
        <a:xfrm>
          <a:off x="11527232" y="55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a:extLst>
            <a:ext uri="{FF2B5EF4-FFF2-40B4-BE49-F238E27FC236}">
              <a16:creationId xmlns:a16="http://schemas.microsoft.com/office/drawing/2014/main" id="{16150C60-C445-41CA-ADB2-802BB31F06C0}"/>
            </a:ext>
          </a:extLst>
        </xdr:cNvPr>
        <xdr:cNvSpPr txBox="1"/>
      </xdr:nvSpPr>
      <xdr:spPr>
        <a:xfrm>
          <a:off x="10856672" y="55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a:extLst>
            <a:ext uri="{FF2B5EF4-FFF2-40B4-BE49-F238E27FC236}">
              <a16:creationId xmlns:a16="http://schemas.microsoft.com/office/drawing/2014/main" id="{6FCF07EF-B77C-48DC-87A4-BCF0C422DB4A}"/>
            </a:ext>
          </a:extLst>
        </xdr:cNvPr>
        <xdr:cNvSpPr txBox="1"/>
      </xdr:nvSpPr>
      <xdr:spPr>
        <a:xfrm>
          <a:off x="10186112" y="550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142783</xdr:rowOff>
    </xdr:from>
    <xdr:ext cx="469744" cy="259045"/>
    <xdr:sp macro="" textlink="">
      <xdr:nvSpPr>
        <xdr:cNvPr id="154" name="n_1mainValue債務償還比率">
          <a:extLst>
            <a:ext uri="{FF2B5EF4-FFF2-40B4-BE49-F238E27FC236}">
              <a16:creationId xmlns:a16="http://schemas.microsoft.com/office/drawing/2014/main" id="{D6A1F9D7-F3E0-4A17-8412-43AA5B9CDE2D}"/>
            </a:ext>
          </a:extLst>
        </xdr:cNvPr>
        <xdr:cNvSpPr txBox="1"/>
      </xdr:nvSpPr>
      <xdr:spPr>
        <a:xfrm>
          <a:off x="12185092" y="60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102276</xdr:rowOff>
    </xdr:from>
    <xdr:ext cx="469744" cy="259045"/>
    <xdr:sp macro="" textlink="">
      <xdr:nvSpPr>
        <xdr:cNvPr id="155" name="n_2mainValue債務償還比率">
          <a:extLst>
            <a:ext uri="{FF2B5EF4-FFF2-40B4-BE49-F238E27FC236}">
              <a16:creationId xmlns:a16="http://schemas.microsoft.com/office/drawing/2014/main" id="{1EB36BE4-0C8C-4DC3-8446-F4D3108EF1F2}"/>
            </a:ext>
          </a:extLst>
        </xdr:cNvPr>
        <xdr:cNvSpPr txBox="1"/>
      </xdr:nvSpPr>
      <xdr:spPr>
        <a:xfrm>
          <a:off x="11527232" y="60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170711</xdr:rowOff>
    </xdr:from>
    <xdr:ext cx="469744" cy="259045"/>
    <xdr:sp macro="" textlink="">
      <xdr:nvSpPr>
        <xdr:cNvPr id="156" name="n_3mainValue債務償還比率">
          <a:extLst>
            <a:ext uri="{FF2B5EF4-FFF2-40B4-BE49-F238E27FC236}">
              <a16:creationId xmlns:a16="http://schemas.microsoft.com/office/drawing/2014/main" id="{4733D6B0-FC57-4644-B778-F4C2198EBFB8}"/>
            </a:ext>
          </a:extLst>
        </xdr:cNvPr>
        <xdr:cNvSpPr txBox="1"/>
      </xdr:nvSpPr>
      <xdr:spPr>
        <a:xfrm>
          <a:off x="10856672" y="59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133288</xdr:rowOff>
    </xdr:from>
    <xdr:ext cx="469744" cy="259045"/>
    <xdr:sp macro="" textlink="">
      <xdr:nvSpPr>
        <xdr:cNvPr id="157" name="n_4mainValue債務償還比率">
          <a:extLst>
            <a:ext uri="{FF2B5EF4-FFF2-40B4-BE49-F238E27FC236}">
              <a16:creationId xmlns:a16="http://schemas.microsoft.com/office/drawing/2014/main" id="{3FF79F0F-9527-4BF0-A8C2-F16105860B17}"/>
            </a:ext>
          </a:extLst>
        </xdr:cNvPr>
        <xdr:cNvSpPr txBox="1"/>
      </xdr:nvSpPr>
      <xdr:spPr>
        <a:xfrm>
          <a:off x="10186112" y="591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4E109B84-BFAF-4A9D-BA91-EDE1187426C4}"/>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5EA60FFD-66DE-4368-8269-CC63E78FC55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CD132C01-8C93-4573-90B2-E539015FF065}"/>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324196ED-28E0-4616-83CE-8BBEB311EEF4}"/>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23E4D530-2BDB-4BB1-A875-9CE4F6AAB8D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F37A19E5-C2C2-471E-A3D5-B2102CFAE99D}"/>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B95945-8C24-4B48-9992-8D81C078648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96EA68-26CF-4F5E-B6A3-593FA477A23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346AB2-ED60-499D-97C4-D78EC3B6A6C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422B0A-9B87-477F-BBF3-5209490AAC0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54E032-3D56-4EDE-B33E-F588E91231D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D4A139-253B-4EBD-989B-F78E6F48F61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4728C9-F3B3-400A-B084-8E7824689E5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A6A457-F15E-4834-BEF0-E143E7D068B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D21038-AAC1-4FE1-9D73-2BA6FD66A2C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74EC2E-227C-4ED7-8083-EC3F645EC95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34,349
33,976
435.71
26,732,077
26,305,775
386,457
13,169,321
30,585,053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6EF9BA-B18D-4830-9D80-A64C0DF23B2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736151-C111-48F0-87E8-CEAD800C9A0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7A353E-AE9D-4152-BE16-D06C9279091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1FACD1-2A47-4FC6-9F99-A7C66D106E8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395E87-9C25-4EFC-894C-20579287D2E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F49A4B-9344-40CC-BC41-858DA38B377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2506F7-CDD4-4AF0-9AAB-8DD2E00D3B8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A82321-FE0E-45EE-8992-760E7E87585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9DC6CB-C619-4199-8A34-850C98EC31D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A60D69-1BDD-40B9-9137-7A9B6C2433D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648217-D1F7-4C5D-A065-5C9BB9802D4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4C90BF-4C25-4CAA-82A7-B9E966D46C3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E58307-B4B6-41A2-932D-8CF5B6812A2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A559A4-480F-4140-97F4-BBCAF3BCF5C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C5C30D-C848-4D6C-BAB0-65F5B106125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024646-4B2B-4A47-8BFC-52AD6205B8B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003EA3-E78A-48DB-BDDF-FB81C6CF545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453211-5B24-4527-987B-C40C803B637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BF2C1F-853F-4993-B423-CB4451917D1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CF4D42-7420-44EC-85BC-BB05FE12B9F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662DE6-8722-4479-90E0-2762CDADAF7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381B21-5B83-482B-92CA-11DC13FD0B2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3313112-232A-4908-B0FB-8624875393A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AAB69F-3B8C-4E0B-861F-A24C890C75B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951996-9CDF-4C3C-858E-BFA5E335B62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6E8807-5201-477A-9774-BA0BDFAAE41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BDF53C-570B-40ED-9105-BFC5DD30A6B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C989D7-6A35-46F0-BB56-65FFE68E4AB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21AFD0-2441-49B4-A9FF-13DFD9D9A05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998AF4-65E0-4BC8-A955-95D17C43F97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9D4192-4D3E-4ECA-B7E2-CB557EBCECC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D52BDFB-8C94-45BE-998F-D6D561F40D8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24338E7-2D37-43D8-9D58-2AB5FB4230B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7E501B6-1FBF-41A7-AA06-A3F99F98596E}"/>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238C34-E0D8-432A-A9BB-C653F0C95CC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3FEF79B-275C-487C-A62C-42B02F16A71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313415-1DD9-485A-AE54-94CB172B6F8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363755C-39B2-43DE-84AE-F702FF144CEF}"/>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01390BA-96EC-4C05-8F68-2BFD933FAEA4}"/>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5896C30-AA4B-4905-867B-6F5C1CDA6F1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449E687-A7F5-41C4-AD65-13ABD09C312E}"/>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7AA6902-EB5C-4940-BEF9-23604DC6CD0B}"/>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A3B282-991C-47E6-9578-45CB39741923}"/>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5BDDB74-B029-4B04-A780-591102599EAD}"/>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24536BB-7AF2-4D26-B47B-D734A88606A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E3F9213-FB01-4DBB-B6A0-E287652FFC0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CA503AA6-C6D1-4560-8CF5-C6B0AEB2E07E}"/>
            </a:ext>
          </a:extLst>
        </xdr:cNvPr>
        <xdr:cNvCxnSpPr/>
      </xdr:nvCxnSpPr>
      <xdr:spPr>
        <a:xfrm flipV="1">
          <a:off x="4086225" y="5700849"/>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16CEAE45-2136-497C-B31C-DE9FFEC08870}"/>
            </a:ext>
          </a:extLst>
        </xdr:cNvPr>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36D52194-A5B0-4EB7-96E3-EA539A9F6E09}"/>
            </a:ext>
          </a:extLst>
        </xdr:cNvPr>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B3CADF73-D9FF-40A9-8492-6870B88E4ECA}"/>
            </a:ext>
          </a:extLst>
        </xdr:cNvPr>
        <xdr:cNvSpPr txBox="1"/>
      </xdr:nvSpPr>
      <xdr:spPr>
        <a:xfrm>
          <a:off x="4124960" y="548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603F7177-C4F1-41A3-8792-E5161B696CC1}"/>
            </a:ext>
          </a:extLst>
        </xdr:cNvPr>
        <xdr:cNvCxnSpPr/>
      </xdr:nvCxnSpPr>
      <xdr:spPr>
        <a:xfrm>
          <a:off x="4020820" y="5700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1F265982-0819-4A27-AF4B-60019DD7733F}"/>
            </a:ext>
          </a:extLst>
        </xdr:cNvPr>
        <xdr:cNvSpPr txBox="1"/>
      </xdr:nvSpPr>
      <xdr:spPr>
        <a:xfrm>
          <a:off x="412496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8AD41727-B8F4-4A73-943A-CF5741F9AFF0}"/>
            </a:ext>
          </a:extLst>
        </xdr:cNvPr>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F3AF8F76-9F8F-480D-9A42-6247E4153EAD}"/>
            </a:ext>
          </a:extLst>
        </xdr:cNvPr>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2097C746-7861-45B2-A1C8-3F34C48A9FE5}"/>
            </a:ext>
          </a:extLst>
        </xdr:cNvPr>
        <xdr:cNvSpPr/>
      </xdr:nvSpPr>
      <xdr:spPr>
        <a:xfrm>
          <a:off x="251460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31079C8B-CDE4-485A-A38C-D574DD2E7A7A}"/>
            </a:ext>
          </a:extLst>
        </xdr:cNvPr>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73E92EB-DAF1-41B2-801E-91EC328CA074}"/>
            </a:ext>
          </a:extLst>
        </xdr:cNvPr>
        <xdr:cNvSpPr/>
      </xdr:nvSpPr>
      <xdr:spPr>
        <a:xfrm>
          <a:off x="965200" y="6280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7C27DB-03B1-42EB-BA5F-3F6CDD9C6BB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8651DA-6C06-4E57-867F-F5537554218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93ED8F7-AF93-4273-B3F4-37B1597A714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F368717-EF78-4004-8CB9-83173B46072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464F1F-B946-471F-9692-333AE194F60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142966</xdr:rowOff>
    </xdr:from>
    <xdr:to>
      <xdr:col>24</xdr:col>
      <xdr:colOff>114300</xdr:colOff>
      <xdr:row>42</xdr:row>
      <xdr:rowOff>73116</xdr:rowOff>
    </xdr:to>
    <xdr:sp macro="" textlink="">
      <xdr:nvSpPr>
        <xdr:cNvPr id="74" name="楕円 73">
          <a:extLst>
            <a:ext uri="{FF2B5EF4-FFF2-40B4-BE49-F238E27FC236}">
              <a16:creationId xmlns:a16="http://schemas.microsoft.com/office/drawing/2014/main" id="{FC95ED35-CAA3-41C3-8C08-54FDC5B024F1}"/>
            </a:ext>
          </a:extLst>
        </xdr:cNvPr>
        <xdr:cNvSpPr/>
      </xdr:nvSpPr>
      <xdr:spPr>
        <a:xfrm>
          <a:off x="4036060" y="7016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57893</xdr:rowOff>
    </xdr:from>
    <xdr:ext cx="405111" cy="259045"/>
    <xdr:sp macro="" textlink="">
      <xdr:nvSpPr>
        <xdr:cNvPr id="75" name="【道路】&#10;有形固定資産減価償却率該当値テキスト">
          <a:extLst>
            <a:ext uri="{FF2B5EF4-FFF2-40B4-BE49-F238E27FC236}">
              <a16:creationId xmlns:a16="http://schemas.microsoft.com/office/drawing/2014/main" id="{EFD3B77C-B2BC-42A9-B25B-E3D6F0EC1B1B}"/>
            </a:ext>
          </a:extLst>
        </xdr:cNvPr>
        <xdr:cNvSpPr txBox="1"/>
      </xdr:nvSpPr>
      <xdr:spPr>
        <a:xfrm>
          <a:off x="4124960" y="693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146231</xdr:rowOff>
    </xdr:from>
    <xdr:to>
      <xdr:col>20</xdr:col>
      <xdr:colOff>38100</xdr:colOff>
      <xdr:row>42</xdr:row>
      <xdr:rowOff>76381</xdr:rowOff>
    </xdr:to>
    <xdr:sp macro="" textlink="">
      <xdr:nvSpPr>
        <xdr:cNvPr id="76" name="楕円 75">
          <a:extLst>
            <a:ext uri="{FF2B5EF4-FFF2-40B4-BE49-F238E27FC236}">
              <a16:creationId xmlns:a16="http://schemas.microsoft.com/office/drawing/2014/main" id="{4E2867A8-EEE7-41C1-A19B-9B22ABA5B2C8}"/>
            </a:ext>
          </a:extLst>
        </xdr:cNvPr>
        <xdr:cNvSpPr/>
      </xdr:nvSpPr>
      <xdr:spPr>
        <a:xfrm>
          <a:off x="3312160" y="70194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22316</xdr:rowOff>
    </xdr:from>
    <xdr:to>
      <xdr:col>24</xdr:col>
      <xdr:colOff>63500</xdr:colOff>
      <xdr:row>42</xdr:row>
      <xdr:rowOff>25581</xdr:rowOff>
    </xdr:to>
    <xdr:cxnSp macro="">
      <xdr:nvCxnSpPr>
        <xdr:cNvPr id="77" name="直線コネクタ 76">
          <a:extLst>
            <a:ext uri="{FF2B5EF4-FFF2-40B4-BE49-F238E27FC236}">
              <a16:creationId xmlns:a16="http://schemas.microsoft.com/office/drawing/2014/main" id="{13839629-E799-4A0B-BD03-9A6C2FFA0182}"/>
            </a:ext>
          </a:extLst>
        </xdr:cNvPr>
        <xdr:cNvCxnSpPr/>
      </xdr:nvCxnSpPr>
      <xdr:spPr>
        <a:xfrm flipV="1">
          <a:off x="3355340" y="7063196"/>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149497</xdr:rowOff>
    </xdr:from>
    <xdr:to>
      <xdr:col>15</xdr:col>
      <xdr:colOff>101600</xdr:colOff>
      <xdr:row>42</xdr:row>
      <xdr:rowOff>79647</xdr:rowOff>
    </xdr:to>
    <xdr:sp macro="" textlink="">
      <xdr:nvSpPr>
        <xdr:cNvPr id="78" name="楕円 77">
          <a:extLst>
            <a:ext uri="{FF2B5EF4-FFF2-40B4-BE49-F238E27FC236}">
              <a16:creationId xmlns:a16="http://schemas.microsoft.com/office/drawing/2014/main" id="{5A597FC1-085F-40F2-9AF7-AC04E88DD9BF}"/>
            </a:ext>
          </a:extLst>
        </xdr:cNvPr>
        <xdr:cNvSpPr/>
      </xdr:nvSpPr>
      <xdr:spPr>
        <a:xfrm>
          <a:off x="2514600" y="7022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25581</xdr:rowOff>
    </xdr:from>
    <xdr:to>
      <xdr:col>19</xdr:col>
      <xdr:colOff>177800</xdr:colOff>
      <xdr:row>42</xdr:row>
      <xdr:rowOff>28847</xdr:rowOff>
    </xdr:to>
    <xdr:cxnSp macro="">
      <xdr:nvCxnSpPr>
        <xdr:cNvPr id="79" name="直線コネクタ 78">
          <a:extLst>
            <a:ext uri="{FF2B5EF4-FFF2-40B4-BE49-F238E27FC236}">
              <a16:creationId xmlns:a16="http://schemas.microsoft.com/office/drawing/2014/main" id="{1FCB64E1-6208-4AB0-BAC4-867AF86D0BAC}"/>
            </a:ext>
          </a:extLst>
        </xdr:cNvPr>
        <xdr:cNvCxnSpPr/>
      </xdr:nvCxnSpPr>
      <xdr:spPr>
        <a:xfrm flipV="1">
          <a:off x="2565400" y="7066461"/>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149497</xdr:rowOff>
    </xdr:from>
    <xdr:to>
      <xdr:col>10</xdr:col>
      <xdr:colOff>165100</xdr:colOff>
      <xdr:row>42</xdr:row>
      <xdr:rowOff>79647</xdr:rowOff>
    </xdr:to>
    <xdr:sp macro="" textlink="">
      <xdr:nvSpPr>
        <xdr:cNvPr id="80" name="楕円 79">
          <a:extLst>
            <a:ext uri="{FF2B5EF4-FFF2-40B4-BE49-F238E27FC236}">
              <a16:creationId xmlns:a16="http://schemas.microsoft.com/office/drawing/2014/main" id="{B6A1B575-5BC1-42A3-8180-958321410FE3}"/>
            </a:ext>
          </a:extLst>
        </xdr:cNvPr>
        <xdr:cNvSpPr/>
      </xdr:nvSpPr>
      <xdr:spPr>
        <a:xfrm>
          <a:off x="1739900" y="7022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28847</xdr:rowOff>
    </xdr:from>
    <xdr:to>
      <xdr:col>15</xdr:col>
      <xdr:colOff>50800</xdr:colOff>
      <xdr:row>42</xdr:row>
      <xdr:rowOff>28847</xdr:rowOff>
    </xdr:to>
    <xdr:cxnSp macro="">
      <xdr:nvCxnSpPr>
        <xdr:cNvPr id="81" name="直線コネクタ 80">
          <a:extLst>
            <a:ext uri="{FF2B5EF4-FFF2-40B4-BE49-F238E27FC236}">
              <a16:creationId xmlns:a16="http://schemas.microsoft.com/office/drawing/2014/main" id="{DD7602B8-7D90-4E09-A884-AA5F1F1D89BA}"/>
            </a:ext>
          </a:extLst>
        </xdr:cNvPr>
        <xdr:cNvCxnSpPr/>
      </xdr:nvCxnSpPr>
      <xdr:spPr>
        <a:xfrm>
          <a:off x="1790700" y="706972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a:extLst>
            <a:ext uri="{FF2B5EF4-FFF2-40B4-BE49-F238E27FC236}">
              <a16:creationId xmlns:a16="http://schemas.microsoft.com/office/drawing/2014/main" id="{52FED2F0-DCFA-42A0-B10C-38801BB1D46F}"/>
            </a:ext>
          </a:extLst>
        </xdr:cNvPr>
        <xdr:cNvSpPr txBox="1"/>
      </xdr:nvSpPr>
      <xdr:spPr>
        <a:xfrm>
          <a:off x="317056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a:extLst>
            <a:ext uri="{FF2B5EF4-FFF2-40B4-BE49-F238E27FC236}">
              <a16:creationId xmlns:a16="http://schemas.microsoft.com/office/drawing/2014/main" id="{DF304708-E95C-44A6-B18F-B582D585A351}"/>
            </a:ext>
          </a:extLst>
        </xdr:cNvPr>
        <xdr:cNvSpPr txBox="1"/>
      </xdr:nvSpPr>
      <xdr:spPr>
        <a:xfrm>
          <a:off x="238570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a:extLst>
            <a:ext uri="{FF2B5EF4-FFF2-40B4-BE49-F238E27FC236}">
              <a16:creationId xmlns:a16="http://schemas.microsoft.com/office/drawing/2014/main" id="{C063CE5A-0E87-41B2-9957-1F90A73036B0}"/>
            </a:ext>
          </a:extLst>
        </xdr:cNvPr>
        <xdr:cNvSpPr txBox="1"/>
      </xdr:nvSpPr>
      <xdr:spPr>
        <a:xfrm>
          <a:off x="161100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615F808D-F56E-45A9-84AB-EFB32ED699CC}"/>
            </a:ext>
          </a:extLst>
        </xdr:cNvPr>
        <xdr:cNvSpPr txBox="1"/>
      </xdr:nvSpPr>
      <xdr:spPr>
        <a:xfrm>
          <a:off x="836304" y="605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67508</xdr:rowOff>
    </xdr:from>
    <xdr:ext cx="405111" cy="259045"/>
    <xdr:sp macro="" textlink="">
      <xdr:nvSpPr>
        <xdr:cNvPr id="86" name="n_1mainValue【道路】&#10;有形固定資産減価償却率">
          <a:extLst>
            <a:ext uri="{FF2B5EF4-FFF2-40B4-BE49-F238E27FC236}">
              <a16:creationId xmlns:a16="http://schemas.microsoft.com/office/drawing/2014/main" id="{FEACA260-6745-411D-8393-5C43424F703B}"/>
            </a:ext>
          </a:extLst>
        </xdr:cNvPr>
        <xdr:cNvSpPr txBox="1"/>
      </xdr:nvSpPr>
      <xdr:spPr>
        <a:xfrm>
          <a:off x="3170564" y="710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70774</xdr:rowOff>
    </xdr:from>
    <xdr:ext cx="405111" cy="259045"/>
    <xdr:sp macro="" textlink="">
      <xdr:nvSpPr>
        <xdr:cNvPr id="87" name="n_2mainValue【道路】&#10;有形固定資産減価償却率">
          <a:extLst>
            <a:ext uri="{FF2B5EF4-FFF2-40B4-BE49-F238E27FC236}">
              <a16:creationId xmlns:a16="http://schemas.microsoft.com/office/drawing/2014/main" id="{0371A3D0-4B86-4BF8-8192-B449A4CFB867}"/>
            </a:ext>
          </a:extLst>
        </xdr:cNvPr>
        <xdr:cNvSpPr txBox="1"/>
      </xdr:nvSpPr>
      <xdr:spPr>
        <a:xfrm>
          <a:off x="238570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70774</xdr:rowOff>
    </xdr:from>
    <xdr:ext cx="405111" cy="259045"/>
    <xdr:sp macro="" textlink="">
      <xdr:nvSpPr>
        <xdr:cNvPr id="88" name="n_3mainValue【道路】&#10;有形固定資産減価償却率">
          <a:extLst>
            <a:ext uri="{FF2B5EF4-FFF2-40B4-BE49-F238E27FC236}">
              <a16:creationId xmlns:a16="http://schemas.microsoft.com/office/drawing/2014/main" id="{DF202E9D-C601-4019-90FE-ED97BE0E0009}"/>
            </a:ext>
          </a:extLst>
        </xdr:cNvPr>
        <xdr:cNvSpPr txBox="1"/>
      </xdr:nvSpPr>
      <xdr:spPr>
        <a:xfrm>
          <a:off x="161100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70BBF7D-0B8E-4FAC-8633-96C2E7A80B4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80DD5AA-91EA-4070-AA0B-F6B3F6B6878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3FFF403-7761-42F1-9E1C-A62C07E8340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2B8E25A-DED9-4C9C-83F3-28749629DB7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5C54F21-FF54-415E-9A64-12A7CBAE2EB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B4A06CC-8643-48ED-B055-873A1A06214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2DB29A8-A16B-4FEB-8A11-E25D4E0EF4F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4691FAA-9F8B-44B9-BF31-3EAE43ABE7C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E184D99-B36D-4BF4-93DA-7E09E8562C4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270DD14-1D0E-4DEF-BF81-33FC9A87896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73477CDF-7212-46D2-A951-8F98EED5DAAC}"/>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89593E18-0A52-476B-9C1D-76B4FAC35073}"/>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AB693703-BFE4-4F02-BEDF-D1B828879769}"/>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736F65EE-6A21-4EAF-B6C5-FECDD0703099}"/>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1BA0E34D-ECFB-4D44-93F3-DA0EAC2EECB2}"/>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44E30C86-32A6-4DBD-AA66-C437EA902FC5}"/>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BD988409-D9C9-465A-810D-1013D6855F1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6EA617C5-0BDA-4195-9248-1A9864CD075D}"/>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26C12E7-2212-4E78-A2BB-3AD0EAD1CFA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C5D429E8-D091-4F3C-8C52-3D2AD88100FB}"/>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D0426961-2064-4F71-88C4-56EB9B65D9E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6658ED18-005E-48FF-B92A-107552FE6A27}"/>
            </a:ext>
          </a:extLst>
        </xdr:cNvPr>
        <xdr:cNvCxnSpPr/>
      </xdr:nvCxnSpPr>
      <xdr:spPr>
        <a:xfrm flipV="1">
          <a:off x="9219565" y="5647017"/>
          <a:ext cx="0" cy="134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155C0ADD-24A9-4677-A385-D19F20874FAA}"/>
            </a:ext>
          </a:extLst>
        </xdr:cNvPr>
        <xdr:cNvSpPr txBox="1"/>
      </xdr:nvSpPr>
      <xdr:spPr>
        <a:xfrm>
          <a:off x="9258300" y="69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BBFF644F-81A6-4909-BAE4-C99460420074}"/>
            </a:ext>
          </a:extLst>
        </xdr:cNvPr>
        <xdr:cNvCxnSpPr/>
      </xdr:nvCxnSpPr>
      <xdr:spPr>
        <a:xfrm>
          <a:off x="9154160" y="6988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5F51EC1A-5209-4132-9B32-4E78C81811ED}"/>
            </a:ext>
          </a:extLst>
        </xdr:cNvPr>
        <xdr:cNvSpPr txBox="1"/>
      </xdr:nvSpPr>
      <xdr:spPr>
        <a:xfrm>
          <a:off x="9258300" y="54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D934EB68-4865-4C7A-91A2-CCD6085FDA90}"/>
            </a:ext>
          </a:extLst>
        </xdr:cNvPr>
        <xdr:cNvCxnSpPr/>
      </xdr:nvCxnSpPr>
      <xdr:spPr>
        <a:xfrm>
          <a:off x="9154160" y="5647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4F2A3CE1-E05F-4179-8EB9-9C4483C92A27}"/>
            </a:ext>
          </a:extLst>
        </xdr:cNvPr>
        <xdr:cNvSpPr txBox="1"/>
      </xdr:nvSpPr>
      <xdr:spPr>
        <a:xfrm>
          <a:off x="9258300" y="670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973FE8F-9CE1-4751-B540-BE3D77DD8777}"/>
            </a:ext>
          </a:extLst>
        </xdr:cNvPr>
        <xdr:cNvSpPr/>
      </xdr:nvSpPr>
      <xdr:spPr>
        <a:xfrm>
          <a:off x="9192260" y="672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36F987CA-C3A9-4039-9A49-F6036F00D79C}"/>
            </a:ext>
          </a:extLst>
        </xdr:cNvPr>
        <xdr:cNvSpPr/>
      </xdr:nvSpPr>
      <xdr:spPr>
        <a:xfrm>
          <a:off x="8445500" y="67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35F42566-09EF-4E73-844E-9B9BBA10EF3A}"/>
            </a:ext>
          </a:extLst>
        </xdr:cNvPr>
        <xdr:cNvSpPr/>
      </xdr:nvSpPr>
      <xdr:spPr>
        <a:xfrm>
          <a:off x="7670800" y="67465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18718948-FBC3-4D04-9053-E162DFF26E09}"/>
            </a:ext>
          </a:extLst>
        </xdr:cNvPr>
        <xdr:cNvSpPr/>
      </xdr:nvSpPr>
      <xdr:spPr>
        <a:xfrm>
          <a:off x="6873240" y="674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0576F01B-CC36-4D2E-BED2-CFEB23E86164}"/>
            </a:ext>
          </a:extLst>
        </xdr:cNvPr>
        <xdr:cNvSpPr/>
      </xdr:nvSpPr>
      <xdr:spPr>
        <a:xfrm>
          <a:off x="6098540" y="676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8C321C1-1EDB-4CD5-84BD-E34F508EF4C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507EA30-DA62-4FA8-9B00-8C0A9BFDC64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FDA897E-A99F-458A-A0B2-B598E6EF0E2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7137BE1-6356-4299-B3AF-8976A74AEA3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E23BDC8-2A85-46B9-82A3-3139EC19122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149823</xdr:rowOff>
    </xdr:from>
    <xdr:to>
      <xdr:col>55</xdr:col>
      <xdr:colOff>50800</xdr:colOff>
      <xdr:row>40</xdr:row>
      <xdr:rowOff>79973</xdr:rowOff>
    </xdr:to>
    <xdr:sp macro="" textlink="">
      <xdr:nvSpPr>
        <xdr:cNvPr id="126" name="楕円 125">
          <a:extLst>
            <a:ext uri="{FF2B5EF4-FFF2-40B4-BE49-F238E27FC236}">
              <a16:creationId xmlns:a16="http://schemas.microsoft.com/office/drawing/2014/main" id="{7C084B7A-CBE9-48A0-9F3E-AD30613DCAB7}"/>
            </a:ext>
          </a:extLst>
        </xdr:cNvPr>
        <xdr:cNvSpPr/>
      </xdr:nvSpPr>
      <xdr:spPr>
        <a:xfrm>
          <a:off x="9192260" y="6687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1250</xdr:rowOff>
    </xdr:from>
    <xdr:ext cx="534377" cy="259045"/>
    <xdr:sp macro="" textlink="">
      <xdr:nvSpPr>
        <xdr:cNvPr id="127" name="【道路】&#10;一人当たり延長該当値テキスト">
          <a:extLst>
            <a:ext uri="{FF2B5EF4-FFF2-40B4-BE49-F238E27FC236}">
              <a16:creationId xmlns:a16="http://schemas.microsoft.com/office/drawing/2014/main" id="{8C5166BE-CB3A-4D86-A719-1625A2363DF7}"/>
            </a:ext>
          </a:extLst>
        </xdr:cNvPr>
        <xdr:cNvSpPr txBox="1"/>
      </xdr:nvSpPr>
      <xdr:spPr>
        <a:xfrm>
          <a:off x="9258300" y="65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154422</xdr:rowOff>
    </xdr:from>
    <xdr:to>
      <xdr:col>50</xdr:col>
      <xdr:colOff>165100</xdr:colOff>
      <xdr:row>40</xdr:row>
      <xdr:rowOff>84572</xdr:rowOff>
    </xdr:to>
    <xdr:sp macro="" textlink="">
      <xdr:nvSpPr>
        <xdr:cNvPr id="128" name="楕円 127">
          <a:extLst>
            <a:ext uri="{FF2B5EF4-FFF2-40B4-BE49-F238E27FC236}">
              <a16:creationId xmlns:a16="http://schemas.microsoft.com/office/drawing/2014/main" id="{6A81E19F-32E2-47C4-9689-8C2D616AF7FB}"/>
            </a:ext>
          </a:extLst>
        </xdr:cNvPr>
        <xdr:cNvSpPr/>
      </xdr:nvSpPr>
      <xdr:spPr>
        <a:xfrm>
          <a:off x="8445500" y="6692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29173</xdr:rowOff>
    </xdr:from>
    <xdr:to>
      <xdr:col>55</xdr:col>
      <xdr:colOff>0</xdr:colOff>
      <xdr:row>40</xdr:row>
      <xdr:rowOff>33772</xdr:rowOff>
    </xdr:to>
    <xdr:cxnSp macro="">
      <xdr:nvCxnSpPr>
        <xdr:cNvPr id="129" name="直線コネクタ 128">
          <a:extLst>
            <a:ext uri="{FF2B5EF4-FFF2-40B4-BE49-F238E27FC236}">
              <a16:creationId xmlns:a16="http://schemas.microsoft.com/office/drawing/2014/main" id="{4319DCD3-988B-4CEB-9FFD-23D6739EAF8A}"/>
            </a:ext>
          </a:extLst>
        </xdr:cNvPr>
        <xdr:cNvCxnSpPr/>
      </xdr:nvCxnSpPr>
      <xdr:spPr>
        <a:xfrm flipV="1">
          <a:off x="8496300" y="6734773"/>
          <a:ext cx="7239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161015</xdr:rowOff>
    </xdr:from>
    <xdr:to>
      <xdr:col>46</xdr:col>
      <xdr:colOff>38100</xdr:colOff>
      <xdr:row>40</xdr:row>
      <xdr:rowOff>91165</xdr:rowOff>
    </xdr:to>
    <xdr:sp macro="" textlink="">
      <xdr:nvSpPr>
        <xdr:cNvPr id="130" name="楕円 129">
          <a:extLst>
            <a:ext uri="{FF2B5EF4-FFF2-40B4-BE49-F238E27FC236}">
              <a16:creationId xmlns:a16="http://schemas.microsoft.com/office/drawing/2014/main" id="{9387A847-3BB3-4AD5-BAC3-F76F93A13599}"/>
            </a:ext>
          </a:extLst>
        </xdr:cNvPr>
        <xdr:cNvSpPr/>
      </xdr:nvSpPr>
      <xdr:spPr>
        <a:xfrm>
          <a:off x="7670800" y="6698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33772</xdr:rowOff>
    </xdr:from>
    <xdr:to>
      <xdr:col>50</xdr:col>
      <xdr:colOff>114300</xdr:colOff>
      <xdr:row>40</xdr:row>
      <xdr:rowOff>40365</xdr:rowOff>
    </xdr:to>
    <xdr:cxnSp macro="">
      <xdr:nvCxnSpPr>
        <xdr:cNvPr id="131" name="直線コネクタ 130">
          <a:extLst>
            <a:ext uri="{FF2B5EF4-FFF2-40B4-BE49-F238E27FC236}">
              <a16:creationId xmlns:a16="http://schemas.microsoft.com/office/drawing/2014/main" id="{1AED708B-7AE3-43D1-972E-4C4727A3E6C7}"/>
            </a:ext>
          </a:extLst>
        </xdr:cNvPr>
        <xdr:cNvCxnSpPr/>
      </xdr:nvCxnSpPr>
      <xdr:spPr>
        <a:xfrm flipV="1">
          <a:off x="7713980" y="6739372"/>
          <a:ext cx="78232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165541</xdr:rowOff>
    </xdr:from>
    <xdr:to>
      <xdr:col>41</xdr:col>
      <xdr:colOff>101600</xdr:colOff>
      <xdr:row>40</xdr:row>
      <xdr:rowOff>95691</xdr:rowOff>
    </xdr:to>
    <xdr:sp macro="" textlink="">
      <xdr:nvSpPr>
        <xdr:cNvPr id="132" name="楕円 131">
          <a:extLst>
            <a:ext uri="{FF2B5EF4-FFF2-40B4-BE49-F238E27FC236}">
              <a16:creationId xmlns:a16="http://schemas.microsoft.com/office/drawing/2014/main" id="{9BDF0A32-ED9B-411E-AAC6-29DAFBEBC5E3}"/>
            </a:ext>
          </a:extLst>
        </xdr:cNvPr>
        <xdr:cNvSpPr/>
      </xdr:nvSpPr>
      <xdr:spPr>
        <a:xfrm>
          <a:off x="6873240" y="67035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40365</xdr:rowOff>
    </xdr:from>
    <xdr:to>
      <xdr:col>45</xdr:col>
      <xdr:colOff>177800</xdr:colOff>
      <xdr:row>40</xdr:row>
      <xdr:rowOff>44891</xdr:rowOff>
    </xdr:to>
    <xdr:cxnSp macro="">
      <xdr:nvCxnSpPr>
        <xdr:cNvPr id="133" name="直線コネクタ 132">
          <a:extLst>
            <a:ext uri="{FF2B5EF4-FFF2-40B4-BE49-F238E27FC236}">
              <a16:creationId xmlns:a16="http://schemas.microsoft.com/office/drawing/2014/main" id="{426AFD74-B901-44A9-ABC5-417FC9C8E80F}"/>
            </a:ext>
          </a:extLst>
        </xdr:cNvPr>
        <xdr:cNvCxnSpPr/>
      </xdr:nvCxnSpPr>
      <xdr:spPr>
        <a:xfrm flipV="1">
          <a:off x="6924040" y="6745965"/>
          <a:ext cx="78994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205BB7F1-EF99-416C-B366-434524AB6B24}"/>
            </a:ext>
          </a:extLst>
        </xdr:cNvPr>
        <xdr:cNvSpPr txBox="1"/>
      </xdr:nvSpPr>
      <xdr:spPr>
        <a:xfrm>
          <a:off x="8239271" y="68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AF8FDF9E-2ABB-4B99-B5E1-44E1CE38A2E7}"/>
            </a:ext>
          </a:extLst>
        </xdr:cNvPr>
        <xdr:cNvSpPr txBox="1"/>
      </xdr:nvSpPr>
      <xdr:spPr>
        <a:xfrm>
          <a:off x="7477271" y="68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a:extLst>
            <a:ext uri="{FF2B5EF4-FFF2-40B4-BE49-F238E27FC236}">
              <a16:creationId xmlns:a16="http://schemas.microsoft.com/office/drawing/2014/main" id="{3BD970D9-C540-4DEB-92D4-9B875D4E930A}"/>
            </a:ext>
          </a:extLst>
        </xdr:cNvPr>
        <xdr:cNvSpPr txBox="1"/>
      </xdr:nvSpPr>
      <xdr:spPr>
        <a:xfrm>
          <a:off x="6702571" y="68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8C5286F4-F8E7-4EC9-B21F-07B040473C5A}"/>
            </a:ext>
          </a:extLst>
        </xdr:cNvPr>
        <xdr:cNvSpPr txBox="1"/>
      </xdr:nvSpPr>
      <xdr:spPr>
        <a:xfrm>
          <a:off x="5905011" y="6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101099</xdr:rowOff>
    </xdr:from>
    <xdr:ext cx="534377" cy="259045"/>
    <xdr:sp macro="" textlink="">
      <xdr:nvSpPr>
        <xdr:cNvPr id="138" name="n_1mainValue【道路】&#10;一人当たり延長">
          <a:extLst>
            <a:ext uri="{FF2B5EF4-FFF2-40B4-BE49-F238E27FC236}">
              <a16:creationId xmlns:a16="http://schemas.microsoft.com/office/drawing/2014/main" id="{B5B1A2BC-15E7-49F4-8D57-03520FE76355}"/>
            </a:ext>
          </a:extLst>
        </xdr:cNvPr>
        <xdr:cNvSpPr txBox="1"/>
      </xdr:nvSpPr>
      <xdr:spPr>
        <a:xfrm>
          <a:off x="8239271" y="64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107692</xdr:rowOff>
    </xdr:from>
    <xdr:ext cx="534377" cy="259045"/>
    <xdr:sp macro="" textlink="">
      <xdr:nvSpPr>
        <xdr:cNvPr id="139" name="n_2mainValue【道路】&#10;一人当たり延長">
          <a:extLst>
            <a:ext uri="{FF2B5EF4-FFF2-40B4-BE49-F238E27FC236}">
              <a16:creationId xmlns:a16="http://schemas.microsoft.com/office/drawing/2014/main" id="{06BCCCCB-7BA5-4B86-8B28-BF621001D763}"/>
            </a:ext>
          </a:extLst>
        </xdr:cNvPr>
        <xdr:cNvSpPr txBox="1"/>
      </xdr:nvSpPr>
      <xdr:spPr>
        <a:xfrm>
          <a:off x="7477271" y="64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112218</xdr:rowOff>
    </xdr:from>
    <xdr:ext cx="534377" cy="259045"/>
    <xdr:sp macro="" textlink="">
      <xdr:nvSpPr>
        <xdr:cNvPr id="140" name="n_3mainValue【道路】&#10;一人当たり延長">
          <a:extLst>
            <a:ext uri="{FF2B5EF4-FFF2-40B4-BE49-F238E27FC236}">
              <a16:creationId xmlns:a16="http://schemas.microsoft.com/office/drawing/2014/main" id="{D8957AC6-EB0D-475C-868B-83E4E3B9BCCD}"/>
            </a:ext>
          </a:extLst>
        </xdr:cNvPr>
        <xdr:cNvSpPr txBox="1"/>
      </xdr:nvSpPr>
      <xdr:spPr>
        <a:xfrm>
          <a:off x="6702571" y="64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FDAA34F-3B27-468E-B147-D417613A9EB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44024B29-EF84-4B37-96FB-14CB649E7F0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9CAF2BC6-B729-4B5F-8626-113852725AA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AAAFBB46-B8BD-4776-B7F6-C079CA8DB82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EA26D32-299B-426A-9311-87DE8B34ED3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8804EEC5-CDF3-4660-87B3-135B82FBE6C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92AF42D9-5D3E-40DE-8A2F-1AD66C0C26E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90EFFAB5-80BC-4743-92A8-273E9808646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91AAFBC7-9C42-4940-A2E9-FD6FEB7D8F0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2CFF78F7-E99B-4275-A9B4-9B4FEA68438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D2A05D82-B1A6-443F-BC89-5ADED546F35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24DD308D-DFEB-4290-BFAC-EAACCA642305}"/>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9675AE4-F97C-488C-A05A-624E7719F889}"/>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AE052C5A-710C-43C3-8851-39DFF08A946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BEF49A8F-BBC9-4EA0-8400-E5AF3BE03DB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A6F828AB-0057-4D5F-BFF3-8B5D6BF3DA5D}"/>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58150230-5604-4E23-B146-99CE1A40351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4BF1ACA1-28D2-4EA1-9891-7435E713A3FB}"/>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39C678EA-949E-4616-A722-6F0F0FC77993}"/>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5AB9FD4C-1A9B-4EFE-A8DB-FCBE7B75C4B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46E16FBE-21A3-4E23-BDBC-BF7D9487A0A8}"/>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CEEA758C-9A2A-4F10-B81B-F6CA9832855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503FF163-36C2-458B-97B6-77F336A148E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D5D2D71A-C148-46C2-AC63-6B1E7E728A8E}"/>
            </a:ext>
          </a:extLst>
        </xdr:cNvPr>
        <xdr:cNvCxnSpPr/>
      </xdr:nvCxnSpPr>
      <xdr:spPr>
        <a:xfrm flipV="1">
          <a:off x="4086225" y="938022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A420796C-A457-4D1B-879A-1A3353952CF4}"/>
            </a:ext>
          </a:extLst>
        </xdr:cNvPr>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38C1C18A-D6B1-4CC2-8DDF-99BC5FC4886F}"/>
            </a:ext>
          </a:extLst>
        </xdr:cNvPr>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96D52D9A-2621-4D5C-9805-49505075355A}"/>
            </a:ext>
          </a:extLst>
        </xdr:cNvPr>
        <xdr:cNvSpPr txBox="1"/>
      </xdr:nvSpPr>
      <xdr:spPr>
        <a:xfrm>
          <a:off x="4124960" y="9159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B20E3AB2-5802-4078-88BE-6C2CF60EE8F7}"/>
            </a:ext>
          </a:extLst>
        </xdr:cNvPr>
        <xdr:cNvCxnSpPr/>
      </xdr:nvCxnSpPr>
      <xdr:spPr>
        <a:xfrm>
          <a:off x="4020820" y="938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6B66ED71-52D8-4BD1-AC32-7F963C8D7AD4}"/>
            </a:ext>
          </a:extLst>
        </xdr:cNvPr>
        <xdr:cNvSpPr txBox="1"/>
      </xdr:nvSpPr>
      <xdr:spPr>
        <a:xfrm>
          <a:off x="4124960" y="10245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971CFFB5-5AC0-439E-B9CA-C6F4C95C8AB9}"/>
            </a:ext>
          </a:extLst>
        </xdr:cNvPr>
        <xdr:cNvSpPr/>
      </xdr:nvSpPr>
      <xdr:spPr>
        <a:xfrm>
          <a:off x="4036060" y="10394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88876F74-EDA6-4F01-9C10-4D785A48677E}"/>
            </a:ext>
          </a:extLst>
        </xdr:cNvPr>
        <xdr:cNvSpPr/>
      </xdr:nvSpPr>
      <xdr:spPr>
        <a:xfrm>
          <a:off x="3312160" y="10367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F75A9237-81F4-419E-9687-C5560AD41143}"/>
            </a:ext>
          </a:extLst>
        </xdr:cNvPr>
        <xdr:cNvSpPr/>
      </xdr:nvSpPr>
      <xdr:spPr>
        <a:xfrm>
          <a:off x="25146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FB3C9600-EAB4-4D64-A557-E8F6F5A85AD0}"/>
            </a:ext>
          </a:extLst>
        </xdr:cNvPr>
        <xdr:cNvSpPr/>
      </xdr:nvSpPr>
      <xdr:spPr>
        <a:xfrm>
          <a:off x="1739900" y="1031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55298C6B-F774-4A26-A41B-2D234085E21D}"/>
            </a:ext>
          </a:extLst>
        </xdr:cNvPr>
        <xdr:cNvSpPr/>
      </xdr:nvSpPr>
      <xdr:spPr>
        <a:xfrm>
          <a:off x="9652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1085FA6-531E-4F04-90CA-CEBD5DFE180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FFAFDFA-51B9-4E11-B1C5-9B640ED84C1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A3170CA-7409-4F19-B70D-73E985FB601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F7EBF7A-7186-49EA-BCE2-A7DC59CD727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2CA8A6D-0B28-452B-AB97-3EFD9C13F7F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0" name="楕円 179">
          <a:extLst>
            <a:ext uri="{FF2B5EF4-FFF2-40B4-BE49-F238E27FC236}">
              <a16:creationId xmlns:a16="http://schemas.microsoft.com/office/drawing/2014/main" id="{7A1C7E93-D0DA-43FB-8412-B9B6BEBD3567}"/>
            </a:ext>
          </a:extLst>
        </xdr:cNvPr>
        <xdr:cNvSpPr/>
      </xdr:nvSpPr>
      <xdr:spPr>
        <a:xfrm>
          <a:off x="403606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983892AE-950B-45D9-9064-74C495BABA07}"/>
            </a:ext>
          </a:extLst>
        </xdr:cNvPr>
        <xdr:cNvSpPr txBox="1"/>
      </xdr:nvSpPr>
      <xdr:spPr>
        <a:xfrm>
          <a:off x="412496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82" name="楕円 181">
          <a:extLst>
            <a:ext uri="{FF2B5EF4-FFF2-40B4-BE49-F238E27FC236}">
              <a16:creationId xmlns:a16="http://schemas.microsoft.com/office/drawing/2014/main" id="{970C3EB2-89B5-4BD0-8B44-0BC66E2E8CAC}"/>
            </a:ext>
          </a:extLst>
        </xdr:cNvPr>
        <xdr:cNvSpPr/>
      </xdr:nvSpPr>
      <xdr:spPr>
        <a:xfrm>
          <a:off x="3312160" y="10413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70485</xdr:rowOff>
    </xdr:to>
    <xdr:cxnSp macro="">
      <xdr:nvCxnSpPr>
        <xdr:cNvPr id="183" name="直線コネクタ 182">
          <a:extLst>
            <a:ext uri="{FF2B5EF4-FFF2-40B4-BE49-F238E27FC236}">
              <a16:creationId xmlns:a16="http://schemas.microsoft.com/office/drawing/2014/main" id="{49469B2C-5AF8-4408-AFAC-5A2C44909E21}"/>
            </a:ext>
          </a:extLst>
        </xdr:cNvPr>
        <xdr:cNvCxnSpPr/>
      </xdr:nvCxnSpPr>
      <xdr:spPr>
        <a:xfrm flipV="1">
          <a:off x="3355340" y="1046226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21590</xdr:rowOff>
    </xdr:from>
    <xdr:to>
      <xdr:col>15</xdr:col>
      <xdr:colOff>101600</xdr:colOff>
      <xdr:row>62</xdr:row>
      <xdr:rowOff>123190</xdr:rowOff>
    </xdr:to>
    <xdr:sp macro="" textlink="">
      <xdr:nvSpPr>
        <xdr:cNvPr id="184" name="楕円 183">
          <a:extLst>
            <a:ext uri="{FF2B5EF4-FFF2-40B4-BE49-F238E27FC236}">
              <a16:creationId xmlns:a16="http://schemas.microsoft.com/office/drawing/2014/main" id="{E89B1648-CAF4-4629-AF98-A2A0C44E09EB}"/>
            </a:ext>
          </a:extLst>
        </xdr:cNvPr>
        <xdr:cNvSpPr/>
      </xdr:nvSpPr>
      <xdr:spPr>
        <a:xfrm>
          <a:off x="25146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70485</xdr:rowOff>
    </xdr:from>
    <xdr:to>
      <xdr:col>19</xdr:col>
      <xdr:colOff>177800</xdr:colOff>
      <xdr:row>62</xdr:row>
      <xdr:rowOff>72390</xdr:rowOff>
    </xdr:to>
    <xdr:cxnSp macro="">
      <xdr:nvCxnSpPr>
        <xdr:cNvPr id="185" name="直線コネクタ 184">
          <a:extLst>
            <a:ext uri="{FF2B5EF4-FFF2-40B4-BE49-F238E27FC236}">
              <a16:creationId xmlns:a16="http://schemas.microsoft.com/office/drawing/2014/main" id="{0B646C8B-E5CD-4370-8BA5-206A988CFAC4}"/>
            </a:ext>
          </a:extLst>
        </xdr:cNvPr>
        <xdr:cNvCxnSpPr/>
      </xdr:nvCxnSpPr>
      <xdr:spPr>
        <a:xfrm flipV="1">
          <a:off x="2565400" y="1046416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86" name="楕円 185">
          <a:extLst>
            <a:ext uri="{FF2B5EF4-FFF2-40B4-BE49-F238E27FC236}">
              <a16:creationId xmlns:a16="http://schemas.microsoft.com/office/drawing/2014/main" id="{3207478B-1C37-41E6-92C4-3BD8C8F82744}"/>
            </a:ext>
          </a:extLst>
        </xdr:cNvPr>
        <xdr:cNvSpPr/>
      </xdr:nvSpPr>
      <xdr:spPr>
        <a:xfrm>
          <a:off x="17399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72390</xdr:rowOff>
    </xdr:to>
    <xdr:cxnSp macro="">
      <xdr:nvCxnSpPr>
        <xdr:cNvPr id="187" name="直線コネクタ 186">
          <a:extLst>
            <a:ext uri="{FF2B5EF4-FFF2-40B4-BE49-F238E27FC236}">
              <a16:creationId xmlns:a16="http://schemas.microsoft.com/office/drawing/2014/main" id="{5B895967-EB0C-413E-A7A4-DF2777DC51BA}"/>
            </a:ext>
          </a:extLst>
        </xdr:cNvPr>
        <xdr:cNvCxnSpPr/>
      </xdr:nvCxnSpPr>
      <xdr:spPr>
        <a:xfrm>
          <a:off x="1790700" y="1046035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FF486C3D-2EE9-4BB0-A444-2ECDA4324D3E}"/>
            </a:ext>
          </a:extLst>
        </xdr:cNvPr>
        <xdr:cNvSpPr txBox="1"/>
      </xdr:nvSpPr>
      <xdr:spPr>
        <a:xfrm>
          <a:off x="317056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8A628CFE-CF7C-4416-A97D-42DBF6A9682C}"/>
            </a:ext>
          </a:extLst>
        </xdr:cNvPr>
        <xdr:cNvSpPr txBox="1"/>
      </xdr:nvSpPr>
      <xdr:spPr>
        <a:xfrm>
          <a:off x="238570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E30CC482-978E-4C47-ACBB-0512DA29D311}"/>
            </a:ext>
          </a:extLst>
        </xdr:cNvPr>
        <xdr:cNvSpPr txBox="1"/>
      </xdr:nvSpPr>
      <xdr:spPr>
        <a:xfrm>
          <a:off x="161100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EA06A815-E137-41B3-BC68-F65E591C91AB}"/>
            </a:ext>
          </a:extLst>
        </xdr:cNvPr>
        <xdr:cNvSpPr txBox="1"/>
      </xdr:nvSpPr>
      <xdr:spPr>
        <a:xfrm>
          <a:off x="83630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AE7E31B5-426B-4017-8677-167CAFF2C5CB}"/>
            </a:ext>
          </a:extLst>
        </xdr:cNvPr>
        <xdr:cNvSpPr txBox="1"/>
      </xdr:nvSpPr>
      <xdr:spPr>
        <a:xfrm>
          <a:off x="317056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114317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B0F4C40B-2668-4844-B86F-69F9509AFB78}"/>
            </a:ext>
          </a:extLst>
        </xdr:cNvPr>
        <xdr:cNvSpPr txBox="1"/>
      </xdr:nvSpPr>
      <xdr:spPr>
        <a:xfrm>
          <a:off x="238570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108602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185EDE5-EA26-4983-9D85-19D6182D91AF}"/>
            </a:ext>
          </a:extLst>
        </xdr:cNvPr>
        <xdr:cNvSpPr txBox="1"/>
      </xdr:nvSpPr>
      <xdr:spPr>
        <a:xfrm>
          <a:off x="161100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36973397-1626-44E8-A5F9-199B890FF8F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6C8D97BC-0ADA-4EE7-85ED-BF63EE76F25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5F15F0D9-4A4E-4383-A590-81AB6D85EF4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1432EF9E-4C52-4398-8F1D-1378DB2FD6C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B55A3291-1166-44DE-A843-8C8F3E95EEB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637D3488-EBBB-4F88-896B-DDE6FF5062A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2A02D036-5EFF-409B-BA18-8E14B465B6A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41E57E78-11C4-4ADD-B082-FF1D489C6CC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1E1E1F04-4FA9-4647-9EE3-A2FACB4A444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36934FAB-3676-4CBF-970E-463AFEB9C57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A8765798-A9C7-4113-8AA5-8D51B9BF8106}"/>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B1674B36-6378-4D81-A929-A7ECC9885B67}"/>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8B4AB24B-3BD6-4FAE-8482-D3062364B71C}"/>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6077006D-760B-4114-A277-A2894D304B3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5FEDB136-A611-4981-9A19-D052815C883E}"/>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18E0E011-1F0F-4827-A416-2F259CB0810A}"/>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930226BA-AB68-476F-95D3-CC4C14E453D4}"/>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1555E623-208A-49C5-8962-EDB474FBCAB5}"/>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64CDE0C8-8C90-4665-BC85-D7A1B8A35C9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F42B764-6D6B-4614-A111-69EC34D062C9}"/>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69AC6B82-BBC2-4B15-B335-46C2AEEEEA1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5B925029-35C5-46CA-8BBC-F090E30E49F5}"/>
            </a:ext>
          </a:extLst>
        </xdr:cNvPr>
        <xdr:cNvCxnSpPr/>
      </xdr:nvCxnSpPr>
      <xdr:spPr>
        <a:xfrm flipV="1">
          <a:off x="9219565" y="9272905"/>
          <a:ext cx="0" cy="1458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1DC8F035-2D0D-41A3-8861-CC3C449095AC}"/>
            </a:ext>
          </a:extLst>
        </xdr:cNvPr>
        <xdr:cNvSpPr txBox="1"/>
      </xdr:nvSpPr>
      <xdr:spPr>
        <a:xfrm>
          <a:off x="9258300" y="107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535B36A2-1C76-461B-92CE-39ED7F3F1966}"/>
            </a:ext>
          </a:extLst>
        </xdr:cNvPr>
        <xdr:cNvCxnSpPr/>
      </xdr:nvCxnSpPr>
      <xdr:spPr>
        <a:xfrm>
          <a:off x="9154160" y="10731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9E17D79A-6C80-4188-9294-B809EAB5A58C}"/>
            </a:ext>
          </a:extLst>
        </xdr:cNvPr>
        <xdr:cNvSpPr txBox="1"/>
      </xdr:nvSpPr>
      <xdr:spPr>
        <a:xfrm>
          <a:off x="9258300" y="9055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288132F5-E12B-4012-B7DA-CE2CD4A44298}"/>
            </a:ext>
          </a:extLst>
        </xdr:cNvPr>
        <xdr:cNvCxnSpPr/>
      </xdr:nvCxnSpPr>
      <xdr:spPr>
        <a:xfrm>
          <a:off x="9154160" y="927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300DF416-012F-4F99-A98E-CBA6546C7CBB}"/>
            </a:ext>
          </a:extLst>
        </xdr:cNvPr>
        <xdr:cNvSpPr txBox="1"/>
      </xdr:nvSpPr>
      <xdr:spPr>
        <a:xfrm>
          <a:off x="9258300" y="102100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7004253B-53B4-4140-BD6A-985FA61336E3}"/>
            </a:ext>
          </a:extLst>
        </xdr:cNvPr>
        <xdr:cNvSpPr/>
      </xdr:nvSpPr>
      <xdr:spPr>
        <a:xfrm>
          <a:off x="9192260" y="10354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FAEE131F-86C4-468A-B498-33151B366D76}"/>
            </a:ext>
          </a:extLst>
        </xdr:cNvPr>
        <xdr:cNvSpPr/>
      </xdr:nvSpPr>
      <xdr:spPr>
        <a:xfrm>
          <a:off x="8445500" y="10354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302D5C63-4151-4B9A-ABC6-C2D1DD104E64}"/>
            </a:ext>
          </a:extLst>
        </xdr:cNvPr>
        <xdr:cNvSpPr/>
      </xdr:nvSpPr>
      <xdr:spPr>
        <a:xfrm>
          <a:off x="7670800" y="1036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C1632DE-0EC8-47D3-983A-9DEAD29D45E6}"/>
            </a:ext>
          </a:extLst>
        </xdr:cNvPr>
        <xdr:cNvSpPr/>
      </xdr:nvSpPr>
      <xdr:spPr>
        <a:xfrm>
          <a:off x="687324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C3D4FB9B-E861-4DE2-A81F-2DD39BA8B6AF}"/>
            </a:ext>
          </a:extLst>
        </xdr:cNvPr>
        <xdr:cNvSpPr/>
      </xdr:nvSpPr>
      <xdr:spPr>
        <a:xfrm>
          <a:off x="60985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3D164A4-12AB-469F-96C8-880D2721026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0D91F04-3E0C-4801-A24D-07429C00D48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6096AC2-8946-4984-A081-7E62FAD17B8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D486B6D-4629-4934-ABC0-11556AFB2C1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1D0A7B9-CF32-4405-A417-C37EF82BBB3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132661</xdr:rowOff>
    </xdr:from>
    <xdr:to>
      <xdr:col>55</xdr:col>
      <xdr:colOff>50800</xdr:colOff>
      <xdr:row>62</xdr:row>
      <xdr:rowOff>62811</xdr:rowOff>
    </xdr:to>
    <xdr:sp macro="" textlink="">
      <xdr:nvSpPr>
        <xdr:cNvPr id="232" name="楕円 231">
          <a:extLst>
            <a:ext uri="{FF2B5EF4-FFF2-40B4-BE49-F238E27FC236}">
              <a16:creationId xmlns:a16="http://schemas.microsoft.com/office/drawing/2014/main" id="{94471B90-5845-4C55-BF8F-BFAEB68E465B}"/>
            </a:ext>
          </a:extLst>
        </xdr:cNvPr>
        <xdr:cNvSpPr/>
      </xdr:nvSpPr>
      <xdr:spPr>
        <a:xfrm>
          <a:off x="9192260" y="10358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111088</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4B18133F-C1BC-43A3-84A8-F78D5DDE8444}"/>
            </a:ext>
          </a:extLst>
        </xdr:cNvPr>
        <xdr:cNvSpPr txBox="1"/>
      </xdr:nvSpPr>
      <xdr:spPr>
        <a:xfrm>
          <a:off x="9258300" y="1033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141227</xdr:rowOff>
    </xdr:from>
    <xdr:to>
      <xdr:col>50</xdr:col>
      <xdr:colOff>165100</xdr:colOff>
      <xdr:row>62</xdr:row>
      <xdr:rowOff>71377</xdr:rowOff>
    </xdr:to>
    <xdr:sp macro="" textlink="">
      <xdr:nvSpPr>
        <xdr:cNvPr id="234" name="楕円 233">
          <a:extLst>
            <a:ext uri="{FF2B5EF4-FFF2-40B4-BE49-F238E27FC236}">
              <a16:creationId xmlns:a16="http://schemas.microsoft.com/office/drawing/2014/main" id="{EF718D37-BBB0-45F6-A2DE-51FD5A235ACF}"/>
            </a:ext>
          </a:extLst>
        </xdr:cNvPr>
        <xdr:cNvSpPr/>
      </xdr:nvSpPr>
      <xdr:spPr>
        <a:xfrm>
          <a:off x="8445500" y="103672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12011</xdr:rowOff>
    </xdr:from>
    <xdr:to>
      <xdr:col>55</xdr:col>
      <xdr:colOff>0</xdr:colOff>
      <xdr:row>62</xdr:row>
      <xdr:rowOff>20577</xdr:rowOff>
    </xdr:to>
    <xdr:cxnSp macro="">
      <xdr:nvCxnSpPr>
        <xdr:cNvPr id="235" name="直線コネクタ 234">
          <a:extLst>
            <a:ext uri="{FF2B5EF4-FFF2-40B4-BE49-F238E27FC236}">
              <a16:creationId xmlns:a16="http://schemas.microsoft.com/office/drawing/2014/main" id="{87FB3EF8-8386-466C-B769-CAA8F2C31B94}"/>
            </a:ext>
          </a:extLst>
        </xdr:cNvPr>
        <xdr:cNvCxnSpPr/>
      </xdr:nvCxnSpPr>
      <xdr:spPr>
        <a:xfrm flipV="1">
          <a:off x="8496300" y="10405691"/>
          <a:ext cx="7239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148633</xdr:rowOff>
    </xdr:from>
    <xdr:to>
      <xdr:col>46</xdr:col>
      <xdr:colOff>38100</xdr:colOff>
      <xdr:row>62</xdr:row>
      <xdr:rowOff>78783</xdr:rowOff>
    </xdr:to>
    <xdr:sp macro="" textlink="">
      <xdr:nvSpPr>
        <xdr:cNvPr id="236" name="楕円 235">
          <a:extLst>
            <a:ext uri="{FF2B5EF4-FFF2-40B4-BE49-F238E27FC236}">
              <a16:creationId xmlns:a16="http://schemas.microsoft.com/office/drawing/2014/main" id="{9301217C-3528-4653-A3A6-E0C8290A12D5}"/>
            </a:ext>
          </a:extLst>
        </xdr:cNvPr>
        <xdr:cNvSpPr/>
      </xdr:nvSpPr>
      <xdr:spPr>
        <a:xfrm>
          <a:off x="7670800" y="103746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20577</xdr:rowOff>
    </xdr:from>
    <xdr:to>
      <xdr:col>50</xdr:col>
      <xdr:colOff>114300</xdr:colOff>
      <xdr:row>62</xdr:row>
      <xdr:rowOff>27983</xdr:rowOff>
    </xdr:to>
    <xdr:cxnSp macro="">
      <xdr:nvCxnSpPr>
        <xdr:cNvPr id="237" name="直線コネクタ 236">
          <a:extLst>
            <a:ext uri="{FF2B5EF4-FFF2-40B4-BE49-F238E27FC236}">
              <a16:creationId xmlns:a16="http://schemas.microsoft.com/office/drawing/2014/main" id="{F70396D4-D08F-40E0-9CCE-BB98489DCA76}"/>
            </a:ext>
          </a:extLst>
        </xdr:cNvPr>
        <xdr:cNvCxnSpPr/>
      </xdr:nvCxnSpPr>
      <xdr:spPr>
        <a:xfrm flipV="1">
          <a:off x="7713980" y="10414257"/>
          <a:ext cx="78232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159257</xdr:rowOff>
    </xdr:from>
    <xdr:to>
      <xdr:col>41</xdr:col>
      <xdr:colOff>101600</xdr:colOff>
      <xdr:row>62</xdr:row>
      <xdr:rowOff>89407</xdr:rowOff>
    </xdr:to>
    <xdr:sp macro="" textlink="">
      <xdr:nvSpPr>
        <xdr:cNvPr id="238" name="楕円 237">
          <a:extLst>
            <a:ext uri="{FF2B5EF4-FFF2-40B4-BE49-F238E27FC236}">
              <a16:creationId xmlns:a16="http://schemas.microsoft.com/office/drawing/2014/main" id="{7A46D423-C819-4ED7-A81B-466265C24F32}"/>
            </a:ext>
          </a:extLst>
        </xdr:cNvPr>
        <xdr:cNvSpPr/>
      </xdr:nvSpPr>
      <xdr:spPr>
        <a:xfrm>
          <a:off x="6873240" y="10385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27983</xdr:rowOff>
    </xdr:from>
    <xdr:to>
      <xdr:col>45</xdr:col>
      <xdr:colOff>177800</xdr:colOff>
      <xdr:row>62</xdr:row>
      <xdr:rowOff>38607</xdr:rowOff>
    </xdr:to>
    <xdr:cxnSp macro="">
      <xdr:nvCxnSpPr>
        <xdr:cNvPr id="239" name="直線コネクタ 238">
          <a:extLst>
            <a:ext uri="{FF2B5EF4-FFF2-40B4-BE49-F238E27FC236}">
              <a16:creationId xmlns:a16="http://schemas.microsoft.com/office/drawing/2014/main" id="{5BCD57C1-2B8F-4B18-80A0-4CC1691D97C6}"/>
            </a:ext>
          </a:extLst>
        </xdr:cNvPr>
        <xdr:cNvCxnSpPr/>
      </xdr:nvCxnSpPr>
      <xdr:spPr>
        <a:xfrm flipV="1">
          <a:off x="6924040" y="10421663"/>
          <a:ext cx="78994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2F8A4184-E19D-42BE-84DB-ADA4DF77C535}"/>
            </a:ext>
          </a:extLst>
        </xdr:cNvPr>
        <xdr:cNvSpPr txBox="1"/>
      </xdr:nvSpPr>
      <xdr:spPr>
        <a:xfrm>
          <a:off x="8214575" y="10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3DA26814-8C0A-4B2F-863B-AF8BC6347B2F}"/>
            </a:ext>
          </a:extLst>
        </xdr:cNvPr>
        <xdr:cNvSpPr txBox="1"/>
      </xdr:nvSpPr>
      <xdr:spPr>
        <a:xfrm>
          <a:off x="744495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B6BA4ACA-9600-46C6-BF22-DAFCFE0C5769}"/>
            </a:ext>
          </a:extLst>
        </xdr:cNvPr>
        <xdr:cNvSpPr txBox="1"/>
      </xdr:nvSpPr>
      <xdr:spPr>
        <a:xfrm>
          <a:off x="66702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BD2C0146-AB93-4C1C-90A0-E30D6CCB64F5}"/>
            </a:ext>
          </a:extLst>
        </xdr:cNvPr>
        <xdr:cNvSpPr txBox="1"/>
      </xdr:nvSpPr>
      <xdr:spPr>
        <a:xfrm>
          <a:off x="587269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62504</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EC59F669-552A-412A-BB57-2A0BF03BFCF1}"/>
            </a:ext>
          </a:extLst>
        </xdr:cNvPr>
        <xdr:cNvSpPr txBox="1"/>
      </xdr:nvSpPr>
      <xdr:spPr>
        <a:xfrm>
          <a:off x="8214575" y="1045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69910</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2FEC7B3-191A-40F8-9EF8-97408E481CE0}"/>
            </a:ext>
          </a:extLst>
        </xdr:cNvPr>
        <xdr:cNvSpPr txBox="1"/>
      </xdr:nvSpPr>
      <xdr:spPr>
        <a:xfrm>
          <a:off x="7444955" y="1046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80534</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A3962B9B-D0EE-4883-8309-12CC42188EC2}"/>
            </a:ext>
          </a:extLst>
        </xdr:cNvPr>
        <xdr:cNvSpPr txBox="1"/>
      </xdr:nvSpPr>
      <xdr:spPr>
        <a:xfrm>
          <a:off x="6670255" y="104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18C306B2-5752-42EB-81AD-8B2DCAB4D71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87F12587-A527-4FB7-AD42-7922E0C2DFF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DD736ED7-B821-4E2B-B8BE-6B9789629B0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210BAF10-F18B-4948-B772-697D1B4DBF2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1A0A7CD5-6CDC-41C1-B4F9-B82F9EFF042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5C54ECF0-9015-4EC1-88D8-2A2B2C8EDE4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77FCC3BD-ECAD-4AE2-996B-E6E96F67441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9E37CE2C-375C-4461-ABC0-D7BA3C14BAF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1A557EDE-9E9C-4A5D-B31C-6C32A482BB0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FA65985A-33E8-4197-8A93-822EC925E89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6972E879-6C8F-4916-992A-EC0E0D6F727E}"/>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CE6EB6F8-85FC-4347-868E-D983C7865F5D}"/>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92E56521-CAD1-40B8-A8DD-8467BA33489E}"/>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1003BA1B-3A12-429B-BAC7-2A700BE272F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E9354559-0479-4028-8A41-35037EDCB02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A4A0B165-0E7B-4949-904F-FB6D9DE99D52}"/>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2BD928CE-4DEA-484E-8436-07A9153B79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8DCDD3F2-4D03-43D9-867B-04ACF23575A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BA43FCFA-2DA6-42CF-BA26-CB4531E5B9D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B6DA2AE4-FEE4-42EA-B293-5B74732AA30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3A8B29D3-1FFD-4760-BF98-7367FFFF5A11}"/>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E9B5AA68-C80E-419A-AF28-F609FF9630E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81916E2-D3CC-458A-BAE1-9956B2D65E76}"/>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F16E4BC8-F680-42C4-848B-43585076E35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43FBB48E-481F-462F-8564-019F8C6AB8B4}"/>
            </a:ext>
          </a:extLst>
        </xdr:cNvPr>
        <xdr:cNvCxnSpPr/>
      </xdr:nvCxnSpPr>
      <xdr:spPr>
        <a:xfrm flipV="1">
          <a:off x="4086225" y="132454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B645FF64-C736-46E3-8952-D46061C49C7A}"/>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5CE0FD9E-5080-49EF-B77E-ADD58CC5AC17}"/>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FE1893FF-33D4-42D3-901F-B71D1BB0AD67}"/>
            </a:ext>
          </a:extLst>
        </xdr:cNvPr>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81B67BF-99DE-4347-9729-7BC9EA7C6998}"/>
            </a:ext>
          </a:extLst>
        </xdr:cNvPr>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96A0C9FE-B51B-4074-9AA8-845478160AB7}"/>
            </a:ext>
          </a:extLst>
        </xdr:cNvPr>
        <xdr:cNvSpPr txBox="1"/>
      </xdr:nvSpPr>
      <xdr:spPr>
        <a:xfrm>
          <a:off x="4124960" y="1373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3FB7396F-EA4C-4319-9A65-DC14D9E3734F}"/>
            </a:ext>
          </a:extLst>
        </xdr:cNvPr>
        <xdr:cNvSpPr/>
      </xdr:nvSpPr>
      <xdr:spPr>
        <a:xfrm>
          <a:off x="4036060"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97A13ED9-5EF1-41EA-8061-BB191909FA55}"/>
            </a:ext>
          </a:extLst>
        </xdr:cNvPr>
        <xdr:cNvSpPr/>
      </xdr:nvSpPr>
      <xdr:spPr>
        <a:xfrm>
          <a:off x="3312160" y="138537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2CA454FC-0930-45B6-9F04-89D28E80A7A5}"/>
            </a:ext>
          </a:extLst>
        </xdr:cNvPr>
        <xdr:cNvSpPr/>
      </xdr:nvSpPr>
      <xdr:spPr>
        <a:xfrm>
          <a:off x="251460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EF8C2714-6BA6-48AA-B880-750D84458273}"/>
            </a:ext>
          </a:extLst>
        </xdr:cNvPr>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FB1D162F-B3C1-44B6-902A-A39AB5498CCD}"/>
            </a:ext>
          </a:extLst>
        </xdr:cNvPr>
        <xdr:cNvSpPr/>
      </xdr:nvSpPr>
      <xdr:spPr>
        <a:xfrm>
          <a:off x="96520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B7A741C-5D2A-42FC-A404-8B0CEE62113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B47CC6B4-00A7-4491-A94A-B3D9462E0EC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EEEC842-733F-4984-B30C-1CE2B8BF98A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C361945-A3D9-4C63-9840-3E1B8777BE6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48A571D-EF79-4A96-9B62-EC5A1DDA130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287" name="楕円 286">
          <a:extLst>
            <a:ext uri="{FF2B5EF4-FFF2-40B4-BE49-F238E27FC236}">
              <a16:creationId xmlns:a16="http://schemas.microsoft.com/office/drawing/2014/main" id="{CB363C84-E406-4971-BCBD-A9887F7CD5BA}"/>
            </a:ext>
          </a:extLst>
        </xdr:cNvPr>
        <xdr:cNvSpPr/>
      </xdr:nvSpPr>
      <xdr:spPr>
        <a:xfrm>
          <a:off x="4036060" y="1419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87647</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5BA7177C-4625-42E9-9264-5369AA415101}"/>
            </a:ext>
          </a:extLst>
        </xdr:cNvPr>
        <xdr:cNvSpPr txBox="1"/>
      </xdr:nvSpPr>
      <xdr:spPr>
        <a:xfrm>
          <a:off x="412496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53975</xdr:rowOff>
    </xdr:from>
    <xdr:to>
      <xdr:col>20</xdr:col>
      <xdr:colOff>38100</xdr:colOff>
      <xdr:row>84</xdr:row>
      <xdr:rowOff>155575</xdr:rowOff>
    </xdr:to>
    <xdr:sp macro="" textlink="">
      <xdr:nvSpPr>
        <xdr:cNvPr id="289" name="楕円 288">
          <a:extLst>
            <a:ext uri="{FF2B5EF4-FFF2-40B4-BE49-F238E27FC236}">
              <a16:creationId xmlns:a16="http://schemas.microsoft.com/office/drawing/2014/main" id="{84B51C51-55DD-4390-BA34-28479FE84D35}"/>
            </a:ext>
          </a:extLst>
        </xdr:cNvPr>
        <xdr:cNvSpPr/>
      </xdr:nvSpPr>
      <xdr:spPr>
        <a:xfrm>
          <a:off x="3312160" y="14135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104775</xdr:rowOff>
    </xdr:from>
    <xdr:to>
      <xdr:col>24</xdr:col>
      <xdr:colOff>63500</xdr:colOff>
      <xdr:row>84</xdr:row>
      <xdr:rowOff>160020</xdr:rowOff>
    </xdr:to>
    <xdr:cxnSp macro="">
      <xdr:nvCxnSpPr>
        <xdr:cNvPr id="290" name="直線コネクタ 289">
          <a:extLst>
            <a:ext uri="{FF2B5EF4-FFF2-40B4-BE49-F238E27FC236}">
              <a16:creationId xmlns:a16="http://schemas.microsoft.com/office/drawing/2014/main" id="{5CDA87A8-58E9-4AF2-9BF2-84073405F66A}"/>
            </a:ext>
          </a:extLst>
        </xdr:cNvPr>
        <xdr:cNvCxnSpPr/>
      </xdr:nvCxnSpPr>
      <xdr:spPr>
        <a:xfrm>
          <a:off x="3355340" y="14186535"/>
          <a:ext cx="7315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57786</xdr:rowOff>
    </xdr:from>
    <xdr:to>
      <xdr:col>15</xdr:col>
      <xdr:colOff>101600</xdr:colOff>
      <xdr:row>84</xdr:row>
      <xdr:rowOff>159386</xdr:rowOff>
    </xdr:to>
    <xdr:sp macro="" textlink="">
      <xdr:nvSpPr>
        <xdr:cNvPr id="291" name="楕円 290">
          <a:extLst>
            <a:ext uri="{FF2B5EF4-FFF2-40B4-BE49-F238E27FC236}">
              <a16:creationId xmlns:a16="http://schemas.microsoft.com/office/drawing/2014/main" id="{63805EF4-B054-4BC4-9107-BF5D7B250240}"/>
            </a:ext>
          </a:extLst>
        </xdr:cNvPr>
        <xdr:cNvSpPr/>
      </xdr:nvSpPr>
      <xdr:spPr>
        <a:xfrm>
          <a:off x="2514600" y="141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104775</xdr:rowOff>
    </xdr:from>
    <xdr:to>
      <xdr:col>19</xdr:col>
      <xdr:colOff>177800</xdr:colOff>
      <xdr:row>84</xdr:row>
      <xdr:rowOff>108586</xdr:rowOff>
    </xdr:to>
    <xdr:cxnSp macro="">
      <xdr:nvCxnSpPr>
        <xdr:cNvPr id="292" name="直線コネクタ 291">
          <a:extLst>
            <a:ext uri="{FF2B5EF4-FFF2-40B4-BE49-F238E27FC236}">
              <a16:creationId xmlns:a16="http://schemas.microsoft.com/office/drawing/2014/main" id="{512D3959-122D-46AA-994A-F76C5C895FC4}"/>
            </a:ext>
          </a:extLst>
        </xdr:cNvPr>
        <xdr:cNvCxnSpPr/>
      </xdr:nvCxnSpPr>
      <xdr:spPr>
        <a:xfrm flipV="1">
          <a:off x="2565400" y="14186535"/>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293" name="楕円 292">
          <a:extLst>
            <a:ext uri="{FF2B5EF4-FFF2-40B4-BE49-F238E27FC236}">
              <a16:creationId xmlns:a16="http://schemas.microsoft.com/office/drawing/2014/main" id="{49E16213-BA7D-4878-AE12-A0E7EDFB6D63}"/>
            </a:ext>
          </a:extLst>
        </xdr:cNvPr>
        <xdr:cNvSpPr/>
      </xdr:nvSpPr>
      <xdr:spPr>
        <a:xfrm>
          <a:off x="173990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108586</xdr:rowOff>
    </xdr:to>
    <xdr:cxnSp macro="">
      <xdr:nvCxnSpPr>
        <xdr:cNvPr id="294" name="直線コネクタ 293">
          <a:extLst>
            <a:ext uri="{FF2B5EF4-FFF2-40B4-BE49-F238E27FC236}">
              <a16:creationId xmlns:a16="http://schemas.microsoft.com/office/drawing/2014/main" id="{3E4408A0-A76A-4054-AEB7-80DF8FCDBB64}"/>
            </a:ext>
          </a:extLst>
        </xdr:cNvPr>
        <xdr:cNvCxnSpPr/>
      </xdr:nvCxnSpPr>
      <xdr:spPr>
        <a:xfrm>
          <a:off x="1790700" y="14154149"/>
          <a:ext cx="7747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a:extLst>
            <a:ext uri="{FF2B5EF4-FFF2-40B4-BE49-F238E27FC236}">
              <a16:creationId xmlns:a16="http://schemas.microsoft.com/office/drawing/2014/main" id="{AC9C25AC-3B52-4E68-B7FA-E5C84F3E9363}"/>
            </a:ext>
          </a:extLst>
        </xdr:cNvPr>
        <xdr:cNvSpPr txBox="1"/>
      </xdr:nvSpPr>
      <xdr:spPr>
        <a:xfrm>
          <a:off x="317056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a:extLst>
            <a:ext uri="{FF2B5EF4-FFF2-40B4-BE49-F238E27FC236}">
              <a16:creationId xmlns:a16="http://schemas.microsoft.com/office/drawing/2014/main" id="{A9F5FBBC-DF78-44A3-9197-AEE82293CCA1}"/>
            </a:ext>
          </a:extLst>
        </xdr:cNvPr>
        <xdr:cNvSpPr txBox="1"/>
      </xdr:nvSpPr>
      <xdr:spPr>
        <a:xfrm>
          <a:off x="23857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a:extLst>
            <a:ext uri="{FF2B5EF4-FFF2-40B4-BE49-F238E27FC236}">
              <a16:creationId xmlns:a16="http://schemas.microsoft.com/office/drawing/2014/main" id="{61869C8D-0851-48F8-8F79-BD79800D372B}"/>
            </a:ext>
          </a:extLst>
        </xdr:cNvPr>
        <xdr:cNvSpPr txBox="1"/>
      </xdr:nvSpPr>
      <xdr:spPr>
        <a:xfrm>
          <a:off x="16110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8C6C3811-63C0-4124-9676-C99C15CB649D}"/>
            </a:ext>
          </a:extLst>
        </xdr:cNvPr>
        <xdr:cNvSpPr txBox="1"/>
      </xdr:nvSpPr>
      <xdr:spPr>
        <a:xfrm>
          <a:off x="83630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146702</xdr:rowOff>
    </xdr:from>
    <xdr:ext cx="405111" cy="259045"/>
    <xdr:sp macro="" textlink="">
      <xdr:nvSpPr>
        <xdr:cNvPr id="299" name="n_1mainValue【公営住宅】&#10;有形固定資産減価償却率">
          <a:extLst>
            <a:ext uri="{FF2B5EF4-FFF2-40B4-BE49-F238E27FC236}">
              <a16:creationId xmlns:a16="http://schemas.microsoft.com/office/drawing/2014/main" id="{77A4CA3C-A38A-477F-8F2E-50EAFB92254D}"/>
            </a:ext>
          </a:extLst>
        </xdr:cNvPr>
        <xdr:cNvSpPr txBox="1"/>
      </xdr:nvSpPr>
      <xdr:spPr>
        <a:xfrm>
          <a:off x="3170564"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300" name="n_2mainValue【公営住宅】&#10;有形固定資産減価償却率">
          <a:extLst>
            <a:ext uri="{FF2B5EF4-FFF2-40B4-BE49-F238E27FC236}">
              <a16:creationId xmlns:a16="http://schemas.microsoft.com/office/drawing/2014/main" id="{9F37A606-C3A4-48AF-87C1-A949E5F92C0E}"/>
            </a:ext>
          </a:extLst>
        </xdr:cNvPr>
        <xdr:cNvSpPr txBox="1"/>
      </xdr:nvSpPr>
      <xdr:spPr>
        <a:xfrm>
          <a:off x="2385704" y="142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01" name="n_3mainValue【公営住宅】&#10;有形固定資産減価償却率">
          <a:extLst>
            <a:ext uri="{FF2B5EF4-FFF2-40B4-BE49-F238E27FC236}">
              <a16:creationId xmlns:a16="http://schemas.microsoft.com/office/drawing/2014/main" id="{988F92C9-F823-46BF-BFC3-3EA277805A8B}"/>
            </a:ext>
          </a:extLst>
        </xdr:cNvPr>
        <xdr:cNvSpPr txBox="1"/>
      </xdr:nvSpPr>
      <xdr:spPr>
        <a:xfrm>
          <a:off x="1611004" y="1419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677619A8-798C-409E-A5F2-C952B0E1D22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7124F9A6-3D15-44EC-B34F-BD846F4AD1C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E397FD4C-36D5-4B37-9CF6-729DF4F6106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D9542566-7807-418D-AD07-824B8ABD4A1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AD299D9F-3720-4F7F-8954-2279ECBF8FE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A5373AEB-CBFC-4AEF-86CE-15E088E6AA6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9A87ED44-2A57-413A-B980-E1EEBDA9AC5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B3674982-DEB4-471C-BC9E-F06CE3D8FCA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A6FFD680-DCEA-43CD-AB4C-C193D4E8C37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C38ED7B6-B890-4E20-92E6-26518A3AF2E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C5656F0C-F515-487F-A25F-8AA8C42FA9D8}"/>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9C802E35-23B6-416E-9CC4-F53C0AE48B8F}"/>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B7E8A5CC-D662-4098-8601-B58CEAAA58D2}"/>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28BCF5B7-FF27-4B82-96C2-A2A4C973E9FE}"/>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FE0CD4D7-92E3-4E4C-A72D-B56BC3F01BD4}"/>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58DCB853-730B-470D-B7C3-3B8DF9D64EB1}"/>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93DE5AE8-687B-42CC-A897-98169D1DF90D}"/>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DDB93F7C-96F8-488A-859A-A2708037777C}"/>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7CE36348-8877-4E2B-B432-FF71C693738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8A27650F-769E-4D88-BB89-EDAFE226F21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54CEFDFA-BE2A-4981-BEF1-1C3A47C7074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0F7A020B-4495-42A8-8404-5CDA74CEDC7F}"/>
            </a:ext>
          </a:extLst>
        </xdr:cNvPr>
        <xdr:cNvCxnSpPr/>
      </xdr:nvCxnSpPr>
      <xdr:spPr>
        <a:xfrm flipV="1">
          <a:off x="9219565" y="13379090"/>
          <a:ext cx="0" cy="107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FE1BDC1D-92E6-4169-9E1B-69A006B2BE71}"/>
            </a:ext>
          </a:extLst>
        </xdr:cNvPr>
        <xdr:cNvSpPr txBox="1"/>
      </xdr:nvSpPr>
      <xdr:spPr>
        <a:xfrm>
          <a:off x="9258300" y="144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3A1C5F98-03E1-4E3F-B939-F69F02E94605}"/>
            </a:ext>
          </a:extLst>
        </xdr:cNvPr>
        <xdr:cNvCxnSpPr/>
      </xdr:nvCxnSpPr>
      <xdr:spPr>
        <a:xfrm>
          <a:off x="9154160" y="14450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95D6F3ED-00B0-4851-A35D-3C6A8F5C3768}"/>
            </a:ext>
          </a:extLst>
        </xdr:cNvPr>
        <xdr:cNvSpPr txBox="1"/>
      </xdr:nvSpPr>
      <xdr:spPr>
        <a:xfrm>
          <a:off x="9258300" y="131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9865A605-E4F6-43DE-975C-7A160EB9BBCF}"/>
            </a:ext>
          </a:extLst>
        </xdr:cNvPr>
        <xdr:cNvCxnSpPr/>
      </xdr:nvCxnSpPr>
      <xdr:spPr>
        <a:xfrm>
          <a:off x="9154160" y="13379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a:extLst>
            <a:ext uri="{FF2B5EF4-FFF2-40B4-BE49-F238E27FC236}">
              <a16:creationId xmlns:a16="http://schemas.microsoft.com/office/drawing/2014/main" id="{8C4B4FE4-FBB6-47DE-AE8D-20006AD5382F}"/>
            </a:ext>
          </a:extLst>
        </xdr:cNvPr>
        <xdr:cNvSpPr txBox="1"/>
      </xdr:nvSpPr>
      <xdr:spPr>
        <a:xfrm>
          <a:off x="9258300" y="1420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DAF9CEDC-4CC6-4B6B-BA34-FF48D5CB4E96}"/>
            </a:ext>
          </a:extLst>
        </xdr:cNvPr>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3E37189E-91C5-4567-B34F-58D37A32AE88}"/>
            </a:ext>
          </a:extLst>
        </xdr:cNvPr>
        <xdr:cNvSpPr/>
      </xdr:nvSpPr>
      <xdr:spPr>
        <a:xfrm>
          <a:off x="844550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9017A1F2-D6AA-458E-8C60-7732B05B0560}"/>
            </a:ext>
          </a:extLst>
        </xdr:cNvPr>
        <xdr:cNvSpPr/>
      </xdr:nvSpPr>
      <xdr:spPr>
        <a:xfrm>
          <a:off x="7670800" y="143534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2909D77E-2ACF-4929-8AB1-9144EAC45B35}"/>
            </a:ext>
          </a:extLst>
        </xdr:cNvPr>
        <xdr:cNvSpPr/>
      </xdr:nvSpPr>
      <xdr:spPr>
        <a:xfrm>
          <a:off x="68732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C4CEBF64-A8C3-4923-B8C5-D3EC2398F4B3}"/>
            </a:ext>
          </a:extLst>
        </xdr:cNvPr>
        <xdr:cNvSpPr/>
      </xdr:nvSpPr>
      <xdr:spPr>
        <a:xfrm>
          <a:off x="6098540" y="14357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3292E5C-8DF7-4FE5-B62E-64B8B7AC462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FF23711-51D7-4946-81F4-557CC0E5BA3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BCA9EC5A-FAED-411C-B343-1C0B318977D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21DF83A-55CD-488A-9BD0-CA1EED45A1E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BB30250C-8CF4-42B8-B5BE-69BD27DB981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139410</xdr:rowOff>
    </xdr:from>
    <xdr:to>
      <xdr:col>55</xdr:col>
      <xdr:colOff>50800</xdr:colOff>
      <xdr:row>86</xdr:row>
      <xdr:rowOff>69560</xdr:rowOff>
    </xdr:to>
    <xdr:sp macro="" textlink="">
      <xdr:nvSpPr>
        <xdr:cNvPr id="339" name="楕円 338">
          <a:extLst>
            <a:ext uri="{FF2B5EF4-FFF2-40B4-BE49-F238E27FC236}">
              <a16:creationId xmlns:a16="http://schemas.microsoft.com/office/drawing/2014/main" id="{86D37BE8-8A77-4401-B4CA-B20E4AF12279}"/>
            </a:ext>
          </a:extLst>
        </xdr:cNvPr>
        <xdr:cNvSpPr/>
      </xdr:nvSpPr>
      <xdr:spPr>
        <a:xfrm>
          <a:off x="9192260" y="14388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a:extLst>
            <a:ext uri="{FF2B5EF4-FFF2-40B4-BE49-F238E27FC236}">
              <a16:creationId xmlns:a16="http://schemas.microsoft.com/office/drawing/2014/main" id="{1DDDE944-1A1A-43C6-B9EC-C75569421307}"/>
            </a:ext>
          </a:extLst>
        </xdr:cNvPr>
        <xdr:cNvSpPr txBox="1"/>
      </xdr:nvSpPr>
      <xdr:spPr>
        <a:xfrm>
          <a:off x="9258300" y="14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139731</xdr:rowOff>
    </xdr:from>
    <xdr:to>
      <xdr:col>50</xdr:col>
      <xdr:colOff>165100</xdr:colOff>
      <xdr:row>86</xdr:row>
      <xdr:rowOff>69881</xdr:rowOff>
    </xdr:to>
    <xdr:sp macro="" textlink="">
      <xdr:nvSpPr>
        <xdr:cNvPr id="341" name="楕円 340">
          <a:extLst>
            <a:ext uri="{FF2B5EF4-FFF2-40B4-BE49-F238E27FC236}">
              <a16:creationId xmlns:a16="http://schemas.microsoft.com/office/drawing/2014/main" id="{3187329B-481D-4D11-A0D4-92FB3DCF6AA2}"/>
            </a:ext>
          </a:extLst>
        </xdr:cNvPr>
        <xdr:cNvSpPr/>
      </xdr:nvSpPr>
      <xdr:spPr>
        <a:xfrm>
          <a:off x="8445500" y="143891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18760</xdr:rowOff>
    </xdr:from>
    <xdr:to>
      <xdr:col>55</xdr:col>
      <xdr:colOff>0</xdr:colOff>
      <xdr:row>86</xdr:row>
      <xdr:rowOff>19081</xdr:rowOff>
    </xdr:to>
    <xdr:cxnSp macro="">
      <xdr:nvCxnSpPr>
        <xdr:cNvPr id="342" name="直線コネクタ 341">
          <a:extLst>
            <a:ext uri="{FF2B5EF4-FFF2-40B4-BE49-F238E27FC236}">
              <a16:creationId xmlns:a16="http://schemas.microsoft.com/office/drawing/2014/main" id="{53A3F362-FDDD-4ACC-9961-E890F7404C81}"/>
            </a:ext>
          </a:extLst>
        </xdr:cNvPr>
        <xdr:cNvCxnSpPr/>
      </xdr:nvCxnSpPr>
      <xdr:spPr>
        <a:xfrm flipV="1">
          <a:off x="8496300" y="14435800"/>
          <a:ext cx="7239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140050</xdr:rowOff>
    </xdr:from>
    <xdr:to>
      <xdr:col>46</xdr:col>
      <xdr:colOff>38100</xdr:colOff>
      <xdr:row>86</xdr:row>
      <xdr:rowOff>70200</xdr:rowOff>
    </xdr:to>
    <xdr:sp macro="" textlink="">
      <xdr:nvSpPr>
        <xdr:cNvPr id="343" name="楕円 342">
          <a:extLst>
            <a:ext uri="{FF2B5EF4-FFF2-40B4-BE49-F238E27FC236}">
              <a16:creationId xmlns:a16="http://schemas.microsoft.com/office/drawing/2014/main" id="{863E0721-C1BA-45BF-9247-D9FD125BECA5}"/>
            </a:ext>
          </a:extLst>
        </xdr:cNvPr>
        <xdr:cNvSpPr/>
      </xdr:nvSpPr>
      <xdr:spPr>
        <a:xfrm>
          <a:off x="7670800" y="14389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19081</xdr:rowOff>
    </xdr:from>
    <xdr:to>
      <xdr:col>50</xdr:col>
      <xdr:colOff>114300</xdr:colOff>
      <xdr:row>86</xdr:row>
      <xdr:rowOff>19400</xdr:rowOff>
    </xdr:to>
    <xdr:cxnSp macro="">
      <xdr:nvCxnSpPr>
        <xdr:cNvPr id="344" name="直線コネクタ 343">
          <a:extLst>
            <a:ext uri="{FF2B5EF4-FFF2-40B4-BE49-F238E27FC236}">
              <a16:creationId xmlns:a16="http://schemas.microsoft.com/office/drawing/2014/main" id="{CC77AA27-7624-47B0-83AD-821AAA7A9AB8}"/>
            </a:ext>
          </a:extLst>
        </xdr:cNvPr>
        <xdr:cNvCxnSpPr/>
      </xdr:nvCxnSpPr>
      <xdr:spPr>
        <a:xfrm flipV="1">
          <a:off x="7713980" y="14436121"/>
          <a:ext cx="78232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140325</xdr:rowOff>
    </xdr:from>
    <xdr:to>
      <xdr:col>41</xdr:col>
      <xdr:colOff>101600</xdr:colOff>
      <xdr:row>86</xdr:row>
      <xdr:rowOff>70475</xdr:rowOff>
    </xdr:to>
    <xdr:sp macro="" textlink="">
      <xdr:nvSpPr>
        <xdr:cNvPr id="345" name="楕円 344">
          <a:extLst>
            <a:ext uri="{FF2B5EF4-FFF2-40B4-BE49-F238E27FC236}">
              <a16:creationId xmlns:a16="http://schemas.microsoft.com/office/drawing/2014/main" id="{362A5B91-A024-4448-A694-88E5A141D0C6}"/>
            </a:ext>
          </a:extLst>
        </xdr:cNvPr>
        <xdr:cNvSpPr/>
      </xdr:nvSpPr>
      <xdr:spPr>
        <a:xfrm>
          <a:off x="6873240" y="14389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19400</xdr:rowOff>
    </xdr:from>
    <xdr:to>
      <xdr:col>45</xdr:col>
      <xdr:colOff>177800</xdr:colOff>
      <xdr:row>86</xdr:row>
      <xdr:rowOff>19675</xdr:rowOff>
    </xdr:to>
    <xdr:cxnSp macro="">
      <xdr:nvCxnSpPr>
        <xdr:cNvPr id="346" name="直線コネクタ 345">
          <a:extLst>
            <a:ext uri="{FF2B5EF4-FFF2-40B4-BE49-F238E27FC236}">
              <a16:creationId xmlns:a16="http://schemas.microsoft.com/office/drawing/2014/main" id="{301232C9-EEAB-4165-9079-BAEEEFFCD4E2}"/>
            </a:ext>
          </a:extLst>
        </xdr:cNvPr>
        <xdr:cNvCxnSpPr/>
      </xdr:nvCxnSpPr>
      <xdr:spPr>
        <a:xfrm flipV="1">
          <a:off x="6924040" y="14436440"/>
          <a:ext cx="78994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a:extLst>
            <a:ext uri="{FF2B5EF4-FFF2-40B4-BE49-F238E27FC236}">
              <a16:creationId xmlns:a16="http://schemas.microsoft.com/office/drawing/2014/main" id="{1F1FF08B-5940-4B59-BA2F-71059F52AA73}"/>
            </a:ext>
          </a:extLst>
        </xdr:cNvPr>
        <xdr:cNvSpPr txBox="1"/>
      </xdr:nvSpPr>
      <xdr:spPr>
        <a:xfrm>
          <a:off x="827158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a:extLst>
            <a:ext uri="{FF2B5EF4-FFF2-40B4-BE49-F238E27FC236}">
              <a16:creationId xmlns:a16="http://schemas.microsoft.com/office/drawing/2014/main" id="{B2012FB9-B70E-4CC9-9522-2B1941195715}"/>
            </a:ext>
          </a:extLst>
        </xdr:cNvPr>
        <xdr:cNvSpPr txBox="1"/>
      </xdr:nvSpPr>
      <xdr:spPr>
        <a:xfrm>
          <a:off x="7509587" y="14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a:extLst>
            <a:ext uri="{FF2B5EF4-FFF2-40B4-BE49-F238E27FC236}">
              <a16:creationId xmlns:a16="http://schemas.microsoft.com/office/drawing/2014/main" id="{36717543-0409-41F0-91B8-C9773B5851E3}"/>
            </a:ext>
          </a:extLst>
        </xdr:cNvPr>
        <xdr:cNvSpPr txBox="1"/>
      </xdr:nvSpPr>
      <xdr:spPr>
        <a:xfrm>
          <a:off x="6712027" y="141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70068BC2-2621-4CE2-8501-CA5B34E12BFC}"/>
            </a:ext>
          </a:extLst>
        </xdr:cNvPr>
        <xdr:cNvSpPr txBox="1"/>
      </xdr:nvSpPr>
      <xdr:spPr>
        <a:xfrm>
          <a:off x="5937327" y="141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61008</xdr:rowOff>
    </xdr:from>
    <xdr:ext cx="469744" cy="259045"/>
    <xdr:sp macro="" textlink="">
      <xdr:nvSpPr>
        <xdr:cNvPr id="351" name="n_1mainValue【公営住宅】&#10;一人当たり面積">
          <a:extLst>
            <a:ext uri="{FF2B5EF4-FFF2-40B4-BE49-F238E27FC236}">
              <a16:creationId xmlns:a16="http://schemas.microsoft.com/office/drawing/2014/main" id="{00D817A1-D457-4DCB-977D-8FD6DA9F86A9}"/>
            </a:ext>
          </a:extLst>
        </xdr:cNvPr>
        <xdr:cNvSpPr txBox="1"/>
      </xdr:nvSpPr>
      <xdr:spPr>
        <a:xfrm>
          <a:off x="8271587" y="1447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61327</xdr:rowOff>
    </xdr:from>
    <xdr:ext cx="469744" cy="259045"/>
    <xdr:sp macro="" textlink="">
      <xdr:nvSpPr>
        <xdr:cNvPr id="352" name="n_2mainValue【公営住宅】&#10;一人当たり面積">
          <a:extLst>
            <a:ext uri="{FF2B5EF4-FFF2-40B4-BE49-F238E27FC236}">
              <a16:creationId xmlns:a16="http://schemas.microsoft.com/office/drawing/2014/main" id="{183C478C-8AD7-40B6-8DDE-9BC5D9B1CE49}"/>
            </a:ext>
          </a:extLst>
        </xdr:cNvPr>
        <xdr:cNvSpPr txBox="1"/>
      </xdr:nvSpPr>
      <xdr:spPr>
        <a:xfrm>
          <a:off x="7509587" y="1447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61602</xdr:rowOff>
    </xdr:from>
    <xdr:ext cx="469744" cy="259045"/>
    <xdr:sp macro="" textlink="">
      <xdr:nvSpPr>
        <xdr:cNvPr id="353" name="n_3mainValue【公営住宅】&#10;一人当たり面積">
          <a:extLst>
            <a:ext uri="{FF2B5EF4-FFF2-40B4-BE49-F238E27FC236}">
              <a16:creationId xmlns:a16="http://schemas.microsoft.com/office/drawing/2014/main" id="{1100AD5D-0024-46DF-BC22-9CF376DBE78D}"/>
            </a:ext>
          </a:extLst>
        </xdr:cNvPr>
        <xdr:cNvSpPr txBox="1"/>
      </xdr:nvSpPr>
      <xdr:spPr>
        <a:xfrm>
          <a:off x="6712027" y="144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1D3730DD-D934-402F-A85F-76ADCE28B43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C1290558-4F08-4570-8799-646DD20C8A1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C799A95-30A8-4BC2-AB86-2AF706E104B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27EFAFDA-9287-4A90-B010-3C96101AA2B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72394381-8F6D-4E57-9CD5-8B57A7D3F12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FA42BE54-80C0-4445-B38B-A31D713C052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DAA3AC2F-DBC4-4F49-961A-F399749DA66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88438042-4292-475C-A62D-7725EB88F118}"/>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85831B51-A0B4-4F1D-804D-F4FCD940882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1448F71-7942-4589-B009-F5EE7C49B49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D5C0AE0B-3ACE-443E-A6A9-16404C178767}"/>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39665CF6-78B6-4F67-8DE4-D0B275C66DD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8526BCA4-9C68-45F2-A6B7-E62A2F8D8E99}"/>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74426F05-41A5-46AF-84F2-77B55635A146}"/>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95BC6605-35D3-458C-82BB-008ADDF7DDBD}"/>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C45C7E9C-5C6A-4FEF-BBF1-2C532928BEB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8EAA9526-9F0A-4932-A9C2-B14F80D2214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FF313EFE-24B7-428E-BF17-266A776F10C8}"/>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E7BA33F4-64D6-4496-A421-9EB7527310C9}"/>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CF8A9921-D5E8-4CA8-97FD-8842B028E73F}"/>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4DD68D25-F841-4682-B0BF-A77FBE314813}"/>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17A4A21B-B0B9-418F-A94A-70B0BCA293AB}"/>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5E50E244-50B2-4C38-8ECA-2F44B90A23E1}"/>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BC76A052-A927-4FE6-91D5-EF35037F2AF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5F47CD06-4349-4566-A38D-FC023CF8E59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91314038-97A8-4189-900C-71FEAD0D4F56}"/>
            </a:ext>
          </a:extLst>
        </xdr:cNvPr>
        <xdr:cNvCxnSpPr/>
      </xdr:nvCxnSpPr>
      <xdr:spPr>
        <a:xfrm flipV="1">
          <a:off x="4086225"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4BD41A31-0081-4877-9CCC-AD5AB81C058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CC97A40A-4B38-40A0-9501-4F31E2E86275}"/>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24ACD8F5-18B4-46AC-A34E-95ED48B81A03}"/>
            </a:ext>
          </a:extLst>
        </xdr:cNvPr>
        <xdr:cNvSpPr txBox="1"/>
      </xdr:nvSpPr>
      <xdr:spPr>
        <a:xfrm>
          <a:off x="412496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C49AEA73-DB3A-436D-8405-8C420E875B22}"/>
            </a:ext>
          </a:extLst>
        </xdr:cNvPr>
        <xdr:cNvCxnSpPr/>
      </xdr:nvCxnSpPr>
      <xdr:spPr>
        <a:xfrm>
          <a:off x="402082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0AC934DF-1A81-4848-AA61-EB0F594D9A9C}"/>
            </a:ext>
          </a:extLst>
        </xdr:cNvPr>
        <xdr:cNvSpPr txBox="1"/>
      </xdr:nvSpPr>
      <xdr:spPr>
        <a:xfrm>
          <a:off x="412496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1CB1767B-4EDC-4AF9-B9E1-74E81A4AEE70}"/>
            </a:ext>
          </a:extLst>
        </xdr:cNvPr>
        <xdr:cNvSpPr/>
      </xdr:nvSpPr>
      <xdr:spPr>
        <a:xfrm>
          <a:off x="403606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A67E329D-8F1D-4DCF-912B-B52A3C580B76}"/>
            </a:ext>
          </a:extLst>
        </xdr:cNvPr>
        <xdr:cNvSpPr/>
      </xdr:nvSpPr>
      <xdr:spPr>
        <a:xfrm>
          <a:off x="3312160" y="17530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0F20708C-93BD-4343-8406-3E632D85373A}"/>
            </a:ext>
          </a:extLst>
        </xdr:cNvPr>
        <xdr:cNvSpPr/>
      </xdr:nvSpPr>
      <xdr:spPr>
        <a:xfrm>
          <a:off x="251460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785D11D1-A40E-4A68-B7B3-07EC4B9397EA}"/>
            </a:ext>
          </a:extLst>
        </xdr:cNvPr>
        <xdr:cNvSpPr/>
      </xdr:nvSpPr>
      <xdr:spPr>
        <a:xfrm>
          <a:off x="17399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40276C2F-C6F4-4C83-9386-067278AB6904}"/>
            </a:ext>
          </a:extLst>
        </xdr:cNvPr>
        <xdr:cNvSpPr/>
      </xdr:nvSpPr>
      <xdr:spPr>
        <a:xfrm>
          <a:off x="96520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9A35FE93-52B8-4725-B032-A465CD2E6BAE}"/>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51904117-A818-49B2-8A47-7742C7658E87}"/>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66BF94ED-082D-4E17-B2E0-DFFE998862B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D0B3B5CF-DED1-42B2-9839-E4CA23CDF64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43373E62-6F8C-4727-82A8-CACE5587FE2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80918</xdr:rowOff>
    </xdr:from>
    <xdr:to>
      <xdr:col>24</xdr:col>
      <xdr:colOff>114300</xdr:colOff>
      <xdr:row>106</xdr:row>
      <xdr:rowOff>11068</xdr:rowOff>
    </xdr:to>
    <xdr:sp macro="" textlink="">
      <xdr:nvSpPr>
        <xdr:cNvPr id="395" name="楕円 394">
          <a:extLst>
            <a:ext uri="{FF2B5EF4-FFF2-40B4-BE49-F238E27FC236}">
              <a16:creationId xmlns:a16="http://schemas.microsoft.com/office/drawing/2014/main" id="{D55CA492-2CC5-40F3-B722-166458ACDE32}"/>
            </a:ext>
          </a:extLst>
        </xdr:cNvPr>
        <xdr:cNvSpPr/>
      </xdr:nvSpPr>
      <xdr:spPr>
        <a:xfrm>
          <a:off x="4036060" y="17683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59345</xdr:rowOff>
    </xdr:from>
    <xdr:ext cx="405111" cy="259045"/>
    <xdr:sp macro="" textlink="">
      <xdr:nvSpPr>
        <xdr:cNvPr id="396" name="【港湾・漁港】&#10;有形固定資産減価償却率該当値テキスト">
          <a:extLst>
            <a:ext uri="{FF2B5EF4-FFF2-40B4-BE49-F238E27FC236}">
              <a16:creationId xmlns:a16="http://schemas.microsoft.com/office/drawing/2014/main" id="{673008E1-D69C-4EC8-AA9B-0B22FFD88827}"/>
            </a:ext>
          </a:extLst>
        </xdr:cNvPr>
        <xdr:cNvSpPr txBox="1"/>
      </xdr:nvSpPr>
      <xdr:spPr>
        <a:xfrm>
          <a:off x="4124960"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56424</xdr:rowOff>
    </xdr:from>
    <xdr:to>
      <xdr:col>20</xdr:col>
      <xdr:colOff>38100</xdr:colOff>
      <xdr:row>105</xdr:row>
      <xdr:rowOff>158024</xdr:rowOff>
    </xdr:to>
    <xdr:sp macro="" textlink="">
      <xdr:nvSpPr>
        <xdr:cNvPr id="397" name="楕円 396">
          <a:extLst>
            <a:ext uri="{FF2B5EF4-FFF2-40B4-BE49-F238E27FC236}">
              <a16:creationId xmlns:a16="http://schemas.microsoft.com/office/drawing/2014/main" id="{53F659D5-98EF-4DCD-AF24-B30B8CC0645E}"/>
            </a:ext>
          </a:extLst>
        </xdr:cNvPr>
        <xdr:cNvSpPr/>
      </xdr:nvSpPr>
      <xdr:spPr>
        <a:xfrm>
          <a:off x="3312160" y="17658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107224</xdr:rowOff>
    </xdr:from>
    <xdr:to>
      <xdr:col>24</xdr:col>
      <xdr:colOff>63500</xdr:colOff>
      <xdr:row>105</xdr:row>
      <xdr:rowOff>131718</xdr:rowOff>
    </xdr:to>
    <xdr:cxnSp macro="">
      <xdr:nvCxnSpPr>
        <xdr:cNvPr id="398" name="直線コネクタ 397">
          <a:extLst>
            <a:ext uri="{FF2B5EF4-FFF2-40B4-BE49-F238E27FC236}">
              <a16:creationId xmlns:a16="http://schemas.microsoft.com/office/drawing/2014/main" id="{43ED7ADF-FE6B-4E70-BC99-59AC48B36AD6}"/>
            </a:ext>
          </a:extLst>
        </xdr:cNvPr>
        <xdr:cNvCxnSpPr/>
      </xdr:nvCxnSpPr>
      <xdr:spPr>
        <a:xfrm>
          <a:off x="3355340" y="17709424"/>
          <a:ext cx="73152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56424</xdr:rowOff>
    </xdr:from>
    <xdr:to>
      <xdr:col>15</xdr:col>
      <xdr:colOff>101600</xdr:colOff>
      <xdr:row>105</xdr:row>
      <xdr:rowOff>158024</xdr:rowOff>
    </xdr:to>
    <xdr:sp macro="" textlink="">
      <xdr:nvSpPr>
        <xdr:cNvPr id="399" name="楕円 398">
          <a:extLst>
            <a:ext uri="{FF2B5EF4-FFF2-40B4-BE49-F238E27FC236}">
              <a16:creationId xmlns:a16="http://schemas.microsoft.com/office/drawing/2014/main" id="{8DBD21F8-F9B1-4D16-B84B-A3ADEDEA3C7A}"/>
            </a:ext>
          </a:extLst>
        </xdr:cNvPr>
        <xdr:cNvSpPr/>
      </xdr:nvSpPr>
      <xdr:spPr>
        <a:xfrm>
          <a:off x="25146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107224</xdr:rowOff>
    </xdr:from>
    <xdr:to>
      <xdr:col>19</xdr:col>
      <xdr:colOff>177800</xdr:colOff>
      <xdr:row>105</xdr:row>
      <xdr:rowOff>107224</xdr:rowOff>
    </xdr:to>
    <xdr:cxnSp macro="">
      <xdr:nvCxnSpPr>
        <xdr:cNvPr id="400" name="直線コネクタ 399">
          <a:extLst>
            <a:ext uri="{FF2B5EF4-FFF2-40B4-BE49-F238E27FC236}">
              <a16:creationId xmlns:a16="http://schemas.microsoft.com/office/drawing/2014/main" id="{292453DA-058A-4D73-892F-C89885E846D4}"/>
            </a:ext>
          </a:extLst>
        </xdr:cNvPr>
        <xdr:cNvCxnSpPr/>
      </xdr:nvCxnSpPr>
      <xdr:spPr>
        <a:xfrm>
          <a:off x="2565400" y="1770942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401" name="楕円 400">
          <a:extLst>
            <a:ext uri="{FF2B5EF4-FFF2-40B4-BE49-F238E27FC236}">
              <a16:creationId xmlns:a16="http://schemas.microsoft.com/office/drawing/2014/main" id="{04C345BB-A558-49AA-AEEF-AC356B9219CF}"/>
            </a:ext>
          </a:extLst>
        </xdr:cNvPr>
        <xdr:cNvSpPr/>
      </xdr:nvSpPr>
      <xdr:spPr>
        <a:xfrm>
          <a:off x="17399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82731</xdr:rowOff>
    </xdr:from>
    <xdr:to>
      <xdr:col>15</xdr:col>
      <xdr:colOff>50800</xdr:colOff>
      <xdr:row>105</xdr:row>
      <xdr:rowOff>107224</xdr:rowOff>
    </xdr:to>
    <xdr:cxnSp macro="">
      <xdr:nvCxnSpPr>
        <xdr:cNvPr id="402" name="直線コネクタ 401">
          <a:extLst>
            <a:ext uri="{FF2B5EF4-FFF2-40B4-BE49-F238E27FC236}">
              <a16:creationId xmlns:a16="http://schemas.microsoft.com/office/drawing/2014/main" id="{13E3B5AD-F54A-4B0D-9871-ECC6CEC2CF6B}"/>
            </a:ext>
          </a:extLst>
        </xdr:cNvPr>
        <xdr:cNvCxnSpPr/>
      </xdr:nvCxnSpPr>
      <xdr:spPr>
        <a:xfrm>
          <a:off x="1790700" y="1768493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a:extLst>
            <a:ext uri="{FF2B5EF4-FFF2-40B4-BE49-F238E27FC236}">
              <a16:creationId xmlns:a16="http://schemas.microsoft.com/office/drawing/2014/main" id="{C98E62C9-7B41-444B-A8CD-AC9B67BE2944}"/>
            </a:ext>
          </a:extLst>
        </xdr:cNvPr>
        <xdr:cNvSpPr txBox="1"/>
      </xdr:nvSpPr>
      <xdr:spPr>
        <a:xfrm>
          <a:off x="3170564" y="1730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a:extLst>
            <a:ext uri="{FF2B5EF4-FFF2-40B4-BE49-F238E27FC236}">
              <a16:creationId xmlns:a16="http://schemas.microsoft.com/office/drawing/2014/main" id="{BBDF9C25-D382-4AD3-80FF-D24FB714CC7E}"/>
            </a:ext>
          </a:extLst>
        </xdr:cNvPr>
        <xdr:cNvSpPr txBox="1"/>
      </xdr:nvSpPr>
      <xdr:spPr>
        <a:xfrm>
          <a:off x="238570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05" name="n_3aveValue【港湾・漁港】&#10;有形固定資産減価償却率">
          <a:extLst>
            <a:ext uri="{FF2B5EF4-FFF2-40B4-BE49-F238E27FC236}">
              <a16:creationId xmlns:a16="http://schemas.microsoft.com/office/drawing/2014/main" id="{D369176D-5471-4C83-BA00-C5DA412D70B9}"/>
            </a:ext>
          </a:extLst>
        </xdr:cNvPr>
        <xdr:cNvSpPr txBox="1"/>
      </xdr:nvSpPr>
      <xdr:spPr>
        <a:xfrm>
          <a:off x="161100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a:extLst>
            <a:ext uri="{FF2B5EF4-FFF2-40B4-BE49-F238E27FC236}">
              <a16:creationId xmlns:a16="http://schemas.microsoft.com/office/drawing/2014/main" id="{74F68635-6E20-4189-A378-88E2764B587B}"/>
            </a:ext>
          </a:extLst>
        </xdr:cNvPr>
        <xdr:cNvSpPr txBox="1"/>
      </xdr:nvSpPr>
      <xdr:spPr>
        <a:xfrm>
          <a:off x="836304"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149151</xdr:rowOff>
    </xdr:from>
    <xdr:ext cx="405111" cy="259045"/>
    <xdr:sp macro="" textlink="">
      <xdr:nvSpPr>
        <xdr:cNvPr id="407" name="n_1mainValue【港湾・漁港】&#10;有形固定資産減価償却率">
          <a:extLst>
            <a:ext uri="{FF2B5EF4-FFF2-40B4-BE49-F238E27FC236}">
              <a16:creationId xmlns:a16="http://schemas.microsoft.com/office/drawing/2014/main" id="{BCB69437-C1A8-4B3E-B0D9-FD5229C96692}"/>
            </a:ext>
          </a:extLst>
        </xdr:cNvPr>
        <xdr:cNvSpPr txBox="1"/>
      </xdr:nvSpPr>
      <xdr:spPr>
        <a:xfrm>
          <a:off x="317056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08" name="n_2mainValue【港湾・漁港】&#10;有形固定資産減価償却率">
          <a:extLst>
            <a:ext uri="{FF2B5EF4-FFF2-40B4-BE49-F238E27FC236}">
              <a16:creationId xmlns:a16="http://schemas.microsoft.com/office/drawing/2014/main" id="{15B8FB1A-40E6-45DC-9E7D-7B573EB812DB}"/>
            </a:ext>
          </a:extLst>
        </xdr:cNvPr>
        <xdr:cNvSpPr txBox="1"/>
      </xdr:nvSpPr>
      <xdr:spPr>
        <a:xfrm>
          <a:off x="238570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409" name="n_3mainValue【港湾・漁港】&#10;有形固定資産減価償却率">
          <a:extLst>
            <a:ext uri="{FF2B5EF4-FFF2-40B4-BE49-F238E27FC236}">
              <a16:creationId xmlns:a16="http://schemas.microsoft.com/office/drawing/2014/main" id="{29FE994B-5719-42B6-B7C9-38F91976F1D7}"/>
            </a:ext>
          </a:extLst>
        </xdr:cNvPr>
        <xdr:cNvSpPr txBox="1"/>
      </xdr:nvSpPr>
      <xdr:spPr>
        <a:xfrm>
          <a:off x="1611004"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D5CCF951-550F-47FA-A1F7-7FB50FB7832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110741AC-242A-48C0-9EED-FFF74AAF46E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B8654E11-BB79-4785-BBDB-62CD7A48AEA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D942FE40-8600-43DA-B428-B350B094272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D7A89109-52C7-48C4-B81B-453F506421D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8A16B4AB-DA12-413D-A9AA-569666C15DD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389BFD43-80E6-4938-990B-444AB592B1E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DC620AFB-C8B3-4E49-8140-82E85D5EA6F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BD2F966D-0015-45DC-B7AE-8A772DEBFCE2}"/>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B629AB5-0C8B-478C-B427-5DA291BDAB58}"/>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F05934C6-E4DF-4BC3-ACCD-2B68D5F7EEF6}"/>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62A04152-959D-4582-BBEE-22A3C42B440F}"/>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AFB1B92D-6306-420E-A98B-4B962204E02D}"/>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5054CBC2-7136-45CE-866F-C6BF4558067D}"/>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5AE7C4E1-E57E-4353-89A2-C3F11792D3F2}"/>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74982D3F-A7E0-46C3-9CA5-D299760A92E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52BAD386-9D35-4026-915A-A703DF0EE7C1}"/>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C440E0AD-67F6-4ED1-BC3A-9D8DBD54261A}"/>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5959F774-FF19-4EDE-97F0-0FD5A4F8DFA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F94E4FE6-B032-4363-B6A5-9CDA0D63E2DC}"/>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5BFFFF88-CB9B-4ACC-9990-885C4108D9D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14044269-151C-46BC-963B-80FF2C00439A}"/>
            </a:ext>
          </a:extLst>
        </xdr:cNvPr>
        <xdr:cNvCxnSpPr/>
      </xdr:nvCxnSpPr>
      <xdr:spPr>
        <a:xfrm flipV="1">
          <a:off x="9219565" y="16896493"/>
          <a:ext cx="0" cy="1284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DBC5BC67-DCB9-44A5-AB7E-3BC58162648E}"/>
            </a:ext>
          </a:extLst>
        </xdr:cNvPr>
        <xdr:cNvSpPr txBox="1"/>
      </xdr:nvSpPr>
      <xdr:spPr>
        <a:xfrm>
          <a:off x="9258300" y="18185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7454DF49-61C8-43F2-8682-33BA9E80169C}"/>
            </a:ext>
          </a:extLst>
        </xdr:cNvPr>
        <xdr:cNvCxnSpPr/>
      </xdr:nvCxnSpPr>
      <xdr:spPr>
        <a:xfrm>
          <a:off x="9154160" y="18181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2FF2DBD5-1508-4ACD-8438-AF12B0C1DBAD}"/>
            </a:ext>
          </a:extLst>
        </xdr:cNvPr>
        <xdr:cNvSpPr txBox="1"/>
      </xdr:nvSpPr>
      <xdr:spPr>
        <a:xfrm>
          <a:off x="9258300" y="16675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8089855E-966A-4070-98FA-3EA168508ABC}"/>
            </a:ext>
          </a:extLst>
        </xdr:cNvPr>
        <xdr:cNvCxnSpPr/>
      </xdr:nvCxnSpPr>
      <xdr:spPr>
        <a:xfrm>
          <a:off x="9154160" y="16896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323D61A7-01EB-4C9D-9627-DC49AC5BCCA9}"/>
            </a:ext>
          </a:extLst>
        </xdr:cNvPr>
        <xdr:cNvSpPr txBox="1"/>
      </xdr:nvSpPr>
      <xdr:spPr>
        <a:xfrm>
          <a:off x="9258300" y="178327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ABACCE1F-126F-461C-AF85-E2ED36D16707}"/>
            </a:ext>
          </a:extLst>
        </xdr:cNvPr>
        <xdr:cNvSpPr/>
      </xdr:nvSpPr>
      <xdr:spPr>
        <a:xfrm>
          <a:off x="9192260" y="17977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E2EA7322-E283-4D78-B5F9-460CA0565C22}"/>
            </a:ext>
          </a:extLst>
        </xdr:cNvPr>
        <xdr:cNvSpPr/>
      </xdr:nvSpPr>
      <xdr:spPr>
        <a:xfrm>
          <a:off x="8445500" y="1797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E397F8FC-B16D-43E2-98BE-B76750C6423D}"/>
            </a:ext>
          </a:extLst>
        </xdr:cNvPr>
        <xdr:cNvSpPr/>
      </xdr:nvSpPr>
      <xdr:spPr>
        <a:xfrm>
          <a:off x="7670800" y="17988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C5AC6B0C-BC31-4CFB-BEA7-372B8B9562E8}"/>
            </a:ext>
          </a:extLst>
        </xdr:cNvPr>
        <xdr:cNvSpPr/>
      </xdr:nvSpPr>
      <xdr:spPr>
        <a:xfrm>
          <a:off x="6873240" y="1798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BFE66E20-B019-4EF5-B6A5-A57A6A25CE04}"/>
            </a:ext>
          </a:extLst>
        </xdr:cNvPr>
        <xdr:cNvSpPr/>
      </xdr:nvSpPr>
      <xdr:spPr>
        <a:xfrm>
          <a:off x="6098540" y="1802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FBDDEC5F-54ED-44ED-A937-BC68F3FC118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DD72A866-EFED-4019-8ABF-5832B24B8E64}"/>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22C19A31-82AC-467E-AE34-0D87526A7A9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E7051810-76DB-47A7-8843-F754AF9C78C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E133E046-00C1-4E9B-87A6-9D70EAD0F8D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103831</xdr:rowOff>
    </xdr:from>
    <xdr:to>
      <xdr:col>55</xdr:col>
      <xdr:colOff>50800</xdr:colOff>
      <xdr:row>108</xdr:row>
      <xdr:rowOff>33981</xdr:rowOff>
    </xdr:to>
    <xdr:sp macro="" textlink="">
      <xdr:nvSpPr>
        <xdr:cNvPr id="447" name="楕円 446">
          <a:extLst>
            <a:ext uri="{FF2B5EF4-FFF2-40B4-BE49-F238E27FC236}">
              <a16:creationId xmlns:a16="http://schemas.microsoft.com/office/drawing/2014/main" id="{69278323-40AD-48CE-943E-BC33032D52C5}"/>
            </a:ext>
          </a:extLst>
        </xdr:cNvPr>
        <xdr:cNvSpPr/>
      </xdr:nvSpPr>
      <xdr:spPr>
        <a:xfrm>
          <a:off x="9192260" y="18041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18758</xdr:rowOff>
    </xdr:from>
    <xdr:ext cx="599010" cy="259045"/>
    <xdr:sp macro="" textlink="">
      <xdr:nvSpPr>
        <xdr:cNvPr id="448" name="【港湾・漁港】&#10;一人当たり有形固定資産（償却資産）額該当値テキスト">
          <a:extLst>
            <a:ext uri="{FF2B5EF4-FFF2-40B4-BE49-F238E27FC236}">
              <a16:creationId xmlns:a16="http://schemas.microsoft.com/office/drawing/2014/main" id="{20FB46E0-6624-44EB-946E-73C062A78B6B}"/>
            </a:ext>
          </a:extLst>
        </xdr:cNvPr>
        <xdr:cNvSpPr txBox="1"/>
      </xdr:nvSpPr>
      <xdr:spPr>
        <a:xfrm>
          <a:off x="9258300" y="1795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105336</xdr:rowOff>
    </xdr:from>
    <xdr:to>
      <xdr:col>50</xdr:col>
      <xdr:colOff>165100</xdr:colOff>
      <xdr:row>108</xdr:row>
      <xdr:rowOff>35486</xdr:rowOff>
    </xdr:to>
    <xdr:sp macro="" textlink="">
      <xdr:nvSpPr>
        <xdr:cNvPr id="449" name="楕円 448">
          <a:extLst>
            <a:ext uri="{FF2B5EF4-FFF2-40B4-BE49-F238E27FC236}">
              <a16:creationId xmlns:a16="http://schemas.microsoft.com/office/drawing/2014/main" id="{C81AF202-3F78-4D8B-92A5-A634E98FFF94}"/>
            </a:ext>
          </a:extLst>
        </xdr:cNvPr>
        <xdr:cNvSpPr/>
      </xdr:nvSpPr>
      <xdr:spPr>
        <a:xfrm>
          <a:off x="8445500" y="18042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154631</xdr:rowOff>
    </xdr:from>
    <xdr:to>
      <xdr:col>55</xdr:col>
      <xdr:colOff>0</xdr:colOff>
      <xdr:row>107</xdr:row>
      <xdr:rowOff>156136</xdr:rowOff>
    </xdr:to>
    <xdr:cxnSp macro="">
      <xdr:nvCxnSpPr>
        <xdr:cNvPr id="450" name="直線コネクタ 449">
          <a:extLst>
            <a:ext uri="{FF2B5EF4-FFF2-40B4-BE49-F238E27FC236}">
              <a16:creationId xmlns:a16="http://schemas.microsoft.com/office/drawing/2014/main" id="{46522331-2008-4CC9-908D-7FE8B511E62F}"/>
            </a:ext>
          </a:extLst>
        </xdr:cNvPr>
        <xdr:cNvCxnSpPr/>
      </xdr:nvCxnSpPr>
      <xdr:spPr>
        <a:xfrm flipV="1">
          <a:off x="8496300" y="18092111"/>
          <a:ext cx="7239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106970</xdr:rowOff>
    </xdr:from>
    <xdr:to>
      <xdr:col>46</xdr:col>
      <xdr:colOff>38100</xdr:colOff>
      <xdr:row>108</xdr:row>
      <xdr:rowOff>37120</xdr:rowOff>
    </xdr:to>
    <xdr:sp macro="" textlink="">
      <xdr:nvSpPr>
        <xdr:cNvPr id="451" name="楕円 450">
          <a:extLst>
            <a:ext uri="{FF2B5EF4-FFF2-40B4-BE49-F238E27FC236}">
              <a16:creationId xmlns:a16="http://schemas.microsoft.com/office/drawing/2014/main" id="{E7756DEE-1CFE-40BA-8A03-318E54B5920F}"/>
            </a:ext>
          </a:extLst>
        </xdr:cNvPr>
        <xdr:cNvSpPr/>
      </xdr:nvSpPr>
      <xdr:spPr>
        <a:xfrm>
          <a:off x="7670800" y="18044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156136</xdr:rowOff>
    </xdr:from>
    <xdr:to>
      <xdr:col>50</xdr:col>
      <xdr:colOff>114300</xdr:colOff>
      <xdr:row>107</xdr:row>
      <xdr:rowOff>157770</xdr:rowOff>
    </xdr:to>
    <xdr:cxnSp macro="">
      <xdr:nvCxnSpPr>
        <xdr:cNvPr id="452" name="直線コネクタ 451">
          <a:extLst>
            <a:ext uri="{FF2B5EF4-FFF2-40B4-BE49-F238E27FC236}">
              <a16:creationId xmlns:a16="http://schemas.microsoft.com/office/drawing/2014/main" id="{9828ABFC-9713-4660-86CD-EC2DA0E70B06}"/>
            </a:ext>
          </a:extLst>
        </xdr:cNvPr>
        <xdr:cNvCxnSpPr/>
      </xdr:nvCxnSpPr>
      <xdr:spPr>
        <a:xfrm flipV="1">
          <a:off x="7713980" y="18093616"/>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108342</xdr:rowOff>
    </xdr:from>
    <xdr:to>
      <xdr:col>41</xdr:col>
      <xdr:colOff>101600</xdr:colOff>
      <xdr:row>108</xdr:row>
      <xdr:rowOff>38492</xdr:rowOff>
    </xdr:to>
    <xdr:sp macro="" textlink="">
      <xdr:nvSpPr>
        <xdr:cNvPr id="453" name="楕円 452">
          <a:extLst>
            <a:ext uri="{FF2B5EF4-FFF2-40B4-BE49-F238E27FC236}">
              <a16:creationId xmlns:a16="http://schemas.microsoft.com/office/drawing/2014/main" id="{EA05C381-2004-4098-AC51-994F3D5A9294}"/>
            </a:ext>
          </a:extLst>
        </xdr:cNvPr>
        <xdr:cNvSpPr/>
      </xdr:nvSpPr>
      <xdr:spPr>
        <a:xfrm>
          <a:off x="6873240" y="18045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157770</xdr:rowOff>
    </xdr:from>
    <xdr:to>
      <xdr:col>45</xdr:col>
      <xdr:colOff>177800</xdr:colOff>
      <xdr:row>107</xdr:row>
      <xdr:rowOff>159142</xdr:rowOff>
    </xdr:to>
    <xdr:cxnSp macro="">
      <xdr:nvCxnSpPr>
        <xdr:cNvPr id="454" name="直線コネクタ 453">
          <a:extLst>
            <a:ext uri="{FF2B5EF4-FFF2-40B4-BE49-F238E27FC236}">
              <a16:creationId xmlns:a16="http://schemas.microsoft.com/office/drawing/2014/main" id="{E88A7562-4A51-4F18-8F65-1A37D49A0BFC}"/>
            </a:ext>
          </a:extLst>
        </xdr:cNvPr>
        <xdr:cNvCxnSpPr/>
      </xdr:nvCxnSpPr>
      <xdr:spPr>
        <a:xfrm flipV="1">
          <a:off x="6924040" y="18095250"/>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092291FF-4499-4AD5-921F-5B3382A0B872}"/>
            </a:ext>
          </a:extLst>
        </xdr:cNvPr>
        <xdr:cNvSpPr txBox="1"/>
      </xdr:nvSpPr>
      <xdr:spPr>
        <a:xfrm>
          <a:off x="8214575" y="1775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9BAC992A-6172-462C-994C-06EDBBAE1280}"/>
            </a:ext>
          </a:extLst>
        </xdr:cNvPr>
        <xdr:cNvSpPr txBox="1"/>
      </xdr:nvSpPr>
      <xdr:spPr>
        <a:xfrm>
          <a:off x="7444955" y="1777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41A96BA0-DF4C-4682-8AD9-A80AEFE5F551}"/>
            </a:ext>
          </a:extLst>
        </xdr:cNvPr>
        <xdr:cNvSpPr txBox="1"/>
      </xdr:nvSpPr>
      <xdr:spPr>
        <a:xfrm>
          <a:off x="6670255" y="177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EFA04619-6CF7-4312-AE01-BF961F8049D7}"/>
            </a:ext>
          </a:extLst>
        </xdr:cNvPr>
        <xdr:cNvSpPr txBox="1"/>
      </xdr:nvSpPr>
      <xdr:spPr>
        <a:xfrm>
          <a:off x="5872695" y="1780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26613</xdr:rowOff>
    </xdr:from>
    <xdr:ext cx="599010" cy="259045"/>
    <xdr:sp macro="" textlink="">
      <xdr:nvSpPr>
        <xdr:cNvPr id="459" name="n_1mainValue【港湾・漁港】&#10;一人当たり有形固定資産（償却資産）額">
          <a:extLst>
            <a:ext uri="{FF2B5EF4-FFF2-40B4-BE49-F238E27FC236}">
              <a16:creationId xmlns:a16="http://schemas.microsoft.com/office/drawing/2014/main" id="{1C7A132E-5DCE-4B97-ABFA-698791E8BB09}"/>
            </a:ext>
          </a:extLst>
        </xdr:cNvPr>
        <xdr:cNvSpPr txBox="1"/>
      </xdr:nvSpPr>
      <xdr:spPr>
        <a:xfrm>
          <a:off x="8214575" y="181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28247</xdr:rowOff>
    </xdr:from>
    <xdr:ext cx="599010" cy="259045"/>
    <xdr:sp macro="" textlink="">
      <xdr:nvSpPr>
        <xdr:cNvPr id="460" name="n_2mainValue【港湾・漁港】&#10;一人当たり有形固定資産（償却資産）額">
          <a:extLst>
            <a:ext uri="{FF2B5EF4-FFF2-40B4-BE49-F238E27FC236}">
              <a16:creationId xmlns:a16="http://schemas.microsoft.com/office/drawing/2014/main" id="{EFC2DD02-69F2-42AF-9F39-F917FE77D8F0}"/>
            </a:ext>
          </a:extLst>
        </xdr:cNvPr>
        <xdr:cNvSpPr txBox="1"/>
      </xdr:nvSpPr>
      <xdr:spPr>
        <a:xfrm>
          <a:off x="7444955" y="1813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29619</xdr:rowOff>
    </xdr:from>
    <xdr:ext cx="599010" cy="259045"/>
    <xdr:sp macro="" textlink="">
      <xdr:nvSpPr>
        <xdr:cNvPr id="461" name="n_3mainValue【港湾・漁港】&#10;一人当たり有形固定資産（償却資産）額">
          <a:extLst>
            <a:ext uri="{FF2B5EF4-FFF2-40B4-BE49-F238E27FC236}">
              <a16:creationId xmlns:a16="http://schemas.microsoft.com/office/drawing/2014/main" id="{2AC16F80-45B0-4D18-A358-C01F38374371}"/>
            </a:ext>
          </a:extLst>
        </xdr:cNvPr>
        <xdr:cNvSpPr txBox="1"/>
      </xdr:nvSpPr>
      <xdr:spPr>
        <a:xfrm>
          <a:off x="6670255" y="1813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C727FDF1-1192-4586-9425-6B6B1D312B7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B88BCD26-B95C-4260-8957-5D3F893C5A6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15819116-8BAD-4762-992E-1C7BDF3F8FE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F602F698-E24C-4EBF-BEF9-C401E69D764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BC288E5A-9895-44FD-8CED-AA9A8F2BFCC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49E0161C-DE11-4202-B23C-092B4D052A1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F040BB3-9F98-45A3-83F7-C01DDCA0E66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5A97ECD6-C24D-4758-B0D8-49902E95611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40624E0F-37A6-422D-90DA-6DA9FBCCD4D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AA0E0CAB-D865-4EAA-9153-B3FC7CAEA42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49B2297E-7384-4F1B-8F1B-7EBE0217D1E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F40C448F-8C21-472A-B314-5A18AD1B148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4E94B6BB-A369-4496-BEF6-D9A2BF1FDA5D}"/>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6FA404E6-20F1-4DED-AE4E-0F0545204A4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D41BD900-9462-47F7-809E-EF2A0571CC8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1A9E6DBF-EE97-4243-BD2B-2B214C22F42A}"/>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69224D18-2E26-4C3B-9447-75C9682FE8D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42525151-1407-4533-B5C0-1F1BDA406878}"/>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BDFA7010-81AF-4D3E-AA5B-69FBCF6B7FA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C22DAEF6-6FFB-41A8-9254-220CAE26030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A6348452-52AA-4EE5-8866-8FEB549355A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BE00D83A-C8F5-4DD4-8289-CA6880EF3D4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14E19337-A250-4B67-88B5-11A239FADF9D}"/>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A5D8BA97-7E54-42A7-AC01-A50C9ACA69E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145C5844-A97D-4353-872D-7C5F2848C7C0}"/>
            </a:ext>
          </a:extLst>
        </xdr:cNvPr>
        <xdr:cNvCxnSpPr/>
      </xdr:nvCxnSpPr>
      <xdr:spPr>
        <a:xfrm flipV="1">
          <a:off x="14375764" y="553783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0CF08A44-189C-4CA6-8572-64CDBF08016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0F93B071-065E-4C3F-8D2C-965A28B95228}"/>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30AB7ADF-573C-4A99-9C5A-4C993DC62123}"/>
            </a:ext>
          </a:extLst>
        </xdr:cNvPr>
        <xdr:cNvSpPr txBox="1"/>
      </xdr:nvSpPr>
      <xdr:spPr>
        <a:xfrm>
          <a:off x="14414500" y="532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DC4164AE-7708-4CC8-A453-BB429BE6B463}"/>
            </a:ext>
          </a:extLst>
        </xdr:cNvPr>
        <xdr:cNvCxnSpPr/>
      </xdr:nvCxnSpPr>
      <xdr:spPr>
        <a:xfrm>
          <a:off x="14287500" y="55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E7C1AA2A-DAE4-4E43-981A-CBBE6180EDAF}"/>
            </a:ext>
          </a:extLst>
        </xdr:cNvPr>
        <xdr:cNvSpPr txBox="1"/>
      </xdr:nvSpPr>
      <xdr:spPr>
        <a:xfrm>
          <a:off x="144145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8D9C3ACA-B929-4D7D-8377-06C0EA01917C}"/>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D3068041-2854-47FE-8696-BFAAD6906DF8}"/>
            </a:ext>
          </a:extLst>
        </xdr:cNvPr>
        <xdr:cNvSpPr/>
      </xdr:nvSpPr>
      <xdr:spPr>
        <a:xfrm>
          <a:off x="135788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2858FEC2-B7DC-431D-8E47-564E6C07783C}"/>
            </a:ext>
          </a:extLst>
        </xdr:cNvPr>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BBC05867-3605-4B4A-8218-40F9EA147E47}"/>
            </a:ext>
          </a:extLst>
        </xdr:cNvPr>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8AC54E36-904C-48FA-BECA-C5C38A3E994E}"/>
            </a:ext>
          </a:extLst>
        </xdr:cNvPr>
        <xdr:cNvSpPr/>
      </xdr:nvSpPr>
      <xdr:spPr>
        <a:xfrm>
          <a:off x="1123188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33CF174C-CDCD-43E6-A1CD-942B6036BB9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68784E6-99AD-4A3E-BDCE-B7A6CC7AAEC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FF6D187C-1157-47C6-84E2-D7569CC5662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FEF03BE3-2864-431B-AE78-884E25E1727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D3110114-5D14-4C78-8825-C651CBE9EF3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158750</xdr:rowOff>
    </xdr:from>
    <xdr:to>
      <xdr:col>85</xdr:col>
      <xdr:colOff>177800</xdr:colOff>
      <xdr:row>40</xdr:row>
      <xdr:rowOff>88900</xdr:rowOff>
    </xdr:to>
    <xdr:sp macro="" textlink="">
      <xdr:nvSpPr>
        <xdr:cNvPr id="502" name="楕円 501">
          <a:extLst>
            <a:ext uri="{FF2B5EF4-FFF2-40B4-BE49-F238E27FC236}">
              <a16:creationId xmlns:a16="http://schemas.microsoft.com/office/drawing/2014/main" id="{DB926118-E0DB-41F5-9537-4B15F2DD727B}"/>
            </a:ext>
          </a:extLst>
        </xdr:cNvPr>
        <xdr:cNvSpPr/>
      </xdr:nvSpPr>
      <xdr:spPr>
        <a:xfrm>
          <a:off x="14325600" y="66967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137177</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D72BF691-878D-4747-BC22-9A24292A751D}"/>
            </a:ext>
          </a:extLst>
        </xdr:cNvPr>
        <xdr:cNvSpPr txBox="1"/>
      </xdr:nvSpPr>
      <xdr:spPr>
        <a:xfrm>
          <a:off x="144145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504" name="楕円 503">
          <a:extLst>
            <a:ext uri="{FF2B5EF4-FFF2-40B4-BE49-F238E27FC236}">
              <a16:creationId xmlns:a16="http://schemas.microsoft.com/office/drawing/2014/main" id="{BD697B56-13FD-4818-A339-BABADBE20143}"/>
            </a:ext>
          </a:extLst>
        </xdr:cNvPr>
        <xdr:cNvSpPr/>
      </xdr:nvSpPr>
      <xdr:spPr>
        <a:xfrm>
          <a:off x="13578840" y="665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169545</xdr:rowOff>
    </xdr:from>
    <xdr:to>
      <xdr:col>85</xdr:col>
      <xdr:colOff>127000</xdr:colOff>
      <xdr:row>40</xdr:row>
      <xdr:rowOff>38100</xdr:rowOff>
    </xdr:to>
    <xdr:cxnSp macro="">
      <xdr:nvCxnSpPr>
        <xdr:cNvPr id="505" name="直線コネクタ 504">
          <a:extLst>
            <a:ext uri="{FF2B5EF4-FFF2-40B4-BE49-F238E27FC236}">
              <a16:creationId xmlns:a16="http://schemas.microsoft.com/office/drawing/2014/main" id="{2C31823F-9BD6-477E-ADF1-E7BD2BEAEDA4}"/>
            </a:ext>
          </a:extLst>
        </xdr:cNvPr>
        <xdr:cNvCxnSpPr/>
      </xdr:nvCxnSpPr>
      <xdr:spPr>
        <a:xfrm>
          <a:off x="13629640" y="670750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120650</xdr:rowOff>
    </xdr:from>
    <xdr:to>
      <xdr:col>76</xdr:col>
      <xdr:colOff>165100</xdr:colOff>
      <xdr:row>40</xdr:row>
      <xdr:rowOff>50800</xdr:rowOff>
    </xdr:to>
    <xdr:sp macro="" textlink="">
      <xdr:nvSpPr>
        <xdr:cNvPr id="506" name="楕円 505">
          <a:extLst>
            <a:ext uri="{FF2B5EF4-FFF2-40B4-BE49-F238E27FC236}">
              <a16:creationId xmlns:a16="http://schemas.microsoft.com/office/drawing/2014/main" id="{059E7C0B-FB94-43CE-9A9F-25D5A612A543}"/>
            </a:ext>
          </a:extLst>
        </xdr:cNvPr>
        <xdr:cNvSpPr/>
      </xdr:nvSpPr>
      <xdr:spPr>
        <a:xfrm>
          <a:off x="1280414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169545</xdr:rowOff>
    </xdr:from>
    <xdr:to>
      <xdr:col>81</xdr:col>
      <xdr:colOff>50800</xdr:colOff>
      <xdr:row>40</xdr:row>
      <xdr:rowOff>0</xdr:rowOff>
    </xdr:to>
    <xdr:cxnSp macro="">
      <xdr:nvCxnSpPr>
        <xdr:cNvPr id="507" name="直線コネクタ 506">
          <a:extLst>
            <a:ext uri="{FF2B5EF4-FFF2-40B4-BE49-F238E27FC236}">
              <a16:creationId xmlns:a16="http://schemas.microsoft.com/office/drawing/2014/main" id="{225DC1FD-2AD5-4696-B15F-6A99C692ECB7}"/>
            </a:ext>
          </a:extLst>
        </xdr:cNvPr>
        <xdr:cNvCxnSpPr/>
      </xdr:nvCxnSpPr>
      <xdr:spPr>
        <a:xfrm flipV="1">
          <a:off x="12854940" y="67075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34925</xdr:rowOff>
    </xdr:from>
    <xdr:to>
      <xdr:col>72</xdr:col>
      <xdr:colOff>38100</xdr:colOff>
      <xdr:row>39</xdr:row>
      <xdr:rowOff>136525</xdr:rowOff>
    </xdr:to>
    <xdr:sp macro="" textlink="">
      <xdr:nvSpPr>
        <xdr:cNvPr id="508" name="楕円 507">
          <a:extLst>
            <a:ext uri="{FF2B5EF4-FFF2-40B4-BE49-F238E27FC236}">
              <a16:creationId xmlns:a16="http://schemas.microsoft.com/office/drawing/2014/main" id="{F1FB5BFF-4516-4BFA-9342-50DE7FFE0064}"/>
            </a:ext>
          </a:extLst>
        </xdr:cNvPr>
        <xdr:cNvSpPr/>
      </xdr:nvSpPr>
      <xdr:spPr>
        <a:xfrm>
          <a:off x="12029440" y="6572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85725</xdr:rowOff>
    </xdr:from>
    <xdr:to>
      <xdr:col>76</xdr:col>
      <xdr:colOff>114300</xdr:colOff>
      <xdr:row>40</xdr:row>
      <xdr:rowOff>0</xdr:rowOff>
    </xdr:to>
    <xdr:cxnSp macro="">
      <xdr:nvCxnSpPr>
        <xdr:cNvPr id="509" name="直線コネクタ 508">
          <a:extLst>
            <a:ext uri="{FF2B5EF4-FFF2-40B4-BE49-F238E27FC236}">
              <a16:creationId xmlns:a16="http://schemas.microsoft.com/office/drawing/2014/main" id="{764F5C34-8A19-45E6-B349-F99137633205}"/>
            </a:ext>
          </a:extLst>
        </xdr:cNvPr>
        <xdr:cNvCxnSpPr/>
      </xdr:nvCxnSpPr>
      <xdr:spPr>
        <a:xfrm>
          <a:off x="12072620" y="6623685"/>
          <a:ext cx="78232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EBF7D0FD-0768-4A3F-AA74-2E24E0F477F9}"/>
            </a:ext>
          </a:extLst>
        </xdr:cNvPr>
        <xdr:cNvSpPr txBox="1"/>
      </xdr:nvSpPr>
      <xdr:spPr>
        <a:xfrm>
          <a:off x="134372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B74963D0-70E7-4D27-85CC-B9E9E124DD6D}"/>
            </a:ext>
          </a:extLst>
        </xdr:cNvPr>
        <xdr:cNvSpPr txBox="1"/>
      </xdr:nvSpPr>
      <xdr:spPr>
        <a:xfrm>
          <a:off x="126752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0CFB09BF-616F-4C6D-BEB6-50E97FF4C270}"/>
            </a:ext>
          </a:extLst>
        </xdr:cNvPr>
        <xdr:cNvSpPr txBox="1"/>
      </xdr:nvSpPr>
      <xdr:spPr>
        <a:xfrm>
          <a:off x="119005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DC44A2FC-AE39-4581-9E98-2A6CE3C47C86}"/>
            </a:ext>
          </a:extLst>
        </xdr:cNvPr>
        <xdr:cNvSpPr txBox="1"/>
      </xdr:nvSpPr>
      <xdr:spPr>
        <a:xfrm>
          <a:off x="1110298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40022</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05DB840A-BC26-4E15-93C9-250AD271ED7E}"/>
            </a:ext>
          </a:extLst>
        </xdr:cNvPr>
        <xdr:cNvSpPr txBox="1"/>
      </xdr:nvSpPr>
      <xdr:spPr>
        <a:xfrm>
          <a:off x="134372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41927</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C558E6AC-A725-4128-B775-662617560979}"/>
            </a:ext>
          </a:extLst>
        </xdr:cNvPr>
        <xdr:cNvSpPr txBox="1"/>
      </xdr:nvSpPr>
      <xdr:spPr>
        <a:xfrm>
          <a:off x="126752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127652</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C3E227F6-592E-4F37-801B-E3DCA3494AFE}"/>
            </a:ext>
          </a:extLst>
        </xdr:cNvPr>
        <xdr:cNvSpPr txBox="1"/>
      </xdr:nvSpPr>
      <xdr:spPr>
        <a:xfrm>
          <a:off x="119005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1A5A50CB-7F46-4585-B8F7-893FF70A2BB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7D004501-E38E-4C75-82BB-59FE1A92FB4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FEA1EE41-5F29-4D33-849F-46B215FDA04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1FDAEE7F-FFEB-4CB9-B675-7ED15C29300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3C30B7FA-FC45-4069-9405-ADB5089B477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F7D22891-F418-4F15-A0CE-32A91B06935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F7668FA0-CC6B-41D7-90A4-D52762D6898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59AA4686-4978-4FCE-B749-D451FF01EC1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46CB4814-0086-4AF5-BDED-3001B0A8F57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7EB8DC0D-7589-4C41-8ED8-73FDD2F843D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D74227C8-5E6C-4D3A-B06F-036B38C5B90C}"/>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831DD4BC-19FD-4278-B520-EB3CD9C35A8E}"/>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2E98ABE3-02F0-4775-8393-FB5FFCE92F2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7A026CBA-9B79-4CE9-A529-B298367FD447}"/>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D04E3F20-4FFE-4467-8A89-9BA28013BEF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C3177097-2CB5-41F9-BDBC-4C35046B7E02}"/>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AFB4D3CA-89C2-4335-B228-D25DF642139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82280CEB-FEAC-4389-A1D0-E4761FEDDA3B}"/>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45613BD6-F350-40AF-A385-D70E1C1F91E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EC596AAE-F820-4A73-B910-F159EB6103C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E8F0E22E-9E65-4F2A-8A12-0CDA89151AF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DE35C281-D721-4367-A555-57001CC55A00}"/>
            </a:ext>
          </a:extLst>
        </xdr:cNvPr>
        <xdr:cNvCxnSpPr/>
      </xdr:nvCxnSpPr>
      <xdr:spPr>
        <a:xfrm flipV="1">
          <a:off x="19509104" y="5743956"/>
          <a:ext cx="0"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21DCBA1E-2074-476B-B1E1-F9F1D5806F6F}"/>
            </a:ext>
          </a:extLst>
        </xdr:cNvPr>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9782A863-34FE-48BD-A70B-1784833AAACA}"/>
            </a:ext>
          </a:extLst>
        </xdr:cNvPr>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740692CE-C210-45A3-8B9D-40EBC9CCF7B9}"/>
            </a:ext>
          </a:extLst>
        </xdr:cNvPr>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2E4310AE-9616-46BF-817C-293F522D8A7B}"/>
            </a:ext>
          </a:extLst>
        </xdr:cNvPr>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27412033-81F6-4773-8A75-B7EA04F696A0}"/>
            </a:ext>
          </a:extLst>
        </xdr:cNvPr>
        <xdr:cNvSpPr txBox="1"/>
      </xdr:nvSpPr>
      <xdr:spPr>
        <a:xfrm>
          <a:off x="19547840" y="6536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A2D30AB7-D97F-482E-A3AC-B631AE49C8F8}"/>
            </a:ext>
          </a:extLst>
        </xdr:cNvPr>
        <xdr:cNvSpPr/>
      </xdr:nvSpPr>
      <xdr:spPr>
        <a:xfrm>
          <a:off x="1945894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8AC75DAB-87E0-4977-9935-3F944D0CC19F}"/>
            </a:ext>
          </a:extLst>
        </xdr:cNvPr>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ACA284E1-5B11-4545-B01A-9E64EF85668F}"/>
            </a:ext>
          </a:extLst>
        </xdr:cNvPr>
        <xdr:cNvSpPr/>
      </xdr:nvSpPr>
      <xdr:spPr>
        <a:xfrm>
          <a:off x="1793748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617218FF-C81A-4062-A004-42A4650B102C}"/>
            </a:ext>
          </a:extLst>
        </xdr:cNvPr>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7B4455F0-D573-4E8A-96E2-C81F458CD4CC}"/>
            </a:ext>
          </a:extLst>
        </xdr:cNvPr>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AB38756-B06F-4F8B-8ABC-26C70D9AD19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8EC3530A-BED7-4583-BCE5-BD2EF878B4C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EFCFBF08-0E20-4B7C-BED4-D2293925135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347A3FD-D1A9-47B2-92FD-AB8D8AB172A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328E35CB-256E-4A80-B32A-3E51C14CD7F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73406</xdr:rowOff>
    </xdr:from>
    <xdr:to>
      <xdr:col>116</xdr:col>
      <xdr:colOff>114300</xdr:colOff>
      <xdr:row>39</xdr:row>
      <xdr:rowOff>3556</xdr:rowOff>
    </xdr:to>
    <xdr:sp macro="" textlink="">
      <xdr:nvSpPr>
        <xdr:cNvPr id="554" name="楕円 553">
          <a:extLst>
            <a:ext uri="{FF2B5EF4-FFF2-40B4-BE49-F238E27FC236}">
              <a16:creationId xmlns:a16="http://schemas.microsoft.com/office/drawing/2014/main" id="{7518D5E9-DF40-4FD9-811F-7B567C5314E8}"/>
            </a:ext>
          </a:extLst>
        </xdr:cNvPr>
        <xdr:cNvSpPr/>
      </xdr:nvSpPr>
      <xdr:spPr>
        <a:xfrm>
          <a:off x="19458940" y="644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96283</xdr:rowOff>
    </xdr:from>
    <xdr:ext cx="469744" cy="259045"/>
    <xdr:sp macro="" textlink="">
      <xdr:nvSpPr>
        <xdr:cNvPr id="555" name="【認定こども園・幼稚園・保育所】&#10;一人当たり面積該当値テキスト">
          <a:extLst>
            <a:ext uri="{FF2B5EF4-FFF2-40B4-BE49-F238E27FC236}">
              <a16:creationId xmlns:a16="http://schemas.microsoft.com/office/drawing/2014/main" id="{CB2E2F21-184E-44A6-9A49-24B19075AEF9}"/>
            </a:ext>
          </a:extLst>
        </xdr:cNvPr>
        <xdr:cNvSpPr txBox="1"/>
      </xdr:nvSpPr>
      <xdr:spPr>
        <a:xfrm>
          <a:off x="19547840"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556" name="楕円 555">
          <a:extLst>
            <a:ext uri="{FF2B5EF4-FFF2-40B4-BE49-F238E27FC236}">
              <a16:creationId xmlns:a16="http://schemas.microsoft.com/office/drawing/2014/main" id="{0E18EA5F-BCA4-4B9D-8EC9-D3DACBA8A282}"/>
            </a:ext>
          </a:extLst>
        </xdr:cNvPr>
        <xdr:cNvSpPr/>
      </xdr:nvSpPr>
      <xdr:spPr>
        <a:xfrm>
          <a:off x="18735040" y="6450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124206</xdr:rowOff>
    </xdr:from>
    <xdr:to>
      <xdr:col>116</xdr:col>
      <xdr:colOff>63500</xdr:colOff>
      <xdr:row>38</xdr:row>
      <xdr:rowOff>131064</xdr:rowOff>
    </xdr:to>
    <xdr:cxnSp macro="">
      <xdr:nvCxnSpPr>
        <xdr:cNvPr id="557" name="直線コネクタ 556">
          <a:extLst>
            <a:ext uri="{FF2B5EF4-FFF2-40B4-BE49-F238E27FC236}">
              <a16:creationId xmlns:a16="http://schemas.microsoft.com/office/drawing/2014/main" id="{C8F77A2C-A0AF-4EF7-8424-36C3FCAD64C8}"/>
            </a:ext>
          </a:extLst>
        </xdr:cNvPr>
        <xdr:cNvCxnSpPr/>
      </xdr:nvCxnSpPr>
      <xdr:spPr>
        <a:xfrm flipV="1">
          <a:off x="18778220" y="6494526"/>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558" name="楕円 557">
          <a:extLst>
            <a:ext uri="{FF2B5EF4-FFF2-40B4-BE49-F238E27FC236}">
              <a16:creationId xmlns:a16="http://schemas.microsoft.com/office/drawing/2014/main" id="{7A09B2ED-C648-4C28-B012-19F67E44E9F4}"/>
            </a:ext>
          </a:extLst>
        </xdr:cNvPr>
        <xdr:cNvSpPr/>
      </xdr:nvSpPr>
      <xdr:spPr>
        <a:xfrm>
          <a:off x="17937480" y="645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140208</xdr:rowOff>
    </xdr:to>
    <xdr:cxnSp macro="">
      <xdr:nvCxnSpPr>
        <xdr:cNvPr id="559" name="直線コネクタ 558">
          <a:extLst>
            <a:ext uri="{FF2B5EF4-FFF2-40B4-BE49-F238E27FC236}">
              <a16:creationId xmlns:a16="http://schemas.microsoft.com/office/drawing/2014/main" id="{304FA31C-1ED8-4266-AF92-7A1051F94766}"/>
            </a:ext>
          </a:extLst>
        </xdr:cNvPr>
        <xdr:cNvCxnSpPr/>
      </xdr:nvCxnSpPr>
      <xdr:spPr>
        <a:xfrm flipV="1">
          <a:off x="17988280" y="6501384"/>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560" name="楕円 559">
          <a:extLst>
            <a:ext uri="{FF2B5EF4-FFF2-40B4-BE49-F238E27FC236}">
              <a16:creationId xmlns:a16="http://schemas.microsoft.com/office/drawing/2014/main" id="{8E0A2E03-E292-4A1E-9D19-14A8779E5441}"/>
            </a:ext>
          </a:extLst>
        </xdr:cNvPr>
        <xdr:cNvSpPr/>
      </xdr:nvSpPr>
      <xdr:spPr>
        <a:xfrm>
          <a:off x="1716278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83058</xdr:rowOff>
    </xdr:from>
    <xdr:to>
      <xdr:col>107</xdr:col>
      <xdr:colOff>50800</xdr:colOff>
      <xdr:row>38</xdr:row>
      <xdr:rowOff>140208</xdr:rowOff>
    </xdr:to>
    <xdr:cxnSp macro="">
      <xdr:nvCxnSpPr>
        <xdr:cNvPr id="561" name="直線コネクタ 560">
          <a:extLst>
            <a:ext uri="{FF2B5EF4-FFF2-40B4-BE49-F238E27FC236}">
              <a16:creationId xmlns:a16="http://schemas.microsoft.com/office/drawing/2014/main" id="{2A8A5271-13AD-4693-92C7-ADBA72D4C42A}"/>
            </a:ext>
          </a:extLst>
        </xdr:cNvPr>
        <xdr:cNvCxnSpPr/>
      </xdr:nvCxnSpPr>
      <xdr:spPr>
        <a:xfrm>
          <a:off x="17213580" y="6453378"/>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FBF7A6B6-96B9-49C2-A024-7017D2CD6A30}"/>
            </a:ext>
          </a:extLst>
        </xdr:cNvPr>
        <xdr:cNvSpPr txBox="1"/>
      </xdr:nvSpPr>
      <xdr:spPr>
        <a:xfrm>
          <a:off x="18561127" y="66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6C7877D1-6768-4E26-B789-0F8045BD7590}"/>
            </a:ext>
          </a:extLst>
        </xdr:cNvPr>
        <xdr:cNvSpPr txBox="1"/>
      </xdr:nvSpPr>
      <xdr:spPr>
        <a:xfrm>
          <a:off x="1777626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A0CBDB91-7916-4A05-968A-6F78FB6801A6}"/>
            </a:ext>
          </a:extLst>
        </xdr:cNvPr>
        <xdr:cNvSpPr txBox="1"/>
      </xdr:nvSpPr>
      <xdr:spPr>
        <a:xfrm>
          <a:off x="1700156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EFE691A7-EA2D-43C9-99E7-B09484EBAA36}"/>
            </a:ext>
          </a:extLst>
        </xdr:cNvPr>
        <xdr:cNvSpPr txBox="1"/>
      </xdr:nvSpPr>
      <xdr:spPr>
        <a:xfrm>
          <a:off x="162268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763CD249-E600-45BB-B3C2-A03ED1CD236D}"/>
            </a:ext>
          </a:extLst>
        </xdr:cNvPr>
        <xdr:cNvSpPr txBox="1"/>
      </xdr:nvSpPr>
      <xdr:spPr>
        <a:xfrm>
          <a:off x="1856112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630D166E-9904-4E41-9746-A50579610B99}"/>
            </a:ext>
          </a:extLst>
        </xdr:cNvPr>
        <xdr:cNvSpPr txBox="1"/>
      </xdr:nvSpPr>
      <xdr:spPr>
        <a:xfrm>
          <a:off x="17776267"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150385</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495F0AE3-F112-46A6-AE3B-94458092C94B}"/>
            </a:ext>
          </a:extLst>
        </xdr:cNvPr>
        <xdr:cNvSpPr txBox="1"/>
      </xdr:nvSpPr>
      <xdr:spPr>
        <a:xfrm>
          <a:off x="1700156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398EEE53-91C8-4D14-97DD-B0182EDE3D3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DDFCF657-B4AE-4B7B-8BFA-49731692DA5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1726C9E4-D97F-4865-BC67-2B5B47A1724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9A2AF346-851F-4D1A-BC95-77BDAD5F46F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A7F55CD1-19D1-41FF-B6F8-785E6C83C7B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C2CCF4DB-6373-44FB-A7F6-26200E0B36C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54B3B9C1-F41E-4979-8DC8-FE52ECDBDFD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F2DB6CB1-3790-4E70-85AC-CE039DF77C1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BDCA07CB-83DB-45AE-8CD2-B29EA326CA0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C2BB2DAE-6D27-4DD2-952C-F797B9043C4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56B19CED-0E98-4B38-BE9D-1AE9B2871A4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BAC26B4B-BCC2-4C68-93DE-32AE2C35C69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66C3BA69-8A1F-4F31-AB44-0DEA35A3C9E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715F8829-20F4-4DD2-A492-1222746B748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62C4B86D-AB64-4A34-98B3-B0D82CF64F57}"/>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9D083124-A3CD-4684-8959-F38922601DA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C3F6D502-2351-4036-BDA9-8E2193217BCC}"/>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4580E0C9-6F1A-4309-A155-E3558D878833}"/>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C85F6D0F-DE86-4DA0-A5F3-65E7E284F826}"/>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35C5D221-8ACB-4375-A02C-C5E8D367EBA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39E41364-95D3-4989-819D-5AFFB0B4C60F}"/>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C79971D0-EFFC-4AA8-8C97-32EF21D690D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D26EE63B-AE11-4D52-97E4-B43237129B02}"/>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E600C8B6-605B-485E-AD3D-2B6C50A682C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BB5DD43F-6B0A-47D7-8F86-32FCDD8B63F4}"/>
            </a:ext>
          </a:extLst>
        </xdr:cNvPr>
        <xdr:cNvCxnSpPr/>
      </xdr:nvCxnSpPr>
      <xdr:spPr>
        <a:xfrm flipV="1">
          <a:off x="14375764" y="952690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D59AF29C-A975-4F8D-A0E8-11FF3DBFE21A}"/>
            </a:ext>
          </a:extLst>
        </xdr:cNvPr>
        <xdr:cNvSpPr txBox="1"/>
      </xdr:nvSpPr>
      <xdr:spPr>
        <a:xfrm>
          <a:off x="144145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CB33BCD0-0938-452F-9582-7AF529391C81}"/>
            </a:ext>
          </a:extLst>
        </xdr:cNvPr>
        <xdr:cNvCxnSpPr/>
      </xdr:nvCxnSpPr>
      <xdr:spPr>
        <a:xfrm>
          <a:off x="1428750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F9FC60EF-3096-4F56-8E00-EB5E81B9AB35}"/>
            </a:ext>
          </a:extLst>
        </xdr:cNvPr>
        <xdr:cNvSpPr txBox="1"/>
      </xdr:nvSpPr>
      <xdr:spPr>
        <a:xfrm>
          <a:off x="14414500"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E7CE10D8-C586-4BAF-86CA-127AFE384244}"/>
            </a:ext>
          </a:extLst>
        </xdr:cNvPr>
        <xdr:cNvCxnSpPr/>
      </xdr:nvCxnSpPr>
      <xdr:spPr>
        <a:xfrm>
          <a:off x="1428750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7B721022-543A-4661-BD90-83673F00A5C0}"/>
            </a:ext>
          </a:extLst>
        </xdr:cNvPr>
        <xdr:cNvSpPr txBox="1"/>
      </xdr:nvSpPr>
      <xdr:spPr>
        <a:xfrm>
          <a:off x="144145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E9276F50-523F-4286-B15A-E0DA4C1CF5DB}"/>
            </a:ext>
          </a:extLst>
        </xdr:cNvPr>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DD2FBB47-35FE-401C-99A8-223E9AACB51D}"/>
            </a:ext>
          </a:extLst>
        </xdr:cNvPr>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E41FCE7B-E35F-444F-AAF0-70CA32BA8DF8}"/>
            </a:ext>
          </a:extLst>
        </xdr:cNvPr>
        <xdr:cNvSpPr/>
      </xdr:nvSpPr>
      <xdr:spPr>
        <a:xfrm>
          <a:off x="1280414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16547CF4-CB17-454D-8BFF-AE5EA52856DD}"/>
            </a:ext>
          </a:extLst>
        </xdr:cNvPr>
        <xdr:cNvSpPr/>
      </xdr:nvSpPr>
      <xdr:spPr>
        <a:xfrm>
          <a:off x="1202944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76A6F787-F53C-4E10-BAB6-B52B9E035D29}"/>
            </a:ext>
          </a:extLst>
        </xdr:cNvPr>
        <xdr:cNvSpPr/>
      </xdr:nvSpPr>
      <xdr:spPr>
        <a:xfrm>
          <a:off x="11231880" y="997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99C702A-A528-4DEC-9136-BAC005058D3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B6F113E-EE78-4E30-824F-FB418FC3F9C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4559ACC-8D42-4328-9677-87F5BE57AD7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54780F7-8A27-4478-BCD0-BB8E5B1B059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FCF451C-F42E-4F33-9F20-87DBBC1645F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609" name="楕円 608">
          <a:extLst>
            <a:ext uri="{FF2B5EF4-FFF2-40B4-BE49-F238E27FC236}">
              <a16:creationId xmlns:a16="http://schemas.microsoft.com/office/drawing/2014/main" id="{1B89CE90-AC86-44C1-8421-BBC14130F397}"/>
            </a:ext>
          </a:extLst>
        </xdr:cNvPr>
        <xdr:cNvSpPr/>
      </xdr:nvSpPr>
      <xdr:spPr>
        <a:xfrm>
          <a:off x="14325600" y="102304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610" name="【学校施設】&#10;有形固定資産減価償却率該当値テキスト">
          <a:extLst>
            <a:ext uri="{FF2B5EF4-FFF2-40B4-BE49-F238E27FC236}">
              <a16:creationId xmlns:a16="http://schemas.microsoft.com/office/drawing/2014/main" id="{19EF7B29-8895-4D54-B8C8-9BFF91071C5B}"/>
            </a:ext>
          </a:extLst>
        </xdr:cNvPr>
        <xdr:cNvSpPr txBox="1"/>
      </xdr:nvSpPr>
      <xdr:spPr>
        <a:xfrm>
          <a:off x="1441450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611" name="楕円 610">
          <a:extLst>
            <a:ext uri="{FF2B5EF4-FFF2-40B4-BE49-F238E27FC236}">
              <a16:creationId xmlns:a16="http://schemas.microsoft.com/office/drawing/2014/main" id="{420C6AD4-1C78-43FE-83B2-F1324367A771}"/>
            </a:ext>
          </a:extLst>
        </xdr:cNvPr>
        <xdr:cNvSpPr/>
      </xdr:nvSpPr>
      <xdr:spPr>
        <a:xfrm>
          <a:off x="13578840" y="10188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55245</xdr:rowOff>
    </xdr:to>
    <xdr:cxnSp macro="">
      <xdr:nvCxnSpPr>
        <xdr:cNvPr id="612" name="直線コネクタ 611">
          <a:extLst>
            <a:ext uri="{FF2B5EF4-FFF2-40B4-BE49-F238E27FC236}">
              <a16:creationId xmlns:a16="http://schemas.microsoft.com/office/drawing/2014/main" id="{CBA7720A-3851-41A4-B482-0689BAB0AFCA}"/>
            </a:ext>
          </a:extLst>
        </xdr:cNvPr>
        <xdr:cNvCxnSpPr/>
      </xdr:nvCxnSpPr>
      <xdr:spPr>
        <a:xfrm>
          <a:off x="13629640" y="1023556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13" name="楕円 612">
          <a:extLst>
            <a:ext uri="{FF2B5EF4-FFF2-40B4-BE49-F238E27FC236}">
              <a16:creationId xmlns:a16="http://schemas.microsoft.com/office/drawing/2014/main" id="{DC9CCC52-203E-421C-8D5A-2A80A6705FEC}"/>
            </a:ext>
          </a:extLst>
        </xdr:cNvPr>
        <xdr:cNvSpPr/>
      </xdr:nvSpPr>
      <xdr:spPr>
        <a:xfrm>
          <a:off x="1280414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11430</xdr:rowOff>
    </xdr:to>
    <xdr:cxnSp macro="">
      <xdr:nvCxnSpPr>
        <xdr:cNvPr id="614" name="直線コネクタ 613">
          <a:extLst>
            <a:ext uri="{FF2B5EF4-FFF2-40B4-BE49-F238E27FC236}">
              <a16:creationId xmlns:a16="http://schemas.microsoft.com/office/drawing/2014/main" id="{58D14C3E-49D6-41A5-BDD7-A3543F39EC71}"/>
            </a:ext>
          </a:extLst>
        </xdr:cNvPr>
        <xdr:cNvCxnSpPr/>
      </xdr:nvCxnSpPr>
      <xdr:spPr>
        <a:xfrm flipV="1">
          <a:off x="12854940" y="1023556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615" name="楕円 614">
          <a:extLst>
            <a:ext uri="{FF2B5EF4-FFF2-40B4-BE49-F238E27FC236}">
              <a16:creationId xmlns:a16="http://schemas.microsoft.com/office/drawing/2014/main" id="{956EC328-B930-4D0C-A18B-9E778B331658}"/>
            </a:ext>
          </a:extLst>
        </xdr:cNvPr>
        <xdr:cNvSpPr/>
      </xdr:nvSpPr>
      <xdr:spPr>
        <a:xfrm>
          <a:off x="12029440" y="1015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61</xdr:row>
      <xdr:rowOff>11430</xdr:rowOff>
    </xdr:to>
    <xdr:cxnSp macro="">
      <xdr:nvCxnSpPr>
        <xdr:cNvPr id="616" name="直線コネクタ 615">
          <a:extLst>
            <a:ext uri="{FF2B5EF4-FFF2-40B4-BE49-F238E27FC236}">
              <a16:creationId xmlns:a16="http://schemas.microsoft.com/office/drawing/2014/main" id="{A53367CB-A2CC-4862-93A2-EFB1793482CE}"/>
            </a:ext>
          </a:extLst>
        </xdr:cNvPr>
        <xdr:cNvCxnSpPr/>
      </xdr:nvCxnSpPr>
      <xdr:spPr>
        <a:xfrm>
          <a:off x="12072620" y="102031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a:extLst>
            <a:ext uri="{FF2B5EF4-FFF2-40B4-BE49-F238E27FC236}">
              <a16:creationId xmlns:a16="http://schemas.microsoft.com/office/drawing/2014/main" id="{4406FEFE-C5A6-4FD7-8B62-6F532D9D7ADB}"/>
            </a:ext>
          </a:extLst>
        </xdr:cNvPr>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a:extLst>
            <a:ext uri="{FF2B5EF4-FFF2-40B4-BE49-F238E27FC236}">
              <a16:creationId xmlns:a16="http://schemas.microsoft.com/office/drawing/2014/main" id="{82BBDD86-4C93-455F-9629-C79CC663B38F}"/>
            </a:ext>
          </a:extLst>
        </xdr:cNvPr>
        <xdr:cNvSpPr txBox="1"/>
      </xdr:nvSpPr>
      <xdr:spPr>
        <a:xfrm>
          <a:off x="126752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a:extLst>
            <a:ext uri="{FF2B5EF4-FFF2-40B4-BE49-F238E27FC236}">
              <a16:creationId xmlns:a16="http://schemas.microsoft.com/office/drawing/2014/main" id="{C257AA14-3BEA-4E88-A79E-898263D7484B}"/>
            </a:ext>
          </a:extLst>
        </xdr:cNvPr>
        <xdr:cNvSpPr txBox="1"/>
      </xdr:nvSpPr>
      <xdr:spPr>
        <a:xfrm>
          <a:off x="119005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a:extLst>
            <a:ext uri="{FF2B5EF4-FFF2-40B4-BE49-F238E27FC236}">
              <a16:creationId xmlns:a16="http://schemas.microsoft.com/office/drawing/2014/main" id="{E042647C-7B22-42DD-A73E-1E0EDF53D482}"/>
            </a:ext>
          </a:extLst>
        </xdr:cNvPr>
        <xdr:cNvSpPr txBox="1"/>
      </xdr:nvSpPr>
      <xdr:spPr>
        <a:xfrm>
          <a:off x="1110298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621" name="n_1mainValue【学校施設】&#10;有形固定資産減価償却率">
          <a:extLst>
            <a:ext uri="{FF2B5EF4-FFF2-40B4-BE49-F238E27FC236}">
              <a16:creationId xmlns:a16="http://schemas.microsoft.com/office/drawing/2014/main" id="{CC824457-C6FF-4A25-8BE1-E64D46D7769A}"/>
            </a:ext>
          </a:extLst>
        </xdr:cNvPr>
        <xdr:cNvSpPr txBox="1"/>
      </xdr:nvSpPr>
      <xdr:spPr>
        <a:xfrm>
          <a:off x="134372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22" name="n_2mainValue【学校施設】&#10;有形固定資産減価償却率">
          <a:extLst>
            <a:ext uri="{FF2B5EF4-FFF2-40B4-BE49-F238E27FC236}">
              <a16:creationId xmlns:a16="http://schemas.microsoft.com/office/drawing/2014/main" id="{1E6AD4D6-A9A0-46D7-83BC-7EEAD96ABE3C}"/>
            </a:ext>
          </a:extLst>
        </xdr:cNvPr>
        <xdr:cNvSpPr txBox="1"/>
      </xdr:nvSpPr>
      <xdr:spPr>
        <a:xfrm>
          <a:off x="12675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623" name="n_3mainValue【学校施設】&#10;有形固定資産減価償却率">
          <a:extLst>
            <a:ext uri="{FF2B5EF4-FFF2-40B4-BE49-F238E27FC236}">
              <a16:creationId xmlns:a16="http://schemas.microsoft.com/office/drawing/2014/main" id="{262E1A35-5616-44F7-9D41-4E27DF7E49D5}"/>
            </a:ext>
          </a:extLst>
        </xdr:cNvPr>
        <xdr:cNvSpPr txBox="1"/>
      </xdr:nvSpPr>
      <xdr:spPr>
        <a:xfrm>
          <a:off x="119005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B0CA66AA-A20B-41E1-979B-D35D2795F12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4997E01D-507E-44E7-863B-D3B1ACDD3E3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F4B36E74-AD08-4A39-9A09-C8CF8525124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3B57E859-2272-481E-AC39-C9EF2EB3311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291DFA7E-42C5-49FD-8B17-E62155790CF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F6054D9D-B606-4049-8BE7-52F790E8810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2D6EE55F-ACD2-43B5-A5F7-A3BA9B0A138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57DF9A51-AE04-40D7-9E46-5FA9F97A972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DCF18ECB-AF41-4C1A-B075-D54A22E49D4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EA4ECEC1-2C05-4240-A216-539B44AEBBD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713D1DD2-0BB2-47BF-B09C-91E38349A3D4}"/>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DEF208BD-3269-487F-8A3D-5A203D2D38E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5749D391-2010-4013-8BDF-102821600C3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451B80AA-47B0-4007-9E71-0E346B4414F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633D0BB8-D39D-4653-98C8-E45CC06243A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D34AAFC2-A38E-4FFD-BFB8-D676EED2D58B}"/>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429B0ECF-D889-4000-A83F-CDE77F65C1F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AFA9DA7F-E911-4290-9CAE-9FDDD03AA409}"/>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F73D1EBC-10EF-4C72-88D3-6D19A6F12B74}"/>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502B1A56-14E7-4246-9752-FE4453062FA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8E45B430-70D0-4C28-9D75-35EF938162B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4B8D0AFF-912B-4DE5-BA67-B17CB9CE59EC}"/>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471250F3-913D-4A55-8E4D-98F38F2A9D0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B07B4328-0565-4483-AE05-3DB4CBDA5FD1}"/>
            </a:ext>
          </a:extLst>
        </xdr:cNvPr>
        <xdr:cNvCxnSpPr/>
      </xdr:nvCxnSpPr>
      <xdr:spPr>
        <a:xfrm flipV="1">
          <a:off x="19509104" y="9466326"/>
          <a:ext cx="0" cy="109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94D50DEF-19AD-4C3D-9461-36C6B73C96A6}"/>
            </a:ext>
          </a:extLst>
        </xdr:cNvPr>
        <xdr:cNvSpPr txBox="1"/>
      </xdr:nvSpPr>
      <xdr:spPr>
        <a:xfrm>
          <a:off x="19547840" y="105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80A93940-434D-4CA2-A39A-56BFDE12BAD9}"/>
            </a:ext>
          </a:extLst>
        </xdr:cNvPr>
        <xdr:cNvCxnSpPr/>
      </xdr:nvCxnSpPr>
      <xdr:spPr>
        <a:xfrm>
          <a:off x="19443700" y="10563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3F46C487-7166-4F59-BB5E-6A9482D85D8B}"/>
            </a:ext>
          </a:extLst>
        </xdr:cNvPr>
        <xdr:cNvSpPr txBox="1"/>
      </xdr:nvSpPr>
      <xdr:spPr>
        <a:xfrm>
          <a:off x="19547840" y="92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E3EC29C0-8C4C-43CB-9138-FA0C8C7EA486}"/>
            </a:ext>
          </a:extLst>
        </xdr:cNvPr>
        <xdr:cNvCxnSpPr/>
      </xdr:nvCxnSpPr>
      <xdr:spPr>
        <a:xfrm>
          <a:off x="1944370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a:extLst>
            <a:ext uri="{FF2B5EF4-FFF2-40B4-BE49-F238E27FC236}">
              <a16:creationId xmlns:a16="http://schemas.microsoft.com/office/drawing/2014/main" id="{B34D0AED-8141-46F1-841D-0857C5298272}"/>
            </a:ext>
          </a:extLst>
        </xdr:cNvPr>
        <xdr:cNvSpPr txBox="1"/>
      </xdr:nvSpPr>
      <xdr:spPr>
        <a:xfrm>
          <a:off x="19547840" y="10308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05A194CD-44B3-4372-87EF-1D190E7BB1D9}"/>
            </a:ext>
          </a:extLst>
        </xdr:cNvPr>
        <xdr:cNvSpPr/>
      </xdr:nvSpPr>
      <xdr:spPr>
        <a:xfrm>
          <a:off x="19458940" y="10329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9A2FB378-2B62-443D-B261-2F237C22A7C0}"/>
            </a:ext>
          </a:extLst>
        </xdr:cNvPr>
        <xdr:cNvSpPr/>
      </xdr:nvSpPr>
      <xdr:spPr>
        <a:xfrm>
          <a:off x="18735040" y="103322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A55F5C32-8B7F-419E-BCDA-CA51D6A8999D}"/>
            </a:ext>
          </a:extLst>
        </xdr:cNvPr>
        <xdr:cNvSpPr/>
      </xdr:nvSpPr>
      <xdr:spPr>
        <a:xfrm>
          <a:off x="1793748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71949847-F8D1-45D5-BF0C-CDBA8A4E2A46}"/>
            </a:ext>
          </a:extLst>
        </xdr:cNvPr>
        <xdr:cNvSpPr/>
      </xdr:nvSpPr>
      <xdr:spPr>
        <a:xfrm>
          <a:off x="17162780" y="10333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7967891F-C849-49DD-86ED-038E5274CAD6}"/>
            </a:ext>
          </a:extLst>
        </xdr:cNvPr>
        <xdr:cNvSpPr/>
      </xdr:nvSpPr>
      <xdr:spPr>
        <a:xfrm>
          <a:off x="16388080" y="1032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87444B0C-8FB2-42B4-8473-16892F6AC22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C9CE3C8C-143F-4C00-BEA7-EA899CF0B2C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ED075CE0-86F6-4DB6-9402-6BB50EC1AE0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BCBB9B18-AE0B-4835-97A9-A9183D24511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8CF78D6F-314F-4601-8499-B57E51E9ACE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45021</xdr:rowOff>
    </xdr:from>
    <xdr:to>
      <xdr:col>116</xdr:col>
      <xdr:colOff>114300</xdr:colOff>
      <xdr:row>61</xdr:row>
      <xdr:rowOff>146621</xdr:rowOff>
    </xdr:to>
    <xdr:sp macro="" textlink="">
      <xdr:nvSpPr>
        <xdr:cNvPr id="663" name="楕円 662">
          <a:extLst>
            <a:ext uri="{FF2B5EF4-FFF2-40B4-BE49-F238E27FC236}">
              <a16:creationId xmlns:a16="http://schemas.microsoft.com/office/drawing/2014/main" id="{4580103E-CB01-4FCB-BDA2-7896984AF956}"/>
            </a:ext>
          </a:extLst>
        </xdr:cNvPr>
        <xdr:cNvSpPr/>
      </xdr:nvSpPr>
      <xdr:spPr>
        <a:xfrm>
          <a:off x="19458940" y="10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67898</xdr:rowOff>
    </xdr:from>
    <xdr:ext cx="469744" cy="259045"/>
    <xdr:sp macro="" textlink="">
      <xdr:nvSpPr>
        <xdr:cNvPr id="664" name="【学校施設】&#10;一人当たり面積該当値テキスト">
          <a:extLst>
            <a:ext uri="{FF2B5EF4-FFF2-40B4-BE49-F238E27FC236}">
              <a16:creationId xmlns:a16="http://schemas.microsoft.com/office/drawing/2014/main" id="{D232F1A7-D21A-4AA3-AAB1-63BE6823C439}"/>
            </a:ext>
          </a:extLst>
        </xdr:cNvPr>
        <xdr:cNvSpPr txBox="1"/>
      </xdr:nvSpPr>
      <xdr:spPr>
        <a:xfrm>
          <a:off x="19547840" y="1012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53022</xdr:rowOff>
    </xdr:from>
    <xdr:to>
      <xdr:col>112</xdr:col>
      <xdr:colOff>38100</xdr:colOff>
      <xdr:row>61</xdr:row>
      <xdr:rowOff>154622</xdr:rowOff>
    </xdr:to>
    <xdr:sp macro="" textlink="">
      <xdr:nvSpPr>
        <xdr:cNvPr id="665" name="楕円 664">
          <a:extLst>
            <a:ext uri="{FF2B5EF4-FFF2-40B4-BE49-F238E27FC236}">
              <a16:creationId xmlns:a16="http://schemas.microsoft.com/office/drawing/2014/main" id="{98F8D587-D1BC-43CF-A190-C4F56006AA77}"/>
            </a:ext>
          </a:extLst>
        </xdr:cNvPr>
        <xdr:cNvSpPr/>
      </xdr:nvSpPr>
      <xdr:spPr>
        <a:xfrm>
          <a:off x="18735040" y="102790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95821</xdr:rowOff>
    </xdr:from>
    <xdr:to>
      <xdr:col>116</xdr:col>
      <xdr:colOff>63500</xdr:colOff>
      <xdr:row>61</xdr:row>
      <xdr:rowOff>103822</xdr:rowOff>
    </xdr:to>
    <xdr:cxnSp macro="">
      <xdr:nvCxnSpPr>
        <xdr:cNvPr id="666" name="直線コネクタ 665">
          <a:extLst>
            <a:ext uri="{FF2B5EF4-FFF2-40B4-BE49-F238E27FC236}">
              <a16:creationId xmlns:a16="http://schemas.microsoft.com/office/drawing/2014/main" id="{2DDB4537-FFA9-4154-AD2D-9C9FF7C419B3}"/>
            </a:ext>
          </a:extLst>
        </xdr:cNvPr>
        <xdr:cNvCxnSpPr/>
      </xdr:nvCxnSpPr>
      <xdr:spPr>
        <a:xfrm flipV="1">
          <a:off x="18778220" y="10321861"/>
          <a:ext cx="7315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61785</xdr:rowOff>
    </xdr:from>
    <xdr:to>
      <xdr:col>107</xdr:col>
      <xdr:colOff>101600</xdr:colOff>
      <xdr:row>61</xdr:row>
      <xdr:rowOff>163385</xdr:rowOff>
    </xdr:to>
    <xdr:sp macro="" textlink="">
      <xdr:nvSpPr>
        <xdr:cNvPr id="667" name="楕円 666">
          <a:extLst>
            <a:ext uri="{FF2B5EF4-FFF2-40B4-BE49-F238E27FC236}">
              <a16:creationId xmlns:a16="http://schemas.microsoft.com/office/drawing/2014/main" id="{6D902A2F-C26E-4E90-A789-4F8EBE452087}"/>
            </a:ext>
          </a:extLst>
        </xdr:cNvPr>
        <xdr:cNvSpPr/>
      </xdr:nvSpPr>
      <xdr:spPr>
        <a:xfrm>
          <a:off x="17937480" y="102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103822</xdr:rowOff>
    </xdr:from>
    <xdr:to>
      <xdr:col>111</xdr:col>
      <xdr:colOff>177800</xdr:colOff>
      <xdr:row>61</xdr:row>
      <xdr:rowOff>112585</xdr:rowOff>
    </xdr:to>
    <xdr:cxnSp macro="">
      <xdr:nvCxnSpPr>
        <xdr:cNvPr id="668" name="直線コネクタ 667">
          <a:extLst>
            <a:ext uri="{FF2B5EF4-FFF2-40B4-BE49-F238E27FC236}">
              <a16:creationId xmlns:a16="http://schemas.microsoft.com/office/drawing/2014/main" id="{4F85EDAA-D653-4090-AA9B-EB8B72F96886}"/>
            </a:ext>
          </a:extLst>
        </xdr:cNvPr>
        <xdr:cNvCxnSpPr/>
      </xdr:nvCxnSpPr>
      <xdr:spPr>
        <a:xfrm flipV="1">
          <a:off x="17988280" y="10329862"/>
          <a:ext cx="78994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69024</xdr:rowOff>
    </xdr:from>
    <xdr:to>
      <xdr:col>102</xdr:col>
      <xdr:colOff>165100</xdr:colOff>
      <xdr:row>61</xdr:row>
      <xdr:rowOff>170624</xdr:rowOff>
    </xdr:to>
    <xdr:sp macro="" textlink="">
      <xdr:nvSpPr>
        <xdr:cNvPr id="669" name="楕円 668">
          <a:extLst>
            <a:ext uri="{FF2B5EF4-FFF2-40B4-BE49-F238E27FC236}">
              <a16:creationId xmlns:a16="http://schemas.microsoft.com/office/drawing/2014/main" id="{0BFF8A81-9F31-487A-B83C-A4A1D0F1532A}"/>
            </a:ext>
          </a:extLst>
        </xdr:cNvPr>
        <xdr:cNvSpPr/>
      </xdr:nvSpPr>
      <xdr:spPr>
        <a:xfrm>
          <a:off x="17162780" y="102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112585</xdr:rowOff>
    </xdr:from>
    <xdr:to>
      <xdr:col>107</xdr:col>
      <xdr:colOff>50800</xdr:colOff>
      <xdr:row>61</xdr:row>
      <xdr:rowOff>119824</xdr:rowOff>
    </xdr:to>
    <xdr:cxnSp macro="">
      <xdr:nvCxnSpPr>
        <xdr:cNvPr id="670" name="直線コネクタ 669">
          <a:extLst>
            <a:ext uri="{FF2B5EF4-FFF2-40B4-BE49-F238E27FC236}">
              <a16:creationId xmlns:a16="http://schemas.microsoft.com/office/drawing/2014/main" id="{4D28141E-E737-49EC-B28C-6CE397112EBA}"/>
            </a:ext>
          </a:extLst>
        </xdr:cNvPr>
        <xdr:cNvCxnSpPr/>
      </xdr:nvCxnSpPr>
      <xdr:spPr>
        <a:xfrm flipV="1">
          <a:off x="17213580" y="10338625"/>
          <a:ext cx="7747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71" name="n_1aveValue【学校施設】&#10;一人当たり面積">
          <a:extLst>
            <a:ext uri="{FF2B5EF4-FFF2-40B4-BE49-F238E27FC236}">
              <a16:creationId xmlns:a16="http://schemas.microsoft.com/office/drawing/2014/main" id="{DE712F0C-17A4-4EE6-B79C-B97DB83EC43A}"/>
            </a:ext>
          </a:extLst>
        </xdr:cNvPr>
        <xdr:cNvSpPr txBox="1"/>
      </xdr:nvSpPr>
      <xdr:spPr>
        <a:xfrm>
          <a:off x="18561127" y="1042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72" name="n_2aveValue【学校施設】&#10;一人当たり面積">
          <a:extLst>
            <a:ext uri="{FF2B5EF4-FFF2-40B4-BE49-F238E27FC236}">
              <a16:creationId xmlns:a16="http://schemas.microsoft.com/office/drawing/2014/main" id="{771A5F79-3C59-4547-9BB4-00D035139977}"/>
            </a:ext>
          </a:extLst>
        </xdr:cNvPr>
        <xdr:cNvSpPr txBox="1"/>
      </xdr:nvSpPr>
      <xdr:spPr>
        <a:xfrm>
          <a:off x="1777626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73" name="n_3aveValue【学校施設】&#10;一人当たり面積">
          <a:extLst>
            <a:ext uri="{FF2B5EF4-FFF2-40B4-BE49-F238E27FC236}">
              <a16:creationId xmlns:a16="http://schemas.microsoft.com/office/drawing/2014/main" id="{07F94871-9476-4426-884B-597D07334DA2}"/>
            </a:ext>
          </a:extLst>
        </xdr:cNvPr>
        <xdr:cNvSpPr txBox="1"/>
      </xdr:nvSpPr>
      <xdr:spPr>
        <a:xfrm>
          <a:off x="17001567" y="1042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a:extLst>
            <a:ext uri="{FF2B5EF4-FFF2-40B4-BE49-F238E27FC236}">
              <a16:creationId xmlns:a16="http://schemas.microsoft.com/office/drawing/2014/main" id="{BC70D0A0-D7A3-45BD-9AF2-83059DAB9C53}"/>
            </a:ext>
          </a:extLst>
        </xdr:cNvPr>
        <xdr:cNvSpPr txBox="1"/>
      </xdr:nvSpPr>
      <xdr:spPr>
        <a:xfrm>
          <a:off x="1622686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171149</xdr:rowOff>
    </xdr:from>
    <xdr:ext cx="469744" cy="259045"/>
    <xdr:sp macro="" textlink="">
      <xdr:nvSpPr>
        <xdr:cNvPr id="675" name="n_1mainValue【学校施設】&#10;一人当たり面積">
          <a:extLst>
            <a:ext uri="{FF2B5EF4-FFF2-40B4-BE49-F238E27FC236}">
              <a16:creationId xmlns:a16="http://schemas.microsoft.com/office/drawing/2014/main" id="{7128CC6A-C5BB-4526-BD1C-5160277C130B}"/>
            </a:ext>
          </a:extLst>
        </xdr:cNvPr>
        <xdr:cNvSpPr txBox="1"/>
      </xdr:nvSpPr>
      <xdr:spPr>
        <a:xfrm>
          <a:off x="18561127" y="1006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8462</xdr:rowOff>
    </xdr:from>
    <xdr:ext cx="469744" cy="259045"/>
    <xdr:sp macro="" textlink="">
      <xdr:nvSpPr>
        <xdr:cNvPr id="676" name="n_2mainValue【学校施設】&#10;一人当たり面積">
          <a:extLst>
            <a:ext uri="{FF2B5EF4-FFF2-40B4-BE49-F238E27FC236}">
              <a16:creationId xmlns:a16="http://schemas.microsoft.com/office/drawing/2014/main" id="{BE0882B4-5F91-4242-88F8-641CD12F8179}"/>
            </a:ext>
          </a:extLst>
        </xdr:cNvPr>
        <xdr:cNvSpPr txBox="1"/>
      </xdr:nvSpPr>
      <xdr:spPr>
        <a:xfrm>
          <a:off x="17776267" y="10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15701</xdr:rowOff>
    </xdr:from>
    <xdr:ext cx="469744" cy="259045"/>
    <xdr:sp macro="" textlink="">
      <xdr:nvSpPr>
        <xdr:cNvPr id="677" name="n_3mainValue【学校施設】&#10;一人当たり面積">
          <a:extLst>
            <a:ext uri="{FF2B5EF4-FFF2-40B4-BE49-F238E27FC236}">
              <a16:creationId xmlns:a16="http://schemas.microsoft.com/office/drawing/2014/main" id="{B13F0C5F-D632-47E6-9323-DDF56FB2B267}"/>
            </a:ext>
          </a:extLst>
        </xdr:cNvPr>
        <xdr:cNvSpPr txBox="1"/>
      </xdr:nvSpPr>
      <xdr:spPr>
        <a:xfrm>
          <a:off x="17001567" y="1007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CA4C2858-A20F-413D-AF74-F54AD8C8DD8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65FBDDA1-CAD2-4544-B2D0-A94EBF3D04C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FB118953-53D3-4708-A0EB-E1E313F4DF0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158F8D26-8E26-428A-969C-ADFC0CB1D34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CA0BA352-C3D5-4503-A0E4-B03E8114982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D11E1AD9-63A4-47BC-8174-9C9FE261B4E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FFBF4821-4926-4CA1-8846-0C2E34761B8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A2E31DF6-FACA-4427-9B6A-A39F05788B8C}"/>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83822B4E-DB3A-4E7B-B5E0-3E07F39A359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AA4E2B2C-AEFA-45CE-921E-F202C4FEB14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ADBB7E32-CBE4-4E35-B225-15524803C5C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60D235F1-5601-4B34-A763-9E4714ED8E7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AFFFBF89-515F-4FF8-85A2-544E75C805D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9183D15D-9E96-4323-87E3-B834FB07D49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EB48F7EE-85E3-4486-A906-736BEA5004F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BF5A9787-FABF-4408-B4EC-4DBC08A42522}"/>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C47BCE10-3B02-4FB6-B739-5D9686A3466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88745231-2E55-4EAA-BDE3-BC1C33169DF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5393147B-4F3E-4F43-B5A4-2374AA97AB5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CA6AD619-CE83-4586-8CA3-5E79FF007CC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8DA3A2CB-FF24-4FB3-8FE1-D212E584EED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8B4C8ED-91C2-4E47-90D9-CF3D642FEBE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702AC88A-CC95-4551-9533-7E1F108E597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5C7B2F66-D884-4030-AD6F-3B702C1F24F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B9F6882E-0E81-47C0-901D-8606B48D48C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70C0B121-F611-47BC-BBBD-52D5A978E16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3D6DE7B7-582A-4B46-98A8-003DCC11B98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ED2B420F-95CD-4AFB-AFB5-9E59D6E78FD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7053DBF5-66D1-4F72-8AE0-3074F5C16C22}"/>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0C8F6504-870E-4F98-AB3C-04D1CAB0E3A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2920BE96-B3A7-44F6-9F08-2C5CAF0388EE}"/>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A914BD3E-4F25-4F27-ACBE-2C639AC9640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103D1648-DAE6-49D3-9BB9-FC1099D836C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E640130D-0710-41F8-A5F3-5016807DA77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7D7E2BA0-2956-428F-81DE-99334B2AD3B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34F6CA35-FAFB-4D94-B247-F9BDD1AD6D7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ADF22AF5-5B22-46EE-896C-AB3100769A2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BB5D6C85-61B9-44B8-BC8C-686874CCC15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a:extLst>
            <a:ext uri="{FF2B5EF4-FFF2-40B4-BE49-F238E27FC236}">
              <a16:creationId xmlns:a16="http://schemas.microsoft.com/office/drawing/2014/main" id="{255CA5AD-F654-4B2F-9B2E-19560E30DFE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AC95E4CD-6998-4253-B0C4-2BA6FABC1E4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a:extLst>
            <a:ext uri="{FF2B5EF4-FFF2-40B4-BE49-F238E27FC236}">
              <a16:creationId xmlns:a16="http://schemas.microsoft.com/office/drawing/2014/main" id="{C88EA7AC-4B7B-46F0-BBBA-1D3E2615C0B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a:extLst>
            <a:ext uri="{FF2B5EF4-FFF2-40B4-BE49-F238E27FC236}">
              <a16:creationId xmlns:a16="http://schemas.microsoft.com/office/drawing/2014/main" id="{591D3982-F43B-42EB-9CD0-0634ABD79A58}"/>
            </a:ext>
          </a:extLst>
        </xdr:cNvPr>
        <xdr:cNvCxnSpPr/>
      </xdr:nvCxnSpPr>
      <xdr:spPr>
        <a:xfrm flipV="1">
          <a:off x="14375764" y="16913679"/>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a:extLst>
            <a:ext uri="{FF2B5EF4-FFF2-40B4-BE49-F238E27FC236}">
              <a16:creationId xmlns:a16="http://schemas.microsoft.com/office/drawing/2014/main" id="{97EE90E7-AD51-4E66-AEB0-D42D71EE9E52}"/>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a:extLst>
            <a:ext uri="{FF2B5EF4-FFF2-40B4-BE49-F238E27FC236}">
              <a16:creationId xmlns:a16="http://schemas.microsoft.com/office/drawing/2014/main" id="{9B669249-64C5-42FD-81BD-A13A99E351D6}"/>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a:extLst>
            <a:ext uri="{FF2B5EF4-FFF2-40B4-BE49-F238E27FC236}">
              <a16:creationId xmlns:a16="http://schemas.microsoft.com/office/drawing/2014/main" id="{0AA4EA56-A577-470E-9437-272E7029A459}"/>
            </a:ext>
          </a:extLst>
        </xdr:cNvPr>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a:extLst>
            <a:ext uri="{FF2B5EF4-FFF2-40B4-BE49-F238E27FC236}">
              <a16:creationId xmlns:a16="http://schemas.microsoft.com/office/drawing/2014/main" id="{A70A7722-6C08-48BC-9349-141AEBC19C01}"/>
            </a:ext>
          </a:extLst>
        </xdr:cNvPr>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a:extLst>
            <a:ext uri="{FF2B5EF4-FFF2-40B4-BE49-F238E27FC236}">
              <a16:creationId xmlns:a16="http://schemas.microsoft.com/office/drawing/2014/main" id="{6907D5E0-F0EF-4C86-9FE5-221DF9598094}"/>
            </a:ext>
          </a:extLst>
        </xdr:cNvPr>
        <xdr:cNvSpPr txBox="1"/>
      </xdr:nvSpPr>
      <xdr:spPr>
        <a:xfrm>
          <a:off x="14414500" y="1755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a:extLst>
            <a:ext uri="{FF2B5EF4-FFF2-40B4-BE49-F238E27FC236}">
              <a16:creationId xmlns:a16="http://schemas.microsoft.com/office/drawing/2014/main" id="{893D0752-BDA9-4A87-A830-1E3EE553FE27}"/>
            </a:ext>
          </a:extLst>
        </xdr:cNvPr>
        <xdr:cNvSpPr/>
      </xdr:nvSpPr>
      <xdr:spPr>
        <a:xfrm>
          <a:off x="14325600" y="176961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a:extLst>
            <a:ext uri="{FF2B5EF4-FFF2-40B4-BE49-F238E27FC236}">
              <a16:creationId xmlns:a16="http://schemas.microsoft.com/office/drawing/2014/main" id="{27C7C63D-5F2B-4484-B99C-2A1E46847B21}"/>
            </a:ext>
          </a:extLst>
        </xdr:cNvPr>
        <xdr:cNvSpPr/>
      </xdr:nvSpPr>
      <xdr:spPr>
        <a:xfrm>
          <a:off x="135788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a:extLst>
            <a:ext uri="{FF2B5EF4-FFF2-40B4-BE49-F238E27FC236}">
              <a16:creationId xmlns:a16="http://schemas.microsoft.com/office/drawing/2014/main" id="{57691CDA-2C46-4611-8E4D-34F7B255508E}"/>
            </a:ext>
          </a:extLst>
        </xdr:cNvPr>
        <xdr:cNvSpPr/>
      </xdr:nvSpPr>
      <xdr:spPr>
        <a:xfrm>
          <a:off x="1280414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a:extLst>
            <a:ext uri="{FF2B5EF4-FFF2-40B4-BE49-F238E27FC236}">
              <a16:creationId xmlns:a16="http://schemas.microsoft.com/office/drawing/2014/main" id="{01538AC8-214D-4A95-9E2C-63FCDC0443F6}"/>
            </a:ext>
          </a:extLst>
        </xdr:cNvPr>
        <xdr:cNvSpPr/>
      </xdr:nvSpPr>
      <xdr:spPr>
        <a:xfrm>
          <a:off x="12029440" y="17674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a:extLst>
            <a:ext uri="{FF2B5EF4-FFF2-40B4-BE49-F238E27FC236}">
              <a16:creationId xmlns:a16="http://schemas.microsoft.com/office/drawing/2014/main" id="{6FC74221-8DB8-459E-A7C3-1CEBBAED6B0A}"/>
            </a:ext>
          </a:extLst>
        </xdr:cNvPr>
        <xdr:cNvSpPr/>
      </xdr:nvSpPr>
      <xdr:spPr>
        <a:xfrm>
          <a:off x="11231880" y="1767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014ECBA-BAAD-4C43-8368-49A1C6724B2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A9D9D53-2C47-4BAD-BB18-3A7A9B2E29D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4CDF39B-F02E-4AD7-AE71-D2CAB1CA74D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857DDE1-3315-4E3F-A28A-7D480ECCC5D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16D14B4-6624-426F-9B71-E19A632515B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735" name="楕円 734">
          <a:extLst>
            <a:ext uri="{FF2B5EF4-FFF2-40B4-BE49-F238E27FC236}">
              <a16:creationId xmlns:a16="http://schemas.microsoft.com/office/drawing/2014/main" id="{E7C79853-EE41-481B-8629-1DC97B00AC09}"/>
            </a:ext>
          </a:extLst>
        </xdr:cNvPr>
        <xdr:cNvSpPr/>
      </xdr:nvSpPr>
      <xdr:spPr>
        <a:xfrm>
          <a:off x="14325600" y="181174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162214</xdr:rowOff>
    </xdr:from>
    <xdr:ext cx="405111" cy="259045"/>
    <xdr:sp macro="" textlink="">
      <xdr:nvSpPr>
        <xdr:cNvPr id="736" name="【公民館】&#10;有形固定資産減価償却率該当値テキスト">
          <a:extLst>
            <a:ext uri="{FF2B5EF4-FFF2-40B4-BE49-F238E27FC236}">
              <a16:creationId xmlns:a16="http://schemas.microsoft.com/office/drawing/2014/main" id="{243936A8-3ECF-4FE1-90B2-3425D336BA08}"/>
            </a:ext>
          </a:extLst>
        </xdr:cNvPr>
        <xdr:cNvSpPr txBox="1"/>
      </xdr:nvSpPr>
      <xdr:spPr>
        <a:xfrm>
          <a:off x="14414500" y="1809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147864</xdr:rowOff>
    </xdr:from>
    <xdr:to>
      <xdr:col>81</xdr:col>
      <xdr:colOff>101600</xdr:colOff>
      <xdr:row>108</xdr:row>
      <xdr:rowOff>78014</xdr:rowOff>
    </xdr:to>
    <xdr:sp macro="" textlink="">
      <xdr:nvSpPr>
        <xdr:cNvPr id="737" name="楕円 736">
          <a:extLst>
            <a:ext uri="{FF2B5EF4-FFF2-40B4-BE49-F238E27FC236}">
              <a16:creationId xmlns:a16="http://schemas.microsoft.com/office/drawing/2014/main" id="{81403338-645D-4A22-919A-86704D549358}"/>
            </a:ext>
          </a:extLst>
        </xdr:cNvPr>
        <xdr:cNvSpPr/>
      </xdr:nvSpPr>
      <xdr:spPr>
        <a:xfrm>
          <a:off x="1357884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27214</xdr:rowOff>
    </xdr:from>
    <xdr:to>
      <xdr:col>85</xdr:col>
      <xdr:colOff>127000</xdr:colOff>
      <xdr:row>108</xdr:row>
      <xdr:rowOff>63137</xdr:rowOff>
    </xdr:to>
    <xdr:cxnSp macro="">
      <xdr:nvCxnSpPr>
        <xdr:cNvPr id="738" name="直線コネクタ 737">
          <a:extLst>
            <a:ext uri="{FF2B5EF4-FFF2-40B4-BE49-F238E27FC236}">
              <a16:creationId xmlns:a16="http://schemas.microsoft.com/office/drawing/2014/main" id="{3B3BE382-27C2-4844-A7CC-CA6000840E73}"/>
            </a:ext>
          </a:extLst>
        </xdr:cNvPr>
        <xdr:cNvCxnSpPr/>
      </xdr:nvCxnSpPr>
      <xdr:spPr>
        <a:xfrm>
          <a:off x="13629640" y="18132334"/>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165826</xdr:rowOff>
    </xdr:from>
    <xdr:to>
      <xdr:col>76</xdr:col>
      <xdr:colOff>165100</xdr:colOff>
      <xdr:row>108</xdr:row>
      <xdr:rowOff>95976</xdr:rowOff>
    </xdr:to>
    <xdr:sp macro="" textlink="">
      <xdr:nvSpPr>
        <xdr:cNvPr id="739" name="楕円 738">
          <a:extLst>
            <a:ext uri="{FF2B5EF4-FFF2-40B4-BE49-F238E27FC236}">
              <a16:creationId xmlns:a16="http://schemas.microsoft.com/office/drawing/2014/main" id="{2FB1C4AD-3EAD-471A-8965-2A5880EAB251}"/>
            </a:ext>
          </a:extLst>
        </xdr:cNvPr>
        <xdr:cNvSpPr/>
      </xdr:nvSpPr>
      <xdr:spPr>
        <a:xfrm>
          <a:off x="12804140" y="18103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45176</xdr:rowOff>
    </xdr:to>
    <xdr:cxnSp macro="">
      <xdr:nvCxnSpPr>
        <xdr:cNvPr id="740" name="直線コネクタ 739">
          <a:extLst>
            <a:ext uri="{FF2B5EF4-FFF2-40B4-BE49-F238E27FC236}">
              <a16:creationId xmlns:a16="http://schemas.microsoft.com/office/drawing/2014/main" id="{0382FD6B-8BB6-463D-90C3-59E01E381902}"/>
            </a:ext>
          </a:extLst>
        </xdr:cNvPr>
        <xdr:cNvCxnSpPr/>
      </xdr:nvCxnSpPr>
      <xdr:spPr>
        <a:xfrm flipV="1">
          <a:off x="12854940" y="18132334"/>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41" name="楕円 740">
          <a:extLst>
            <a:ext uri="{FF2B5EF4-FFF2-40B4-BE49-F238E27FC236}">
              <a16:creationId xmlns:a16="http://schemas.microsoft.com/office/drawing/2014/main" id="{76658441-3951-4C0C-8567-17DFDFD1817A}"/>
            </a:ext>
          </a:extLst>
        </xdr:cNvPr>
        <xdr:cNvSpPr/>
      </xdr:nvSpPr>
      <xdr:spPr>
        <a:xfrm>
          <a:off x="1202944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45176</xdr:rowOff>
    </xdr:to>
    <xdr:cxnSp macro="">
      <xdr:nvCxnSpPr>
        <xdr:cNvPr id="742" name="直線コネクタ 741">
          <a:extLst>
            <a:ext uri="{FF2B5EF4-FFF2-40B4-BE49-F238E27FC236}">
              <a16:creationId xmlns:a16="http://schemas.microsoft.com/office/drawing/2014/main" id="{555A29FF-A740-4003-B8CA-65586FC20AB2}"/>
            </a:ext>
          </a:extLst>
        </xdr:cNvPr>
        <xdr:cNvCxnSpPr/>
      </xdr:nvCxnSpPr>
      <xdr:spPr>
        <a:xfrm>
          <a:off x="12072620" y="18132334"/>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a:extLst>
            <a:ext uri="{FF2B5EF4-FFF2-40B4-BE49-F238E27FC236}">
              <a16:creationId xmlns:a16="http://schemas.microsoft.com/office/drawing/2014/main" id="{37C5B228-5317-4212-80C7-6DC8A8A9097C}"/>
            </a:ext>
          </a:extLst>
        </xdr:cNvPr>
        <xdr:cNvSpPr txBox="1"/>
      </xdr:nvSpPr>
      <xdr:spPr>
        <a:xfrm>
          <a:off x="13437244" y="174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a:extLst>
            <a:ext uri="{FF2B5EF4-FFF2-40B4-BE49-F238E27FC236}">
              <a16:creationId xmlns:a16="http://schemas.microsoft.com/office/drawing/2014/main" id="{724C44A9-8148-4351-B3C8-36EF9F0B46F5}"/>
            </a:ext>
          </a:extLst>
        </xdr:cNvPr>
        <xdr:cNvSpPr txBox="1"/>
      </xdr:nvSpPr>
      <xdr:spPr>
        <a:xfrm>
          <a:off x="1267524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a:extLst>
            <a:ext uri="{FF2B5EF4-FFF2-40B4-BE49-F238E27FC236}">
              <a16:creationId xmlns:a16="http://schemas.microsoft.com/office/drawing/2014/main" id="{F0E7BEDD-4443-44F8-B809-5D6305B7E5F3}"/>
            </a:ext>
          </a:extLst>
        </xdr:cNvPr>
        <xdr:cNvSpPr txBox="1"/>
      </xdr:nvSpPr>
      <xdr:spPr>
        <a:xfrm>
          <a:off x="11900544" y="1745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a:extLst>
            <a:ext uri="{FF2B5EF4-FFF2-40B4-BE49-F238E27FC236}">
              <a16:creationId xmlns:a16="http://schemas.microsoft.com/office/drawing/2014/main" id="{EAB9CF22-5C35-43B2-9A38-08BA53701331}"/>
            </a:ext>
          </a:extLst>
        </xdr:cNvPr>
        <xdr:cNvSpPr txBox="1"/>
      </xdr:nvSpPr>
      <xdr:spPr>
        <a:xfrm>
          <a:off x="11102984" y="1745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69141</xdr:rowOff>
    </xdr:from>
    <xdr:ext cx="405111" cy="259045"/>
    <xdr:sp macro="" textlink="">
      <xdr:nvSpPr>
        <xdr:cNvPr id="747" name="n_1mainValue【公民館】&#10;有形固定資産減価償却率">
          <a:extLst>
            <a:ext uri="{FF2B5EF4-FFF2-40B4-BE49-F238E27FC236}">
              <a16:creationId xmlns:a16="http://schemas.microsoft.com/office/drawing/2014/main" id="{FACE948A-15E7-4F5C-980A-55259009F206}"/>
            </a:ext>
          </a:extLst>
        </xdr:cNvPr>
        <xdr:cNvSpPr txBox="1"/>
      </xdr:nvSpPr>
      <xdr:spPr>
        <a:xfrm>
          <a:off x="134372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87103</xdr:rowOff>
    </xdr:from>
    <xdr:ext cx="405111" cy="259045"/>
    <xdr:sp macro="" textlink="">
      <xdr:nvSpPr>
        <xdr:cNvPr id="748" name="n_2mainValue【公民館】&#10;有形固定資産減価償却率">
          <a:extLst>
            <a:ext uri="{FF2B5EF4-FFF2-40B4-BE49-F238E27FC236}">
              <a16:creationId xmlns:a16="http://schemas.microsoft.com/office/drawing/2014/main" id="{3FB3CC1D-6463-4F57-B360-3576DD2B9AE3}"/>
            </a:ext>
          </a:extLst>
        </xdr:cNvPr>
        <xdr:cNvSpPr txBox="1"/>
      </xdr:nvSpPr>
      <xdr:spPr>
        <a:xfrm>
          <a:off x="12675244" y="1819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49" name="n_3mainValue【公民館】&#10;有形固定資産減価償却率">
          <a:extLst>
            <a:ext uri="{FF2B5EF4-FFF2-40B4-BE49-F238E27FC236}">
              <a16:creationId xmlns:a16="http://schemas.microsoft.com/office/drawing/2014/main" id="{F35BBD99-5849-4B6D-AB6A-E7994D445199}"/>
            </a:ext>
          </a:extLst>
        </xdr:cNvPr>
        <xdr:cNvSpPr txBox="1"/>
      </xdr:nvSpPr>
      <xdr:spPr>
        <a:xfrm>
          <a:off x="119005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1DBB01B4-9FA5-4A10-824B-0A7EB3C7A34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1C57C11-BDD8-47C2-9086-259851ED3C9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8C289208-B5A9-466C-AA66-362C81CC629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BC4BED7C-A19F-4FCD-8969-CCC4500AF93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27CD566C-279A-4659-AAC5-D319C5C9234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6A25DA3D-7398-4B0C-B750-ACDDA56EF71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16996733-867D-47F2-818C-4816E011133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DCBBA1E1-6AEE-419E-82BA-39663D8CC66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8E2A7F4D-3376-41CE-AAA4-63F3F3567DE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A4165002-798E-47F0-A340-445BBDD3FF9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8E46B1C2-3771-4C97-9E42-3CA39A1CA5B1}"/>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4D8BAB88-2FC3-46F6-9236-FDB192C68CDC}"/>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A2BA89C5-990E-4BA7-A564-57349A2D71F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0158B271-222F-49ED-A60C-BDFBEFF0B24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89B4EEF5-1291-4508-8B8F-51403B89544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DC7816D6-268F-4CAB-A326-5500D660898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FD0DA724-3ACB-4BA1-929B-C3EB1902A948}"/>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56AA465C-BEE9-49F1-8272-E67FB74295C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849BAFF5-66CC-4612-A426-8F94CB2FFBCA}"/>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CF2F8C84-1141-491B-90C6-19C42D397C8F}"/>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DBCA9335-1462-4881-B872-7246A3B34759}"/>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60565998-608A-400B-A97A-C336FEBB5C3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53DD478D-6D89-4531-BACB-BA0B19D7247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68904B40-0DB5-4D4D-9A80-91E02A6F740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a:extLst>
            <a:ext uri="{FF2B5EF4-FFF2-40B4-BE49-F238E27FC236}">
              <a16:creationId xmlns:a16="http://schemas.microsoft.com/office/drawing/2014/main" id="{77B2846B-FB96-43B1-8148-3A9DD25A93C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a:extLst>
            <a:ext uri="{FF2B5EF4-FFF2-40B4-BE49-F238E27FC236}">
              <a16:creationId xmlns:a16="http://schemas.microsoft.com/office/drawing/2014/main" id="{1C2C50A7-6438-4565-A981-65AB536E33BD}"/>
            </a:ext>
          </a:extLst>
        </xdr:cNvPr>
        <xdr:cNvCxnSpPr/>
      </xdr:nvCxnSpPr>
      <xdr:spPr>
        <a:xfrm flipV="1">
          <a:off x="19509104" y="16835301"/>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a:extLst>
            <a:ext uri="{FF2B5EF4-FFF2-40B4-BE49-F238E27FC236}">
              <a16:creationId xmlns:a16="http://schemas.microsoft.com/office/drawing/2014/main" id="{282587B6-692F-4062-84A3-3784BB840510}"/>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a:extLst>
            <a:ext uri="{FF2B5EF4-FFF2-40B4-BE49-F238E27FC236}">
              <a16:creationId xmlns:a16="http://schemas.microsoft.com/office/drawing/2014/main" id="{DB8E2CFB-CB0E-4F87-A649-9B8632BC6ABE}"/>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a:extLst>
            <a:ext uri="{FF2B5EF4-FFF2-40B4-BE49-F238E27FC236}">
              <a16:creationId xmlns:a16="http://schemas.microsoft.com/office/drawing/2014/main" id="{B36D391B-E9EF-4F36-8DE0-1BDDB9724C7C}"/>
            </a:ext>
          </a:extLst>
        </xdr:cNvPr>
        <xdr:cNvSpPr txBox="1"/>
      </xdr:nvSpPr>
      <xdr:spPr>
        <a:xfrm>
          <a:off x="19547840" y="1661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a:extLst>
            <a:ext uri="{FF2B5EF4-FFF2-40B4-BE49-F238E27FC236}">
              <a16:creationId xmlns:a16="http://schemas.microsoft.com/office/drawing/2014/main" id="{D800AD5E-2C56-4984-A2AF-C1AA809FDCD5}"/>
            </a:ext>
          </a:extLst>
        </xdr:cNvPr>
        <xdr:cNvCxnSpPr/>
      </xdr:nvCxnSpPr>
      <xdr:spPr>
        <a:xfrm>
          <a:off x="19443700" y="16835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80" name="【公民館】&#10;一人当たり面積平均値テキスト">
          <a:extLst>
            <a:ext uri="{FF2B5EF4-FFF2-40B4-BE49-F238E27FC236}">
              <a16:creationId xmlns:a16="http://schemas.microsoft.com/office/drawing/2014/main" id="{C063FBF4-A44D-4631-8CE7-4A3DA5AD8F5B}"/>
            </a:ext>
          </a:extLst>
        </xdr:cNvPr>
        <xdr:cNvSpPr txBox="1"/>
      </xdr:nvSpPr>
      <xdr:spPr>
        <a:xfrm>
          <a:off x="1954784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a:extLst>
            <a:ext uri="{FF2B5EF4-FFF2-40B4-BE49-F238E27FC236}">
              <a16:creationId xmlns:a16="http://schemas.microsoft.com/office/drawing/2014/main" id="{ECA79E44-39CF-48D8-823F-9BF3B1EF2239}"/>
            </a:ext>
          </a:extLst>
        </xdr:cNvPr>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a:extLst>
            <a:ext uri="{FF2B5EF4-FFF2-40B4-BE49-F238E27FC236}">
              <a16:creationId xmlns:a16="http://schemas.microsoft.com/office/drawing/2014/main" id="{8EA9B99C-BFC8-4640-803B-4AD6D69089F0}"/>
            </a:ext>
          </a:extLst>
        </xdr:cNvPr>
        <xdr:cNvSpPr/>
      </xdr:nvSpPr>
      <xdr:spPr>
        <a:xfrm>
          <a:off x="18735040" y="179177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a:extLst>
            <a:ext uri="{FF2B5EF4-FFF2-40B4-BE49-F238E27FC236}">
              <a16:creationId xmlns:a16="http://schemas.microsoft.com/office/drawing/2014/main" id="{7A9F2494-399D-49E7-9224-51A85DC30BFB}"/>
            </a:ext>
          </a:extLst>
        </xdr:cNvPr>
        <xdr:cNvSpPr/>
      </xdr:nvSpPr>
      <xdr:spPr>
        <a:xfrm>
          <a:off x="1793748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a:extLst>
            <a:ext uri="{FF2B5EF4-FFF2-40B4-BE49-F238E27FC236}">
              <a16:creationId xmlns:a16="http://schemas.microsoft.com/office/drawing/2014/main" id="{AF4B0490-E0B4-46FD-9834-D530A9562853}"/>
            </a:ext>
          </a:extLst>
        </xdr:cNvPr>
        <xdr:cNvSpPr/>
      </xdr:nvSpPr>
      <xdr:spPr>
        <a:xfrm>
          <a:off x="171627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a:extLst>
            <a:ext uri="{FF2B5EF4-FFF2-40B4-BE49-F238E27FC236}">
              <a16:creationId xmlns:a16="http://schemas.microsoft.com/office/drawing/2014/main" id="{C0F1D3AB-FAAA-4A4B-80F9-E1D2BBB9693E}"/>
            </a:ext>
          </a:extLst>
        </xdr:cNvPr>
        <xdr:cNvSpPr/>
      </xdr:nvSpPr>
      <xdr:spPr>
        <a:xfrm>
          <a:off x="16388080" y="179481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87FA6D94-BFFD-4276-AA3F-62F13B6CBF2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95AC8060-2C4C-4A0A-938C-128F01D70A7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C51D2BE9-FF81-41F4-92C6-9E0D0EC5E81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AC385E75-C16D-4DFD-8432-333B9DAF374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EDBC4325-7266-4B0A-A898-AB3B582576B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91" name="楕円 790">
          <a:extLst>
            <a:ext uri="{FF2B5EF4-FFF2-40B4-BE49-F238E27FC236}">
              <a16:creationId xmlns:a16="http://schemas.microsoft.com/office/drawing/2014/main" id="{F2770B4A-5C8F-484D-A9BB-0F6E15A7C07D}"/>
            </a:ext>
          </a:extLst>
        </xdr:cNvPr>
        <xdr:cNvSpPr/>
      </xdr:nvSpPr>
      <xdr:spPr>
        <a:xfrm>
          <a:off x="1945894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92" name="【公民館】&#10;一人当たり面積該当値テキスト">
          <a:extLst>
            <a:ext uri="{FF2B5EF4-FFF2-40B4-BE49-F238E27FC236}">
              <a16:creationId xmlns:a16="http://schemas.microsoft.com/office/drawing/2014/main" id="{DC336DF8-0E64-40F8-8932-E2443A61C813}"/>
            </a:ext>
          </a:extLst>
        </xdr:cNvPr>
        <xdr:cNvSpPr txBox="1"/>
      </xdr:nvSpPr>
      <xdr:spPr>
        <a:xfrm>
          <a:off x="19547840"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793" name="楕円 792">
          <a:extLst>
            <a:ext uri="{FF2B5EF4-FFF2-40B4-BE49-F238E27FC236}">
              <a16:creationId xmlns:a16="http://schemas.microsoft.com/office/drawing/2014/main" id="{D9AD3A08-F275-45C7-B50B-0168F0D490DD}"/>
            </a:ext>
          </a:extLst>
        </xdr:cNvPr>
        <xdr:cNvSpPr/>
      </xdr:nvSpPr>
      <xdr:spPr>
        <a:xfrm>
          <a:off x="18735040" y="18069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10886</xdr:rowOff>
    </xdr:to>
    <xdr:cxnSp macro="">
      <xdr:nvCxnSpPr>
        <xdr:cNvPr id="794" name="直線コネクタ 793">
          <a:extLst>
            <a:ext uri="{FF2B5EF4-FFF2-40B4-BE49-F238E27FC236}">
              <a16:creationId xmlns:a16="http://schemas.microsoft.com/office/drawing/2014/main" id="{EEE7269E-2796-45A5-9C22-98AD4287B2CF}"/>
            </a:ext>
          </a:extLst>
        </xdr:cNvPr>
        <xdr:cNvCxnSpPr/>
      </xdr:nvCxnSpPr>
      <xdr:spPr>
        <a:xfrm flipV="1">
          <a:off x="18778220" y="18112740"/>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795" name="楕円 794">
          <a:extLst>
            <a:ext uri="{FF2B5EF4-FFF2-40B4-BE49-F238E27FC236}">
              <a16:creationId xmlns:a16="http://schemas.microsoft.com/office/drawing/2014/main" id="{3616DA87-D94D-4D06-BF67-749D5BBA4714}"/>
            </a:ext>
          </a:extLst>
        </xdr:cNvPr>
        <xdr:cNvSpPr/>
      </xdr:nvSpPr>
      <xdr:spPr>
        <a:xfrm>
          <a:off x="17937480" y="1807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14151</xdr:rowOff>
    </xdr:to>
    <xdr:cxnSp macro="">
      <xdr:nvCxnSpPr>
        <xdr:cNvPr id="796" name="直線コネクタ 795">
          <a:extLst>
            <a:ext uri="{FF2B5EF4-FFF2-40B4-BE49-F238E27FC236}">
              <a16:creationId xmlns:a16="http://schemas.microsoft.com/office/drawing/2014/main" id="{18179C54-8805-46F3-BB0E-9C71BD8BAAF1}"/>
            </a:ext>
          </a:extLst>
        </xdr:cNvPr>
        <xdr:cNvCxnSpPr/>
      </xdr:nvCxnSpPr>
      <xdr:spPr>
        <a:xfrm flipV="1">
          <a:off x="17988280" y="1811600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797" name="楕円 796">
          <a:extLst>
            <a:ext uri="{FF2B5EF4-FFF2-40B4-BE49-F238E27FC236}">
              <a16:creationId xmlns:a16="http://schemas.microsoft.com/office/drawing/2014/main" id="{74BB50BC-F111-4F67-9161-B177C920B8BF}"/>
            </a:ext>
          </a:extLst>
        </xdr:cNvPr>
        <xdr:cNvSpPr/>
      </xdr:nvSpPr>
      <xdr:spPr>
        <a:xfrm>
          <a:off x="17162780" y="18075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17418</xdr:rowOff>
    </xdr:to>
    <xdr:cxnSp macro="">
      <xdr:nvCxnSpPr>
        <xdr:cNvPr id="798" name="直線コネクタ 797">
          <a:extLst>
            <a:ext uri="{FF2B5EF4-FFF2-40B4-BE49-F238E27FC236}">
              <a16:creationId xmlns:a16="http://schemas.microsoft.com/office/drawing/2014/main" id="{4F7D5FB8-143D-4A4F-B1D8-46EEF84C24F6}"/>
            </a:ext>
          </a:extLst>
        </xdr:cNvPr>
        <xdr:cNvCxnSpPr/>
      </xdr:nvCxnSpPr>
      <xdr:spPr>
        <a:xfrm flipV="1">
          <a:off x="17213580" y="18119271"/>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99" name="n_1aveValue【公民館】&#10;一人当たり面積">
          <a:extLst>
            <a:ext uri="{FF2B5EF4-FFF2-40B4-BE49-F238E27FC236}">
              <a16:creationId xmlns:a16="http://schemas.microsoft.com/office/drawing/2014/main" id="{E592C335-0454-4104-BC3E-E9408D2789BD}"/>
            </a:ext>
          </a:extLst>
        </xdr:cNvPr>
        <xdr:cNvSpPr txBox="1"/>
      </xdr:nvSpPr>
      <xdr:spPr>
        <a:xfrm>
          <a:off x="185611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00" name="n_2aveValue【公民館】&#10;一人当たり面積">
          <a:extLst>
            <a:ext uri="{FF2B5EF4-FFF2-40B4-BE49-F238E27FC236}">
              <a16:creationId xmlns:a16="http://schemas.microsoft.com/office/drawing/2014/main" id="{5945C75E-0487-44F9-B330-F08581E957CB}"/>
            </a:ext>
          </a:extLst>
        </xdr:cNvPr>
        <xdr:cNvSpPr txBox="1"/>
      </xdr:nvSpPr>
      <xdr:spPr>
        <a:xfrm>
          <a:off x="177762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01" name="n_3aveValue【公民館】&#10;一人当たり面積">
          <a:extLst>
            <a:ext uri="{FF2B5EF4-FFF2-40B4-BE49-F238E27FC236}">
              <a16:creationId xmlns:a16="http://schemas.microsoft.com/office/drawing/2014/main" id="{5EE70A86-013C-4D77-B473-B652BD73867C}"/>
            </a:ext>
          </a:extLst>
        </xdr:cNvPr>
        <xdr:cNvSpPr txBox="1"/>
      </xdr:nvSpPr>
      <xdr:spPr>
        <a:xfrm>
          <a:off x="170015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a:extLst>
            <a:ext uri="{FF2B5EF4-FFF2-40B4-BE49-F238E27FC236}">
              <a16:creationId xmlns:a16="http://schemas.microsoft.com/office/drawing/2014/main" id="{08DC79E1-082A-47C2-95E0-48D9D043402E}"/>
            </a:ext>
          </a:extLst>
        </xdr:cNvPr>
        <xdr:cNvSpPr txBox="1"/>
      </xdr:nvSpPr>
      <xdr:spPr>
        <a:xfrm>
          <a:off x="1622686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803" name="n_1mainValue【公民館】&#10;一人当たり面積">
          <a:extLst>
            <a:ext uri="{FF2B5EF4-FFF2-40B4-BE49-F238E27FC236}">
              <a16:creationId xmlns:a16="http://schemas.microsoft.com/office/drawing/2014/main" id="{D3AA9337-92EB-4235-81B8-045413789067}"/>
            </a:ext>
          </a:extLst>
        </xdr:cNvPr>
        <xdr:cNvSpPr txBox="1"/>
      </xdr:nvSpPr>
      <xdr:spPr>
        <a:xfrm>
          <a:off x="185611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804" name="n_2mainValue【公民館】&#10;一人当たり面積">
          <a:extLst>
            <a:ext uri="{FF2B5EF4-FFF2-40B4-BE49-F238E27FC236}">
              <a16:creationId xmlns:a16="http://schemas.microsoft.com/office/drawing/2014/main" id="{EFA9DEDC-CD3A-4EBF-916F-ECC3F8632FAD}"/>
            </a:ext>
          </a:extLst>
        </xdr:cNvPr>
        <xdr:cNvSpPr txBox="1"/>
      </xdr:nvSpPr>
      <xdr:spPr>
        <a:xfrm>
          <a:off x="1777626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805" name="n_3mainValue【公民館】&#10;一人当たり面積">
          <a:extLst>
            <a:ext uri="{FF2B5EF4-FFF2-40B4-BE49-F238E27FC236}">
              <a16:creationId xmlns:a16="http://schemas.microsoft.com/office/drawing/2014/main" id="{6D8F8829-4B81-44AA-ADB0-52D67FFCA867}"/>
            </a:ext>
          </a:extLst>
        </xdr:cNvPr>
        <xdr:cNvSpPr txBox="1"/>
      </xdr:nvSpPr>
      <xdr:spPr>
        <a:xfrm>
          <a:off x="1700156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CC4896D0-FB84-4D6D-9728-D315E54695F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E4FD834E-8B5D-4AE5-AB0D-282F36D95FA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0861B04B-6823-4B90-8A64-8BDD773919A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有形固定資産減価償却率は、概ね横ばいで、類似団体平均を上回る状況が続いている。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各施設について見ると、特に比率が高くなっている施設は、道路、認定こども園・幼稚園・保育所、公民館となっている。</a:t>
          </a:r>
        </a:p>
        <a:p>
          <a:r>
            <a:rPr kumimoji="1" lang="ja-JP" altLang="en-US" sz="1300">
              <a:latin typeface="ＭＳ Ｐゴシック" panose="020B0600070205080204" pitchFamily="50" charset="-128"/>
              <a:ea typeface="ＭＳ Ｐゴシック" panose="020B0600070205080204" pitchFamily="50" charset="-128"/>
            </a:rPr>
            <a:t>　幼稚園・保育所については、老朽化が進んでおり、民間活力の活用も含めた様々な手法による施設更新を検討・実施しているところである。</a:t>
          </a:r>
        </a:p>
        <a:p>
          <a:r>
            <a:rPr kumimoji="1" lang="ja-JP" altLang="en-US" sz="1300">
              <a:latin typeface="ＭＳ Ｐゴシック" panose="020B0600070205080204" pitchFamily="50" charset="-128"/>
              <a:ea typeface="ＭＳ Ｐゴシック" panose="020B0600070205080204" pitchFamily="50" charset="-128"/>
            </a:rPr>
            <a:t>　公民館（まちづくりセンター）については災害対策拠点としても活用していることから、今後計画的に施設整備を実施する予定となっている。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一方で、一人当たりの施設面積（延長）については、類似団体平均と同程度の数値となっている。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492F1E-4143-465D-B7C5-0D6DDAAF256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BDC3D3-D9B2-415B-8C49-0348814146A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9412E7-C4AB-4AAD-9975-B1C4D0C44F4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72EE94-E126-4381-889C-1CE0AEA53AE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FB8346-E06F-4576-B54A-6070FDE3584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A7DA76-1913-4CAA-9818-1D6C1F80CD2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43D2F4-9E21-4443-875A-AD813DAA3BF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B6DAFA-E47A-421C-96B6-CD17B12F3E4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31BE35-F33B-4485-9241-FB82DF9682E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3DB825-3CFF-4807-A5E8-ECDE7D4A77D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34,349
33,976
435.71
26,732,077
26,305,775
386,457
13,169,321
30,585,053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BEFF88-937E-4DF7-8E57-95B86F85E41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5F1DCC-F3FF-4740-B8DF-C66996D2643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8F06FF-51BC-424C-9F71-F1D06749032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9703D8-47E6-446E-82C9-433CE6B3704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4C5A9F-F16E-48EE-B3BA-27D6E3284F6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1C701E-4199-474C-B59E-9739347EC36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2473D7-BB02-42A0-9DB7-FFF6407CFAB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1F4331-C87F-4FEE-ABF4-22E6B3FF1A7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310CBE-6AFF-475E-A8AE-A182F9F7646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448164-227B-4E75-9821-60AFD19617C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717A88-1F34-4782-AD3C-78ACA04A447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2E0D98-E3B6-4D9F-A001-693A1EA6F45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CFBE00-C3AC-4E80-AE01-667355CC32A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9DE2D8-56B5-4652-9527-41DFFD23809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521BED-8BD9-4A50-94FE-F393A3B4404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E82426-F284-4440-86C3-BAA423EC05A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E67B53-04E7-4297-B58A-6C5E4B5A502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F45D40-718D-4586-815C-E17F7BAD3FA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34A083-FBE4-4A48-AD72-E4F98F29F4D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C04BB9-AC47-4C46-9BBF-1EB9A5B2BC6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84DB2E-76AD-44BD-BA07-B2725CA71B5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CBA446-9FB0-4C4C-8CC8-EA68A0D3659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2316EB-D8D2-4058-897F-5EC3D082FA9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1FD9556-4592-488C-B135-F3B885CAB36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50808F-AFFF-4839-ACBE-E527079B047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1BB973-DD9E-42D8-94DD-6FAB8711B45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D25DA3-CBB9-4A34-B763-1E920324920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9EB897-9CB9-4E6E-B8CF-C9D0CA70495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9325BB-A6C8-4A25-A7E2-A05BF179B7B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D6993E-BCEE-4D8C-A3C6-05491CD378A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9AF6F14-3C14-43A5-98DA-56BB5C4243E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BFF98BF-C8BE-4696-8A3C-F9A754369BC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EB7D7A-E7A8-4DE9-9ECF-D1ECF2C6F9C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76E4D21-9ED1-4C41-8AFC-7B96C45BE00C}"/>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B717FCD-5794-42CA-9B3A-EA1BEB854E87}"/>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EF4D7F0-B4BD-4A63-A984-FB583DE9F372}"/>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24716EF-5D8A-4409-B89D-079A0BB1F839}"/>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801E15E-D2A5-4218-A1B6-50A0AD8E18D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DBB009A-5350-424B-A869-A6CA18D15BE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C954B76-F870-45A1-8C34-0937FEAF612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E55DD4-FE1D-4A06-9655-DE9D1BD10B5A}"/>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0F4F6AF-BA63-468C-9BDF-14FC590FF1F4}"/>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C55CB5-EDD2-47CF-82CF-36860978F97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494FE11-1551-414D-8DC3-EBE0846A2CF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626F7B84-C243-433A-88FA-EA9DA5643634}"/>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BDD8FA3D-49FB-4937-8E89-D9CFEFB7F960}"/>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F0DAD6C0-0B4A-422E-A434-3531BD916579}"/>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CA0D2A80-A343-499D-9CBC-1851E8ED02CD}"/>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BEA8BC75-680E-4511-B5C9-5236186E222E}"/>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130C3838-E592-486B-9DAC-CA62C8FF4828}"/>
            </a:ext>
          </a:extLst>
        </xdr:cNvPr>
        <xdr:cNvSpPr txBox="1"/>
      </xdr:nvSpPr>
      <xdr:spPr>
        <a:xfrm>
          <a:off x="4124960" y="5914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60B4D4E0-8253-4970-9893-CD3F11CDC4AE}"/>
            </a:ext>
          </a:extLst>
        </xdr:cNvPr>
        <xdr:cNvSpPr/>
      </xdr:nvSpPr>
      <xdr:spPr>
        <a:xfrm>
          <a:off x="403606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F025765F-C7AD-4B75-B9FF-9821B70FB849}"/>
            </a:ext>
          </a:extLst>
        </xdr:cNvPr>
        <xdr:cNvSpPr/>
      </xdr:nvSpPr>
      <xdr:spPr>
        <a:xfrm>
          <a:off x="3312160" y="6052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2C7FC906-0CB8-46E9-9E21-4E8A1CF1FD33}"/>
            </a:ext>
          </a:extLst>
        </xdr:cNvPr>
        <xdr:cNvSpPr/>
      </xdr:nvSpPr>
      <xdr:spPr>
        <a:xfrm>
          <a:off x="25146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E13C4C51-254B-4E86-87C9-7EE98978171D}"/>
            </a:ext>
          </a:extLst>
        </xdr:cNvPr>
        <xdr:cNvSpPr/>
      </xdr:nvSpPr>
      <xdr:spPr>
        <a:xfrm>
          <a:off x="17399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3AE2E2FB-EB08-4B62-9AAE-AB5DCE781312}"/>
            </a:ext>
          </a:extLst>
        </xdr:cNvPr>
        <xdr:cNvSpPr/>
      </xdr:nvSpPr>
      <xdr:spPr>
        <a:xfrm>
          <a:off x="965200" y="6057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DE6609A-D80C-4CBE-8D2A-CF619A2CFA0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BB3DCAA-92FB-445E-AFD2-D9038A2DC76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7D0CA9-3A31-4A1C-A477-CC2C5CDAD6F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275D75-812E-4F68-AD3B-2E9850DA91B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1E38F7-D272-4C01-921A-5AE4C374F10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2" name="楕円 71">
          <a:extLst>
            <a:ext uri="{FF2B5EF4-FFF2-40B4-BE49-F238E27FC236}">
              <a16:creationId xmlns:a16="http://schemas.microsoft.com/office/drawing/2014/main" id="{49C680EA-18DC-48C8-A5B3-D2BE03679C1D}"/>
            </a:ext>
          </a:extLst>
        </xdr:cNvPr>
        <xdr:cNvSpPr/>
      </xdr:nvSpPr>
      <xdr:spPr>
        <a:xfrm>
          <a:off x="403606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26687</xdr:rowOff>
    </xdr:from>
    <xdr:ext cx="405111" cy="259045"/>
    <xdr:sp macro="" textlink="">
      <xdr:nvSpPr>
        <xdr:cNvPr id="73" name="【図書館】&#10;有形固定資産減価償却率該当値テキスト">
          <a:extLst>
            <a:ext uri="{FF2B5EF4-FFF2-40B4-BE49-F238E27FC236}">
              <a16:creationId xmlns:a16="http://schemas.microsoft.com/office/drawing/2014/main" id="{549ECEC2-A3E6-4F51-887F-8B8657975810}"/>
            </a:ext>
          </a:extLst>
        </xdr:cNvPr>
        <xdr:cNvSpPr txBox="1"/>
      </xdr:nvSpPr>
      <xdr:spPr>
        <a:xfrm>
          <a:off x="4124960"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19050</xdr:rowOff>
    </xdr:from>
    <xdr:to>
      <xdr:col>20</xdr:col>
      <xdr:colOff>38100</xdr:colOff>
      <xdr:row>36</xdr:row>
      <xdr:rowOff>120650</xdr:rowOff>
    </xdr:to>
    <xdr:sp macro="" textlink="">
      <xdr:nvSpPr>
        <xdr:cNvPr id="74" name="楕円 73">
          <a:extLst>
            <a:ext uri="{FF2B5EF4-FFF2-40B4-BE49-F238E27FC236}">
              <a16:creationId xmlns:a16="http://schemas.microsoft.com/office/drawing/2014/main" id="{22D6CF73-607C-4E0D-8615-829E1A64B4ED}"/>
            </a:ext>
          </a:extLst>
        </xdr:cNvPr>
        <xdr:cNvSpPr/>
      </xdr:nvSpPr>
      <xdr:spPr>
        <a:xfrm>
          <a:off x="3312160" y="6054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69850</xdr:rowOff>
    </xdr:from>
    <xdr:to>
      <xdr:col>24</xdr:col>
      <xdr:colOff>63500</xdr:colOff>
      <xdr:row>36</xdr:row>
      <xdr:rowOff>99060</xdr:rowOff>
    </xdr:to>
    <xdr:cxnSp macro="">
      <xdr:nvCxnSpPr>
        <xdr:cNvPr id="75" name="直線コネクタ 74">
          <a:extLst>
            <a:ext uri="{FF2B5EF4-FFF2-40B4-BE49-F238E27FC236}">
              <a16:creationId xmlns:a16="http://schemas.microsoft.com/office/drawing/2014/main" id="{272EA912-863A-4271-94EE-DBA8AE57032A}"/>
            </a:ext>
          </a:extLst>
        </xdr:cNvPr>
        <xdr:cNvCxnSpPr/>
      </xdr:nvCxnSpPr>
      <xdr:spPr>
        <a:xfrm>
          <a:off x="3355340" y="6104890"/>
          <a:ext cx="73152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19050</xdr:rowOff>
    </xdr:from>
    <xdr:to>
      <xdr:col>15</xdr:col>
      <xdr:colOff>101600</xdr:colOff>
      <xdr:row>36</xdr:row>
      <xdr:rowOff>120650</xdr:rowOff>
    </xdr:to>
    <xdr:sp macro="" textlink="">
      <xdr:nvSpPr>
        <xdr:cNvPr id="76" name="楕円 75">
          <a:extLst>
            <a:ext uri="{FF2B5EF4-FFF2-40B4-BE49-F238E27FC236}">
              <a16:creationId xmlns:a16="http://schemas.microsoft.com/office/drawing/2014/main" id="{E6D9EA69-4CB1-4C03-A1B2-2AA249EED8A5}"/>
            </a:ext>
          </a:extLst>
        </xdr:cNvPr>
        <xdr:cNvSpPr/>
      </xdr:nvSpPr>
      <xdr:spPr>
        <a:xfrm>
          <a:off x="25146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69850</xdr:rowOff>
    </xdr:from>
    <xdr:to>
      <xdr:col>19</xdr:col>
      <xdr:colOff>177800</xdr:colOff>
      <xdr:row>36</xdr:row>
      <xdr:rowOff>69850</xdr:rowOff>
    </xdr:to>
    <xdr:cxnSp macro="">
      <xdr:nvCxnSpPr>
        <xdr:cNvPr id="77" name="直線コネクタ 76">
          <a:extLst>
            <a:ext uri="{FF2B5EF4-FFF2-40B4-BE49-F238E27FC236}">
              <a16:creationId xmlns:a16="http://schemas.microsoft.com/office/drawing/2014/main" id="{E205D111-C923-4923-8684-742167A7894C}"/>
            </a:ext>
          </a:extLst>
        </xdr:cNvPr>
        <xdr:cNvCxnSpPr/>
      </xdr:nvCxnSpPr>
      <xdr:spPr>
        <a:xfrm>
          <a:off x="2565400" y="6104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78" name="楕円 77">
          <a:extLst>
            <a:ext uri="{FF2B5EF4-FFF2-40B4-BE49-F238E27FC236}">
              <a16:creationId xmlns:a16="http://schemas.microsoft.com/office/drawing/2014/main" id="{B5655475-3B9C-4472-93BC-F976BE404A84}"/>
            </a:ext>
          </a:extLst>
        </xdr:cNvPr>
        <xdr:cNvSpPr/>
      </xdr:nvSpPr>
      <xdr:spPr>
        <a:xfrm>
          <a:off x="173990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69850</xdr:rowOff>
    </xdr:to>
    <xdr:cxnSp macro="">
      <xdr:nvCxnSpPr>
        <xdr:cNvPr id="79" name="直線コネクタ 78">
          <a:extLst>
            <a:ext uri="{FF2B5EF4-FFF2-40B4-BE49-F238E27FC236}">
              <a16:creationId xmlns:a16="http://schemas.microsoft.com/office/drawing/2014/main" id="{A2B703B1-CD7D-415B-B07A-F807A0D631D7}"/>
            </a:ext>
          </a:extLst>
        </xdr:cNvPr>
        <xdr:cNvCxnSpPr/>
      </xdr:nvCxnSpPr>
      <xdr:spPr>
        <a:xfrm>
          <a:off x="1790700" y="607695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B7377FB1-9822-494B-9674-5B575F0673B7}"/>
            </a:ext>
          </a:extLst>
        </xdr:cNvPr>
        <xdr:cNvSpPr txBox="1"/>
      </xdr:nvSpPr>
      <xdr:spPr>
        <a:xfrm>
          <a:off x="317056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a:extLst>
            <a:ext uri="{FF2B5EF4-FFF2-40B4-BE49-F238E27FC236}">
              <a16:creationId xmlns:a16="http://schemas.microsoft.com/office/drawing/2014/main" id="{55BE2262-8840-409C-9687-AF5550DEC262}"/>
            </a:ext>
          </a:extLst>
        </xdr:cNvPr>
        <xdr:cNvSpPr txBox="1"/>
      </xdr:nvSpPr>
      <xdr:spPr>
        <a:xfrm>
          <a:off x="2385704"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a:extLst>
            <a:ext uri="{FF2B5EF4-FFF2-40B4-BE49-F238E27FC236}">
              <a16:creationId xmlns:a16="http://schemas.microsoft.com/office/drawing/2014/main" id="{F689776D-3F52-4BF0-80F3-C79FE9A6FF68}"/>
            </a:ext>
          </a:extLst>
        </xdr:cNvPr>
        <xdr:cNvSpPr txBox="1"/>
      </xdr:nvSpPr>
      <xdr:spPr>
        <a:xfrm>
          <a:off x="161100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19D39708-846F-4089-840D-27F381BBE4B6}"/>
            </a:ext>
          </a:extLst>
        </xdr:cNvPr>
        <xdr:cNvSpPr txBox="1"/>
      </xdr:nvSpPr>
      <xdr:spPr>
        <a:xfrm>
          <a:off x="836304"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111777</xdr:rowOff>
    </xdr:from>
    <xdr:ext cx="405111" cy="259045"/>
    <xdr:sp macro="" textlink="">
      <xdr:nvSpPr>
        <xdr:cNvPr id="84" name="n_1mainValue【図書館】&#10;有形固定資産減価償却率">
          <a:extLst>
            <a:ext uri="{FF2B5EF4-FFF2-40B4-BE49-F238E27FC236}">
              <a16:creationId xmlns:a16="http://schemas.microsoft.com/office/drawing/2014/main" id="{9280655B-7471-46D1-83A1-866D4B5E44B6}"/>
            </a:ext>
          </a:extLst>
        </xdr:cNvPr>
        <xdr:cNvSpPr txBox="1"/>
      </xdr:nvSpPr>
      <xdr:spPr>
        <a:xfrm>
          <a:off x="3170564"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5" name="n_2mainValue【図書館】&#10;有形固定資産減価償却率">
          <a:extLst>
            <a:ext uri="{FF2B5EF4-FFF2-40B4-BE49-F238E27FC236}">
              <a16:creationId xmlns:a16="http://schemas.microsoft.com/office/drawing/2014/main" id="{A36E5C68-4995-4D5D-9615-7E9C926BA048}"/>
            </a:ext>
          </a:extLst>
        </xdr:cNvPr>
        <xdr:cNvSpPr txBox="1"/>
      </xdr:nvSpPr>
      <xdr:spPr>
        <a:xfrm>
          <a:off x="238570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109237</xdr:rowOff>
    </xdr:from>
    <xdr:ext cx="405111" cy="259045"/>
    <xdr:sp macro="" textlink="">
      <xdr:nvSpPr>
        <xdr:cNvPr id="86" name="n_3mainValue【図書館】&#10;有形固定資産減価償却率">
          <a:extLst>
            <a:ext uri="{FF2B5EF4-FFF2-40B4-BE49-F238E27FC236}">
              <a16:creationId xmlns:a16="http://schemas.microsoft.com/office/drawing/2014/main" id="{D2649BFF-0B5C-4FB8-87F3-598D4726BC12}"/>
            </a:ext>
          </a:extLst>
        </xdr:cNvPr>
        <xdr:cNvSpPr txBox="1"/>
      </xdr:nvSpPr>
      <xdr:spPr>
        <a:xfrm>
          <a:off x="161100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7603F1E5-2CB6-4E1E-BF86-991D5F49148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CAC50051-54BC-4017-BD98-70DD79B37FD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B9B387ED-0B2D-42B9-A74D-1799C8928EB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8670282A-80EE-4C82-A5FD-BA33E45D416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8ACF3364-4EC9-49B7-99E0-887918755E9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7412377C-6BFF-49D4-B9D6-94BF564FC64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1CEE6318-FA05-4059-955B-F7B2518EE5A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1BF03AFA-F2EC-4B2C-A575-E96C0E5F9AC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8502CCDF-D91D-4694-BB2B-8BECF5897496}"/>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5E8B3376-26B9-4B03-99CF-CF93E75F667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FFF41B3D-9DD8-4BCC-B71E-EE95E55A8932}"/>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AE45CE1D-71D3-46B0-8374-648A16FE0E7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C7E6B312-3C36-4383-BEB1-87F114E8893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8D1AB60F-4E58-49C1-ABFE-BEAA19EA9EDC}"/>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F2469505-0178-4CFF-847E-98AC94309AC2}"/>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A68688A-2EFE-46FA-B37F-AE953E133A78}"/>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D7181023-D9DC-4486-B2C0-54145D9185DE}"/>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6862F5A6-B5BC-4A13-A1D2-F6EECF2AF15D}"/>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2EBF7BF0-42E2-413F-94C4-16CA2A6F5CF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8B834538-09A0-4231-838D-299D9C45070B}"/>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C7068FC-FD6E-4C48-A7E8-01E284FF3CD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FA7E4DAB-7026-4C73-B56E-491AE224732E}"/>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58AF4B5F-331E-43A4-9E9C-E979E2F948A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9C5863AD-F392-44FB-9A50-E955D1323881}"/>
            </a:ext>
          </a:extLst>
        </xdr:cNvPr>
        <xdr:cNvCxnSpPr/>
      </xdr:nvCxnSpPr>
      <xdr:spPr>
        <a:xfrm flipV="1">
          <a:off x="92195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9266AEF4-CF0C-4025-9B3E-FBB9DE7E976F}"/>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6E31149B-F0EC-4532-B1B5-900A09D3D545}"/>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243582BB-868E-4BE0-945D-62D32A06D9E8}"/>
            </a:ext>
          </a:extLst>
        </xdr:cNvPr>
        <xdr:cNvSpPr txBox="1"/>
      </xdr:nvSpPr>
      <xdr:spPr>
        <a:xfrm>
          <a:off x="92583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12BBAA39-D466-4DDC-8145-111B885F53E7}"/>
            </a:ext>
          </a:extLst>
        </xdr:cNvPr>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AD98FED7-B6C2-43A6-86DB-3908DDA01E49}"/>
            </a:ext>
          </a:extLst>
        </xdr:cNvPr>
        <xdr:cNvSpPr txBox="1"/>
      </xdr:nvSpPr>
      <xdr:spPr>
        <a:xfrm>
          <a:off x="9258300" y="676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A2725C64-B5A8-4B06-AF17-1282A632C907}"/>
            </a:ext>
          </a:extLst>
        </xdr:cNvPr>
        <xdr:cNvSpPr/>
      </xdr:nvSpPr>
      <xdr:spPr>
        <a:xfrm>
          <a:off x="919226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8FB631C1-002A-4103-8238-FDD91CDFA8AF}"/>
            </a:ext>
          </a:extLst>
        </xdr:cNvPr>
        <xdr:cNvSpPr/>
      </xdr:nvSpPr>
      <xdr:spPr>
        <a:xfrm>
          <a:off x="844550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AA12356E-06AE-47A0-8A95-BD753A676C38}"/>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21D9BCDC-A4A2-4EAF-B712-04ADBEAC4042}"/>
            </a:ext>
          </a:extLst>
        </xdr:cNvPr>
        <xdr:cNvSpPr/>
      </xdr:nvSpPr>
      <xdr:spPr>
        <a:xfrm>
          <a:off x="68732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03529046-62B0-40B4-83ED-B186914217B5}"/>
            </a:ext>
          </a:extLst>
        </xdr:cNvPr>
        <xdr:cNvSpPr/>
      </xdr:nvSpPr>
      <xdr:spPr>
        <a:xfrm>
          <a:off x="6098540" y="681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2F6880F-681E-4F00-8D75-624496EF73A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AE3706A-D9D0-4B46-9A4E-D283659AB7D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9A4D279-752B-4B0E-A1D5-0E5A1D5CD12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388DCE1-17DB-4518-A999-19AD3DD0BBC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F0665EE-AC37-4F68-941F-D547431D8BE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6" name="楕円 125">
          <a:extLst>
            <a:ext uri="{FF2B5EF4-FFF2-40B4-BE49-F238E27FC236}">
              <a16:creationId xmlns:a16="http://schemas.microsoft.com/office/drawing/2014/main" id="{785363A6-1A28-47DF-9725-9896284ABA08}"/>
            </a:ext>
          </a:extLst>
        </xdr:cNvPr>
        <xdr:cNvSpPr/>
      </xdr:nvSpPr>
      <xdr:spPr>
        <a:xfrm>
          <a:off x="919226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27" name="【図書館】&#10;一人当たり面積該当値テキスト">
          <a:extLst>
            <a:ext uri="{FF2B5EF4-FFF2-40B4-BE49-F238E27FC236}">
              <a16:creationId xmlns:a16="http://schemas.microsoft.com/office/drawing/2014/main" id="{7CCE08BB-E9BA-4C13-BD5C-CE9EBB9FBC42}"/>
            </a:ext>
          </a:extLst>
        </xdr:cNvPr>
        <xdr:cNvSpPr txBox="1"/>
      </xdr:nvSpPr>
      <xdr:spPr>
        <a:xfrm>
          <a:off x="9258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28" name="楕円 127">
          <a:extLst>
            <a:ext uri="{FF2B5EF4-FFF2-40B4-BE49-F238E27FC236}">
              <a16:creationId xmlns:a16="http://schemas.microsoft.com/office/drawing/2014/main" id="{3145B723-2729-47DA-A77E-562C0555EAA5}"/>
            </a:ext>
          </a:extLst>
        </xdr:cNvPr>
        <xdr:cNvSpPr/>
      </xdr:nvSpPr>
      <xdr:spPr>
        <a:xfrm>
          <a:off x="8445500" y="6650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163830</xdr:rowOff>
    </xdr:to>
    <xdr:cxnSp macro="">
      <xdr:nvCxnSpPr>
        <xdr:cNvPr id="129" name="直線コネクタ 128">
          <a:extLst>
            <a:ext uri="{FF2B5EF4-FFF2-40B4-BE49-F238E27FC236}">
              <a16:creationId xmlns:a16="http://schemas.microsoft.com/office/drawing/2014/main" id="{246F8FFF-7275-4E3C-B479-5445E2A64064}"/>
            </a:ext>
          </a:extLst>
        </xdr:cNvPr>
        <xdr:cNvCxnSpPr/>
      </xdr:nvCxnSpPr>
      <xdr:spPr>
        <a:xfrm flipV="1">
          <a:off x="8496300" y="669417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0" name="楕円 129">
          <a:extLst>
            <a:ext uri="{FF2B5EF4-FFF2-40B4-BE49-F238E27FC236}">
              <a16:creationId xmlns:a16="http://schemas.microsoft.com/office/drawing/2014/main" id="{346172CD-A6CE-4E7A-AE03-711777AFEE35}"/>
            </a:ext>
          </a:extLst>
        </xdr:cNvPr>
        <xdr:cNvSpPr/>
      </xdr:nvSpPr>
      <xdr:spPr>
        <a:xfrm>
          <a:off x="7670800" y="665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40</xdr:row>
      <xdr:rowOff>0</xdr:rowOff>
    </xdr:to>
    <xdr:cxnSp macro="">
      <xdr:nvCxnSpPr>
        <xdr:cNvPr id="131" name="直線コネクタ 130">
          <a:extLst>
            <a:ext uri="{FF2B5EF4-FFF2-40B4-BE49-F238E27FC236}">
              <a16:creationId xmlns:a16="http://schemas.microsoft.com/office/drawing/2014/main" id="{FB23B00F-862A-4408-A2F3-56CCA18DADA1}"/>
            </a:ext>
          </a:extLst>
        </xdr:cNvPr>
        <xdr:cNvCxnSpPr/>
      </xdr:nvCxnSpPr>
      <xdr:spPr>
        <a:xfrm flipV="1">
          <a:off x="7713980" y="67017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124460</xdr:rowOff>
    </xdr:from>
    <xdr:to>
      <xdr:col>41</xdr:col>
      <xdr:colOff>101600</xdr:colOff>
      <xdr:row>40</xdr:row>
      <xdr:rowOff>54610</xdr:rowOff>
    </xdr:to>
    <xdr:sp macro="" textlink="">
      <xdr:nvSpPr>
        <xdr:cNvPr id="132" name="楕円 131">
          <a:extLst>
            <a:ext uri="{FF2B5EF4-FFF2-40B4-BE49-F238E27FC236}">
              <a16:creationId xmlns:a16="http://schemas.microsoft.com/office/drawing/2014/main" id="{E2906A90-204A-4933-BBAA-BCB6297CB3B3}"/>
            </a:ext>
          </a:extLst>
        </xdr:cNvPr>
        <xdr:cNvSpPr/>
      </xdr:nvSpPr>
      <xdr:spPr>
        <a:xfrm>
          <a:off x="6873240" y="66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3810</xdr:rowOff>
    </xdr:to>
    <xdr:cxnSp macro="">
      <xdr:nvCxnSpPr>
        <xdr:cNvPr id="133" name="直線コネクタ 132">
          <a:extLst>
            <a:ext uri="{FF2B5EF4-FFF2-40B4-BE49-F238E27FC236}">
              <a16:creationId xmlns:a16="http://schemas.microsoft.com/office/drawing/2014/main" id="{D612BDD4-BDD6-4E84-8A42-3A3AC472DC2E}"/>
            </a:ext>
          </a:extLst>
        </xdr:cNvPr>
        <xdr:cNvCxnSpPr/>
      </xdr:nvCxnSpPr>
      <xdr:spPr>
        <a:xfrm flipV="1">
          <a:off x="6924040" y="67056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a:extLst>
            <a:ext uri="{FF2B5EF4-FFF2-40B4-BE49-F238E27FC236}">
              <a16:creationId xmlns:a16="http://schemas.microsoft.com/office/drawing/2014/main" id="{3B1F9DA0-3551-4B3E-AEE4-72CDB452E751}"/>
            </a:ext>
          </a:extLst>
        </xdr:cNvPr>
        <xdr:cNvSpPr txBox="1"/>
      </xdr:nvSpPr>
      <xdr:spPr>
        <a:xfrm>
          <a:off x="827158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a:extLst>
            <a:ext uri="{FF2B5EF4-FFF2-40B4-BE49-F238E27FC236}">
              <a16:creationId xmlns:a16="http://schemas.microsoft.com/office/drawing/2014/main" id="{A592B881-6EA9-4569-8EBA-69F1CB9E704F}"/>
            </a:ext>
          </a:extLst>
        </xdr:cNvPr>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a:extLst>
            <a:ext uri="{FF2B5EF4-FFF2-40B4-BE49-F238E27FC236}">
              <a16:creationId xmlns:a16="http://schemas.microsoft.com/office/drawing/2014/main" id="{56597712-FC06-4D5F-9A1A-5A65F766D4F2}"/>
            </a:ext>
          </a:extLst>
        </xdr:cNvPr>
        <xdr:cNvSpPr txBox="1"/>
      </xdr:nvSpPr>
      <xdr:spPr>
        <a:xfrm>
          <a:off x="67120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86C75D84-3460-4EB4-A80D-D22AC83659C0}"/>
            </a:ext>
          </a:extLst>
        </xdr:cNvPr>
        <xdr:cNvSpPr txBox="1"/>
      </xdr:nvSpPr>
      <xdr:spPr>
        <a:xfrm>
          <a:off x="59373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59707</xdr:rowOff>
    </xdr:from>
    <xdr:ext cx="469744" cy="259045"/>
    <xdr:sp macro="" textlink="">
      <xdr:nvSpPr>
        <xdr:cNvPr id="138" name="n_1mainValue【図書館】&#10;一人当たり面積">
          <a:extLst>
            <a:ext uri="{FF2B5EF4-FFF2-40B4-BE49-F238E27FC236}">
              <a16:creationId xmlns:a16="http://schemas.microsoft.com/office/drawing/2014/main" id="{F54F40E6-1DB1-4B8E-A732-7CCFEEA4D1ED}"/>
            </a:ext>
          </a:extLst>
        </xdr:cNvPr>
        <xdr:cNvSpPr txBox="1"/>
      </xdr:nvSpPr>
      <xdr:spPr>
        <a:xfrm>
          <a:off x="827158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39" name="n_2mainValue【図書館】&#10;一人当たり面積">
          <a:extLst>
            <a:ext uri="{FF2B5EF4-FFF2-40B4-BE49-F238E27FC236}">
              <a16:creationId xmlns:a16="http://schemas.microsoft.com/office/drawing/2014/main" id="{A8AFB9E4-81AF-4CB6-865A-17E96A6DED65}"/>
            </a:ext>
          </a:extLst>
        </xdr:cNvPr>
        <xdr:cNvSpPr txBox="1"/>
      </xdr:nvSpPr>
      <xdr:spPr>
        <a:xfrm>
          <a:off x="750958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71137</xdr:rowOff>
    </xdr:from>
    <xdr:ext cx="469744" cy="259045"/>
    <xdr:sp macro="" textlink="">
      <xdr:nvSpPr>
        <xdr:cNvPr id="140" name="n_3mainValue【図書館】&#10;一人当たり面積">
          <a:extLst>
            <a:ext uri="{FF2B5EF4-FFF2-40B4-BE49-F238E27FC236}">
              <a16:creationId xmlns:a16="http://schemas.microsoft.com/office/drawing/2014/main" id="{CF6471B6-F637-4D72-BB64-3EB942767050}"/>
            </a:ext>
          </a:extLst>
        </xdr:cNvPr>
        <xdr:cNvSpPr txBox="1"/>
      </xdr:nvSpPr>
      <xdr:spPr>
        <a:xfrm>
          <a:off x="67120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5F6242D7-E5A8-4045-9C17-EEDA30976E5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E763B43-F858-4698-9150-29F14BF32CA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BF3A69A-4BD8-4B7F-A058-BBF0F96E8ED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3E6A9292-4507-4FAF-9AA8-FF8E6BB8618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316EB35A-194D-4291-93BF-2158A66254D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9979BE31-3E8B-451A-8040-9193F559904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1ECB4AE7-EAE0-4F87-B918-6E313661D86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7EF140C-81FD-4CA9-B35A-B139F4E5FB0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2E6B3EBE-69C0-41DD-8AAF-78A1F4001DD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1379EB91-3CC4-4335-9306-8DB9E30C48E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8E760045-6128-430C-B3C0-894488082C7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90620559-446B-483D-9B6A-5A4EB7649755}"/>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1955FF81-3DE5-4AE8-84F2-C95CE13BF576}"/>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E4FAF404-E177-4437-A926-EA8E0616EC0E}"/>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94DE8EA5-CB4C-4BBA-A8FB-D20AD40C1C5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6619F2AD-71D9-45A6-AB6E-535BD81B672F}"/>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9884494E-2577-46E7-A3A1-63F1622E2AD3}"/>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5363B8EC-6E5C-4168-8656-801482585C91}"/>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729A7432-FEF8-44B1-9F5A-2A565A92608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C54E3705-78D7-4654-9A6B-202494D32A5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B26D949F-D7D4-466D-8341-23DA7E9A22FA}"/>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B5D0D8AA-99CB-42D3-887F-931737CE6DC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EF5F734A-E354-4E95-BC48-A104781D9FD8}"/>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1B0E281-C7A1-4DD2-81F2-BB4D2940B7B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77D2ED4D-4732-496C-95DF-A79CAF93B430}"/>
            </a:ext>
          </a:extLst>
        </xdr:cNvPr>
        <xdr:cNvCxnSpPr/>
      </xdr:nvCxnSpPr>
      <xdr:spPr>
        <a:xfrm flipV="1">
          <a:off x="4086225" y="93268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68085401-CC67-435F-B2B7-E5EB3CF340D8}"/>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9979F515-6C71-42B2-BB2F-5D38A249217C}"/>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3C89E148-86FE-4AA6-A3CA-C538D28F550C}"/>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348218D6-D02F-405C-95D5-87E639BEC459}"/>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8DC653EF-A56E-4CDA-B5A1-532084F4662C}"/>
            </a:ext>
          </a:extLst>
        </xdr:cNvPr>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98DF2C78-4CDF-4C27-A63F-B784715DEAA1}"/>
            </a:ext>
          </a:extLst>
        </xdr:cNvPr>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CB7B22BE-50A8-47FF-8DB2-6E3C82B8A13B}"/>
            </a:ext>
          </a:extLst>
        </xdr:cNvPr>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752CD126-2489-4E79-99FF-1465A590F8C6}"/>
            </a:ext>
          </a:extLst>
        </xdr:cNvPr>
        <xdr:cNvSpPr/>
      </xdr:nvSpPr>
      <xdr:spPr>
        <a:xfrm>
          <a:off x="251460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D36E6CFE-A491-43E5-8D8C-E409CE4AE70F}"/>
            </a:ext>
          </a:extLst>
        </xdr:cNvPr>
        <xdr:cNvSpPr/>
      </xdr:nvSpPr>
      <xdr:spPr>
        <a:xfrm>
          <a:off x="17399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E6E85080-A8B2-4004-B53F-98BBAE4F5C31}"/>
            </a:ext>
          </a:extLst>
        </xdr:cNvPr>
        <xdr:cNvSpPr/>
      </xdr:nvSpPr>
      <xdr:spPr>
        <a:xfrm>
          <a:off x="965200" y="9939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1C3E872-2C68-43B7-AD0B-0F238575E21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60CDA26-001A-4121-AA39-2CDEF6CAB9D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00B50FE-EAB9-4D4F-9411-200ED1254EC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1852E6D-9E36-49CB-AFB1-F9E1BE5FC74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62C9318-908B-4BC2-8966-399814E1504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81" name="楕円 180">
          <a:extLst>
            <a:ext uri="{FF2B5EF4-FFF2-40B4-BE49-F238E27FC236}">
              <a16:creationId xmlns:a16="http://schemas.microsoft.com/office/drawing/2014/main" id="{D645E465-E064-46CB-8B4E-3F93AA612F96}"/>
            </a:ext>
          </a:extLst>
        </xdr:cNvPr>
        <xdr:cNvSpPr/>
      </xdr:nvSpPr>
      <xdr:spPr>
        <a:xfrm>
          <a:off x="4036060"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91457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58D2EB03-01FD-49FE-8F06-08DD5821FA7F}"/>
            </a:ext>
          </a:extLst>
        </xdr:cNvPr>
        <xdr:cNvSpPr txBox="1"/>
      </xdr:nvSpPr>
      <xdr:spPr>
        <a:xfrm>
          <a:off x="4124960"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xdr:rowOff>
    </xdr:from>
    <xdr:to>
      <xdr:col>20</xdr:col>
      <xdr:colOff>38100</xdr:colOff>
      <xdr:row>62</xdr:row>
      <xdr:rowOff>109855</xdr:rowOff>
    </xdr:to>
    <xdr:sp macro="" textlink="">
      <xdr:nvSpPr>
        <xdr:cNvPr id="183" name="楕円 182">
          <a:extLst>
            <a:ext uri="{FF2B5EF4-FFF2-40B4-BE49-F238E27FC236}">
              <a16:creationId xmlns:a16="http://schemas.microsoft.com/office/drawing/2014/main" id="{0F6038B7-2147-4883-981F-221ADD30D1E8}"/>
            </a:ext>
          </a:extLst>
        </xdr:cNvPr>
        <xdr:cNvSpPr/>
      </xdr:nvSpPr>
      <xdr:spPr>
        <a:xfrm>
          <a:off x="3312160" y="10401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163830</xdr:rowOff>
    </xdr:from>
    <xdr:to>
      <xdr:col>24</xdr:col>
      <xdr:colOff>63500</xdr:colOff>
      <xdr:row>62</xdr:row>
      <xdr:rowOff>59055</xdr:rowOff>
    </xdr:to>
    <xdr:cxnSp macro="">
      <xdr:nvCxnSpPr>
        <xdr:cNvPr id="184" name="直線コネクタ 183">
          <a:extLst>
            <a:ext uri="{FF2B5EF4-FFF2-40B4-BE49-F238E27FC236}">
              <a16:creationId xmlns:a16="http://schemas.microsoft.com/office/drawing/2014/main" id="{BA4E7A6E-DB95-4960-BC51-04B5D480EC16}"/>
            </a:ext>
          </a:extLst>
        </xdr:cNvPr>
        <xdr:cNvCxnSpPr/>
      </xdr:nvCxnSpPr>
      <xdr:spPr>
        <a:xfrm flipV="1">
          <a:off x="3355340" y="10222230"/>
          <a:ext cx="73152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85" name="楕円 184">
          <a:extLst>
            <a:ext uri="{FF2B5EF4-FFF2-40B4-BE49-F238E27FC236}">
              <a16:creationId xmlns:a16="http://schemas.microsoft.com/office/drawing/2014/main" id="{D428BF6F-27F0-4D1F-8E2A-BA48E75856EC}"/>
            </a:ext>
          </a:extLst>
        </xdr:cNvPr>
        <xdr:cNvSpPr/>
      </xdr:nvSpPr>
      <xdr:spPr>
        <a:xfrm>
          <a:off x="2514600" y="1048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59055</xdr:rowOff>
    </xdr:from>
    <xdr:to>
      <xdr:col>19</xdr:col>
      <xdr:colOff>177800</xdr:colOff>
      <xdr:row>62</xdr:row>
      <xdr:rowOff>142875</xdr:rowOff>
    </xdr:to>
    <xdr:cxnSp macro="">
      <xdr:nvCxnSpPr>
        <xdr:cNvPr id="186" name="直線コネクタ 185">
          <a:extLst>
            <a:ext uri="{FF2B5EF4-FFF2-40B4-BE49-F238E27FC236}">
              <a16:creationId xmlns:a16="http://schemas.microsoft.com/office/drawing/2014/main" id="{14A1D3F2-1AA5-4135-B7E0-E32C6FC65C28}"/>
            </a:ext>
          </a:extLst>
        </xdr:cNvPr>
        <xdr:cNvCxnSpPr/>
      </xdr:nvCxnSpPr>
      <xdr:spPr>
        <a:xfrm flipV="1">
          <a:off x="2565400" y="10452735"/>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87" name="楕円 186">
          <a:extLst>
            <a:ext uri="{FF2B5EF4-FFF2-40B4-BE49-F238E27FC236}">
              <a16:creationId xmlns:a16="http://schemas.microsoft.com/office/drawing/2014/main" id="{95993009-FF2E-43B2-96EC-FD6428DEE5AF}"/>
            </a:ext>
          </a:extLst>
        </xdr:cNvPr>
        <xdr:cNvSpPr/>
      </xdr:nvSpPr>
      <xdr:spPr>
        <a:xfrm>
          <a:off x="17399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142875</xdr:rowOff>
    </xdr:to>
    <xdr:cxnSp macro="">
      <xdr:nvCxnSpPr>
        <xdr:cNvPr id="188" name="直線コネクタ 187">
          <a:extLst>
            <a:ext uri="{FF2B5EF4-FFF2-40B4-BE49-F238E27FC236}">
              <a16:creationId xmlns:a16="http://schemas.microsoft.com/office/drawing/2014/main" id="{C80EFB5D-FD19-41E7-94DD-586E1B36A4FF}"/>
            </a:ext>
          </a:extLst>
        </xdr:cNvPr>
        <xdr:cNvCxnSpPr/>
      </xdr:nvCxnSpPr>
      <xdr:spPr>
        <a:xfrm>
          <a:off x="1790700" y="1050798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a:extLst>
            <a:ext uri="{FF2B5EF4-FFF2-40B4-BE49-F238E27FC236}">
              <a16:creationId xmlns:a16="http://schemas.microsoft.com/office/drawing/2014/main" id="{1DF1D22E-79AD-4478-A113-48E6782DE165}"/>
            </a:ext>
          </a:extLst>
        </xdr:cNvPr>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272F38BE-1D1E-413E-B821-20CABF70EB62}"/>
            </a:ext>
          </a:extLst>
        </xdr:cNvPr>
        <xdr:cNvSpPr txBox="1"/>
      </xdr:nvSpPr>
      <xdr:spPr>
        <a:xfrm>
          <a:off x="238570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a:extLst>
            <a:ext uri="{FF2B5EF4-FFF2-40B4-BE49-F238E27FC236}">
              <a16:creationId xmlns:a16="http://schemas.microsoft.com/office/drawing/2014/main" id="{2728A010-8D38-4D4D-A73A-019DC778E820}"/>
            </a:ext>
          </a:extLst>
        </xdr:cNvPr>
        <xdr:cNvSpPr txBox="1"/>
      </xdr:nvSpPr>
      <xdr:spPr>
        <a:xfrm>
          <a:off x="161100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2643578E-7E91-455E-9850-0F37EDC720E3}"/>
            </a:ext>
          </a:extLst>
        </xdr:cNvPr>
        <xdr:cNvSpPr txBox="1"/>
      </xdr:nvSpPr>
      <xdr:spPr>
        <a:xfrm>
          <a:off x="83630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100982</xdr:rowOff>
    </xdr:from>
    <xdr:ext cx="405111" cy="259045"/>
    <xdr:sp macro="" textlink="">
      <xdr:nvSpPr>
        <xdr:cNvPr id="193" name="n_1mainValue【体育館・プール】&#10;有形固定資産減価償却率">
          <a:extLst>
            <a:ext uri="{FF2B5EF4-FFF2-40B4-BE49-F238E27FC236}">
              <a16:creationId xmlns:a16="http://schemas.microsoft.com/office/drawing/2014/main" id="{C9089FAC-FEE4-46E5-971B-264B2E6602A7}"/>
            </a:ext>
          </a:extLst>
        </xdr:cNvPr>
        <xdr:cNvSpPr txBox="1"/>
      </xdr:nvSpPr>
      <xdr:spPr>
        <a:xfrm>
          <a:off x="317056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194" name="n_2mainValue【体育館・プール】&#10;有形固定資産減価償却率">
          <a:extLst>
            <a:ext uri="{FF2B5EF4-FFF2-40B4-BE49-F238E27FC236}">
              <a16:creationId xmlns:a16="http://schemas.microsoft.com/office/drawing/2014/main" id="{E92C3B32-9FC2-4CCD-9679-9D57D8E33499}"/>
            </a:ext>
          </a:extLst>
        </xdr:cNvPr>
        <xdr:cNvSpPr txBox="1"/>
      </xdr:nvSpPr>
      <xdr:spPr>
        <a:xfrm>
          <a:off x="238570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195" name="n_3mainValue【体育館・プール】&#10;有形固定資産減価償却率">
          <a:extLst>
            <a:ext uri="{FF2B5EF4-FFF2-40B4-BE49-F238E27FC236}">
              <a16:creationId xmlns:a16="http://schemas.microsoft.com/office/drawing/2014/main" id="{080E53C9-E28B-4C5E-8FA5-E43829DB31BB}"/>
            </a:ext>
          </a:extLst>
        </xdr:cNvPr>
        <xdr:cNvSpPr txBox="1"/>
      </xdr:nvSpPr>
      <xdr:spPr>
        <a:xfrm>
          <a:off x="161100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B4322F60-017B-437C-845D-8CDDEFC9F23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770E06F3-CCE1-442D-B641-8265D7DF119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D4F449F1-9091-4AD9-BAAC-1A90CA807F1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AB34F0B9-0451-4FBB-AE03-919A31D3A84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101570E3-2217-496E-A2AE-4E03959331C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ED1E2468-6C28-4E77-AC14-C65D1E5BCF3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41FE78B9-59DC-4771-8D83-4265719282C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93411687-06D5-4E36-8BD4-EDAB88C93C9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D6D16760-97D6-449A-A3BD-A30DC7269F3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8EC3B9C7-5A8C-4F20-99A4-3F80AA6627E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8171C566-8921-48C0-88BA-382B06A4253D}"/>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206D92EF-DAB4-42F2-92DE-2C13FE292FEF}"/>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D32C6A9C-4326-406D-9708-1FA9BF06A4D7}"/>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84E5D2C3-716A-42D5-A933-A5BFBCC653EA}"/>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35DC7CC3-7B0E-4EAE-99BB-EC630A262072}"/>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15210536-CDDD-4128-80E1-CDFEA231B497}"/>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7EF23437-5F40-47D5-A8AA-9D99E05E4B9F}"/>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5E0A879-A1A9-4344-8D43-EB1C61E7FA7A}"/>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BBA2FAAE-E6E7-4B7E-BD43-E74A8C861F2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91876034-8A53-4FB2-93CE-5DB324569EE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AB69C8D0-DE32-4586-B00D-1B42CBEC5B4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1EC779E0-D6D3-4F35-AFA9-9DC6C16CCD4E}"/>
            </a:ext>
          </a:extLst>
        </xdr:cNvPr>
        <xdr:cNvCxnSpPr/>
      </xdr:nvCxnSpPr>
      <xdr:spPr>
        <a:xfrm flipV="1">
          <a:off x="9219565" y="9659264"/>
          <a:ext cx="0" cy="1064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AE694CEE-45E3-4E18-B584-B92CDE7AA830}"/>
            </a:ext>
          </a:extLst>
        </xdr:cNvPr>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442E8DCE-2384-4F84-9323-9974A9D2D6CA}"/>
            </a:ext>
          </a:extLst>
        </xdr:cNvPr>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C94981FF-4D80-4DCE-B36D-F0FB92BB3693}"/>
            </a:ext>
          </a:extLst>
        </xdr:cNvPr>
        <xdr:cNvSpPr txBox="1"/>
      </xdr:nvSpPr>
      <xdr:spPr>
        <a:xfrm>
          <a:off x="9258300" y="94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8A14054D-6EAF-43B2-AEF6-F10E281913D0}"/>
            </a:ext>
          </a:extLst>
        </xdr:cNvPr>
        <xdr:cNvCxnSpPr/>
      </xdr:nvCxnSpPr>
      <xdr:spPr>
        <a:xfrm>
          <a:off x="9154160" y="96592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595D9652-A5DF-4C2D-A8A2-28FD189C7F0E}"/>
            </a:ext>
          </a:extLst>
        </xdr:cNvPr>
        <xdr:cNvSpPr txBox="1"/>
      </xdr:nvSpPr>
      <xdr:spPr>
        <a:xfrm>
          <a:off x="9258300" y="10504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E3C18448-081B-4DE2-ABCE-9B7BB1C32698}"/>
            </a:ext>
          </a:extLst>
        </xdr:cNvPr>
        <xdr:cNvSpPr/>
      </xdr:nvSpPr>
      <xdr:spPr>
        <a:xfrm>
          <a:off x="9192260" y="10526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0C51A5F6-3CE6-41D6-A187-8047F219E5DA}"/>
            </a:ext>
          </a:extLst>
        </xdr:cNvPr>
        <xdr:cNvSpPr/>
      </xdr:nvSpPr>
      <xdr:spPr>
        <a:xfrm>
          <a:off x="8445500" y="1053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46A31F72-DD25-4482-982E-10F4F1A8C5BE}"/>
            </a:ext>
          </a:extLst>
        </xdr:cNvPr>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C37708D2-C677-45D6-9856-D34A8CC0D27A}"/>
            </a:ext>
          </a:extLst>
        </xdr:cNvPr>
        <xdr:cNvSpPr/>
      </xdr:nvSpPr>
      <xdr:spPr>
        <a:xfrm>
          <a:off x="687324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6EC569A9-AD68-4EFD-8EB6-8DD163482F20}"/>
            </a:ext>
          </a:extLst>
        </xdr:cNvPr>
        <xdr:cNvSpPr/>
      </xdr:nvSpPr>
      <xdr:spPr>
        <a:xfrm>
          <a:off x="60985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48247D7-3539-4D9A-B0BF-242DFC6DFED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2A7ECF7-6B3C-45E3-8BAB-9EAE5AFECEC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5B6EB86-0E75-478E-9F4E-93074096415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4B520B87-ACAD-4BC9-8632-503252829E2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97D18AD-B030-4033-B62A-8FA96CBCE92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103734</xdr:rowOff>
    </xdr:from>
    <xdr:to>
      <xdr:col>55</xdr:col>
      <xdr:colOff>50800</xdr:colOff>
      <xdr:row>63</xdr:row>
      <xdr:rowOff>33884</xdr:rowOff>
    </xdr:to>
    <xdr:sp macro="" textlink="">
      <xdr:nvSpPr>
        <xdr:cNvPr id="233" name="楕円 232">
          <a:extLst>
            <a:ext uri="{FF2B5EF4-FFF2-40B4-BE49-F238E27FC236}">
              <a16:creationId xmlns:a16="http://schemas.microsoft.com/office/drawing/2014/main" id="{BC46C8DE-016D-4946-A56D-D3DD9E51DC8A}"/>
            </a:ext>
          </a:extLst>
        </xdr:cNvPr>
        <xdr:cNvSpPr/>
      </xdr:nvSpPr>
      <xdr:spPr>
        <a:xfrm>
          <a:off x="9192260" y="10497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126611</xdr:rowOff>
    </xdr:from>
    <xdr:ext cx="469744" cy="259045"/>
    <xdr:sp macro="" textlink="">
      <xdr:nvSpPr>
        <xdr:cNvPr id="234" name="【体育館・プール】&#10;一人当たり面積該当値テキスト">
          <a:extLst>
            <a:ext uri="{FF2B5EF4-FFF2-40B4-BE49-F238E27FC236}">
              <a16:creationId xmlns:a16="http://schemas.microsoft.com/office/drawing/2014/main" id="{18B03381-6855-474B-B5E0-9E7DDC219FCD}"/>
            </a:ext>
          </a:extLst>
        </xdr:cNvPr>
        <xdr:cNvSpPr txBox="1"/>
      </xdr:nvSpPr>
      <xdr:spPr>
        <a:xfrm>
          <a:off x="9258300" y="1035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106934</xdr:rowOff>
    </xdr:from>
    <xdr:to>
      <xdr:col>50</xdr:col>
      <xdr:colOff>165100</xdr:colOff>
      <xdr:row>63</xdr:row>
      <xdr:rowOff>37084</xdr:rowOff>
    </xdr:to>
    <xdr:sp macro="" textlink="">
      <xdr:nvSpPr>
        <xdr:cNvPr id="235" name="楕円 234">
          <a:extLst>
            <a:ext uri="{FF2B5EF4-FFF2-40B4-BE49-F238E27FC236}">
              <a16:creationId xmlns:a16="http://schemas.microsoft.com/office/drawing/2014/main" id="{1FA4CB9E-140E-4DB6-8050-974CC9EF1254}"/>
            </a:ext>
          </a:extLst>
        </xdr:cNvPr>
        <xdr:cNvSpPr/>
      </xdr:nvSpPr>
      <xdr:spPr>
        <a:xfrm>
          <a:off x="844550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154534</xdr:rowOff>
    </xdr:from>
    <xdr:to>
      <xdr:col>55</xdr:col>
      <xdr:colOff>0</xdr:colOff>
      <xdr:row>62</xdr:row>
      <xdr:rowOff>157734</xdr:rowOff>
    </xdr:to>
    <xdr:cxnSp macro="">
      <xdr:nvCxnSpPr>
        <xdr:cNvPr id="236" name="直線コネクタ 235">
          <a:extLst>
            <a:ext uri="{FF2B5EF4-FFF2-40B4-BE49-F238E27FC236}">
              <a16:creationId xmlns:a16="http://schemas.microsoft.com/office/drawing/2014/main" id="{7E397B26-4133-43A6-8604-D88C785879DD}"/>
            </a:ext>
          </a:extLst>
        </xdr:cNvPr>
        <xdr:cNvCxnSpPr/>
      </xdr:nvCxnSpPr>
      <xdr:spPr>
        <a:xfrm flipV="1">
          <a:off x="8496300" y="10548214"/>
          <a:ext cx="7239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110134</xdr:rowOff>
    </xdr:from>
    <xdr:to>
      <xdr:col>46</xdr:col>
      <xdr:colOff>38100</xdr:colOff>
      <xdr:row>63</xdr:row>
      <xdr:rowOff>40284</xdr:rowOff>
    </xdr:to>
    <xdr:sp macro="" textlink="">
      <xdr:nvSpPr>
        <xdr:cNvPr id="237" name="楕円 236">
          <a:extLst>
            <a:ext uri="{FF2B5EF4-FFF2-40B4-BE49-F238E27FC236}">
              <a16:creationId xmlns:a16="http://schemas.microsoft.com/office/drawing/2014/main" id="{2E8312EE-4028-487C-8D3D-CDC13155A8AB}"/>
            </a:ext>
          </a:extLst>
        </xdr:cNvPr>
        <xdr:cNvSpPr/>
      </xdr:nvSpPr>
      <xdr:spPr>
        <a:xfrm>
          <a:off x="7670800" y="105038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157734</xdr:rowOff>
    </xdr:from>
    <xdr:to>
      <xdr:col>50</xdr:col>
      <xdr:colOff>114300</xdr:colOff>
      <xdr:row>62</xdr:row>
      <xdr:rowOff>160934</xdr:rowOff>
    </xdr:to>
    <xdr:cxnSp macro="">
      <xdr:nvCxnSpPr>
        <xdr:cNvPr id="238" name="直線コネクタ 237">
          <a:extLst>
            <a:ext uri="{FF2B5EF4-FFF2-40B4-BE49-F238E27FC236}">
              <a16:creationId xmlns:a16="http://schemas.microsoft.com/office/drawing/2014/main" id="{A5BD1F5C-2D70-45B9-96D9-B372C2D3F402}"/>
            </a:ext>
          </a:extLst>
        </xdr:cNvPr>
        <xdr:cNvCxnSpPr/>
      </xdr:nvCxnSpPr>
      <xdr:spPr>
        <a:xfrm flipV="1">
          <a:off x="7713980" y="10551414"/>
          <a:ext cx="7823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112878</xdr:rowOff>
    </xdr:from>
    <xdr:to>
      <xdr:col>41</xdr:col>
      <xdr:colOff>101600</xdr:colOff>
      <xdr:row>63</xdr:row>
      <xdr:rowOff>43028</xdr:rowOff>
    </xdr:to>
    <xdr:sp macro="" textlink="">
      <xdr:nvSpPr>
        <xdr:cNvPr id="239" name="楕円 238">
          <a:extLst>
            <a:ext uri="{FF2B5EF4-FFF2-40B4-BE49-F238E27FC236}">
              <a16:creationId xmlns:a16="http://schemas.microsoft.com/office/drawing/2014/main" id="{B9A980E1-7501-4FDC-8BA1-020C49B0F68E}"/>
            </a:ext>
          </a:extLst>
        </xdr:cNvPr>
        <xdr:cNvSpPr/>
      </xdr:nvSpPr>
      <xdr:spPr>
        <a:xfrm>
          <a:off x="6873240" y="10506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160934</xdr:rowOff>
    </xdr:from>
    <xdr:to>
      <xdr:col>45</xdr:col>
      <xdr:colOff>177800</xdr:colOff>
      <xdr:row>62</xdr:row>
      <xdr:rowOff>163678</xdr:rowOff>
    </xdr:to>
    <xdr:cxnSp macro="">
      <xdr:nvCxnSpPr>
        <xdr:cNvPr id="240" name="直線コネクタ 239">
          <a:extLst>
            <a:ext uri="{FF2B5EF4-FFF2-40B4-BE49-F238E27FC236}">
              <a16:creationId xmlns:a16="http://schemas.microsoft.com/office/drawing/2014/main" id="{57C476A4-9B3E-4C6B-9146-845E63AE18D3}"/>
            </a:ext>
          </a:extLst>
        </xdr:cNvPr>
        <xdr:cNvCxnSpPr/>
      </xdr:nvCxnSpPr>
      <xdr:spPr>
        <a:xfrm flipV="1">
          <a:off x="6924040" y="10554614"/>
          <a:ext cx="78994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CD3B1A0A-AF2D-4455-A405-E9E6C4AE2B09}"/>
            </a:ext>
          </a:extLst>
        </xdr:cNvPr>
        <xdr:cNvSpPr txBox="1"/>
      </xdr:nvSpPr>
      <xdr:spPr>
        <a:xfrm>
          <a:off x="827158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24C0EACB-2975-42A2-A4D0-9AEFABB950EB}"/>
            </a:ext>
          </a:extLst>
        </xdr:cNvPr>
        <xdr:cNvSpPr txBox="1"/>
      </xdr:nvSpPr>
      <xdr:spPr>
        <a:xfrm>
          <a:off x="750958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E725644C-D5D5-48C3-9E71-1AF7AD44F0D3}"/>
            </a:ext>
          </a:extLst>
        </xdr:cNvPr>
        <xdr:cNvSpPr txBox="1"/>
      </xdr:nvSpPr>
      <xdr:spPr>
        <a:xfrm>
          <a:off x="671202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E93AB5A2-1B9F-4BE9-91E5-B4955F96DBFD}"/>
            </a:ext>
          </a:extLst>
        </xdr:cNvPr>
        <xdr:cNvSpPr txBox="1"/>
      </xdr:nvSpPr>
      <xdr:spPr>
        <a:xfrm>
          <a:off x="5937327" y="103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53611</xdr:rowOff>
    </xdr:from>
    <xdr:ext cx="469744" cy="259045"/>
    <xdr:sp macro="" textlink="">
      <xdr:nvSpPr>
        <xdr:cNvPr id="245" name="n_1mainValue【体育館・プール】&#10;一人当たり面積">
          <a:extLst>
            <a:ext uri="{FF2B5EF4-FFF2-40B4-BE49-F238E27FC236}">
              <a16:creationId xmlns:a16="http://schemas.microsoft.com/office/drawing/2014/main" id="{FB6E94CD-4C73-40F0-94E1-BDCA6A18B9B0}"/>
            </a:ext>
          </a:extLst>
        </xdr:cNvPr>
        <xdr:cNvSpPr txBox="1"/>
      </xdr:nvSpPr>
      <xdr:spPr>
        <a:xfrm>
          <a:off x="8271587" y="102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56811</xdr:rowOff>
    </xdr:from>
    <xdr:ext cx="469744" cy="259045"/>
    <xdr:sp macro="" textlink="">
      <xdr:nvSpPr>
        <xdr:cNvPr id="246" name="n_2mainValue【体育館・プール】&#10;一人当たり面積">
          <a:extLst>
            <a:ext uri="{FF2B5EF4-FFF2-40B4-BE49-F238E27FC236}">
              <a16:creationId xmlns:a16="http://schemas.microsoft.com/office/drawing/2014/main" id="{43ECC041-56D8-4719-95D1-D2B34D409228}"/>
            </a:ext>
          </a:extLst>
        </xdr:cNvPr>
        <xdr:cNvSpPr txBox="1"/>
      </xdr:nvSpPr>
      <xdr:spPr>
        <a:xfrm>
          <a:off x="7509587" y="1028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59555</xdr:rowOff>
    </xdr:from>
    <xdr:ext cx="469744" cy="259045"/>
    <xdr:sp macro="" textlink="">
      <xdr:nvSpPr>
        <xdr:cNvPr id="247" name="n_3mainValue【体育館・プール】&#10;一人当たり面積">
          <a:extLst>
            <a:ext uri="{FF2B5EF4-FFF2-40B4-BE49-F238E27FC236}">
              <a16:creationId xmlns:a16="http://schemas.microsoft.com/office/drawing/2014/main" id="{2A1013BA-8245-4A94-9B80-3D11B0941632}"/>
            </a:ext>
          </a:extLst>
        </xdr:cNvPr>
        <xdr:cNvSpPr txBox="1"/>
      </xdr:nvSpPr>
      <xdr:spPr>
        <a:xfrm>
          <a:off x="6712027" y="102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7EE48DD2-739D-46A4-9527-F17017316BF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ED116F6D-6CF1-410E-941C-21376D49438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BDAABBED-FF2E-47AC-9B2A-CE172BB6230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5C13CD02-E8A4-425D-A2E6-2B6DAA9EBCE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2734A47-4CB0-4516-8B63-8BE7B1E202D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78F1E1C6-182F-4934-9FCB-68AD0D021EE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53832FC1-21C8-497B-B432-BD4C51821A7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391E830F-1AC2-43EB-AB7C-65050956715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2E720E82-D2E5-4FC4-B5BB-C2C66F5A334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F21CD653-A705-4554-AAB5-9C9CC9B6A08D}"/>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D3923F91-C290-40FD-95EF-9AE3ABB6C4B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E9AB0832-E23B-4857-954F-CC0886EFC44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19810D75-1F32-48B4-B506-1C2523EFBAA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B66FA48A-69B1-415B-B38C-25D04095063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19A00643-5FC0-44A1-99EC-7A5228B7B001}"/>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B7561830-62C2-49AA-BA79-17AF32AEFD6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DE0D09A8-2EFE-42A1-8CCF-B571A9801CF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F4E5ED2B-D5FD-430C-9797-5AE4BAA13C4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36E301B1-8C80-4C0A-973F-5F1A540B62F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C0BD2B72-331D-42B7-8DAA-B8D680ADAC5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8D7BE25D-CD39-495F-931D-0E96C7D7BA27}"/>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5D4E5904-75E1-4C4D-A304-C93B08FDFFC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FDBA81F-A9BE-4EC7-BE6C-2D856C88903F}"/>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6A6A78-259D-4487-B0B9-296AC839140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E79BE0C4-DD73-4EF3-A06C-AF13539E2EA7}"/>
            </a:ext>
          </a:extLst>
        </xdr:cNvPr>
        <xdr:cNvCxnSpPr/>
      </xdr:nvCxnSpPr>
      <xdr:spPr>
        <a:xfrm flipV="1">
          <a:off x="4086225" y="1308163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A3165A35-2CC3-41A8-8846-3DD3535208E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B708FA04-B505-4712-BB0F-AD4F041BCFD8}"/>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19628285-2918-4850-AFC7-9CC798810863}"/>
            </a:ext>
          </a:extLst>
        </xdr:cNvPr>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9372E9FD-EA35-4403-AA17-B190EE5EC74E}"/>
            </a:ext>
          </a:extLst>
        </xdr:cNvPr>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385621F2-9E78-4994-A696-B6579384ABFC}"/>
            </a:ext>
          </a:extLst>
        </xdr:cNvPr>
        <xdr:cNvSpPr txBox="1"/>
      </xdr:nvSpPr>
      <xdr:spPr>
        <a:xfrm>
          <a:off x="412496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C6809292-AFA3-4C60-BC42-FE63E987F13F}"/>
            </a:ext>
          </a:extLst>
        </xdr:cNvPr>
        <xdr:cNvSpPr/>
      </xdr:nvSpPr>
      <xdr:spPr>
        <a:xfrm>
          <a:off x="403606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BFD77D4A-0F93-4589-8007-6E8DF859A65F}"/>
            </a:ext>
          </a:extLst>
        </xdr:cNvPr>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047B9960-A874-46CA-B6A9-B850A77905A9}"/>
            </a:ext>
          </a:extLst>
        </xdr:cNvPr>
        <xdr:cNvSpPr/>
      </xdr:nvSpPr>
      <xdr:spPr>
        <a:xfrm>
          <a:off x="25146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A21B8FE7-880B-4DBA-AD9C-8D0EDC3F0A85}"/>
            </a:ext>
          </a:extLst>
        </xdr:cNvPr>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147402ED-893B-498F-A152-EDEBC377C01D}"/>
            </a:ext>
          </a:extLst>
        </xdr:cNvPr>
        <xdr:cNvSpPr/>
      </xdr:nvSpPr>
      <xdr:spPr>
        <a:xfrm>
          <a:off x="965200" y="1363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A05747C4-E2B8-4957-8641-1978B8E5C0C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152210D1-3814-438A-865E-11B1B079777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0FA4340-0F07-44E9-985C-32547BE887E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DC8A29E-646B-4023-A1B4-5CC724383C5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BF35598-4E20-460F-84F8-0CF59BE2F97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288" name="楕円 287">
          <a:extLst>
            <a:ext uri="{FF2B5EF4-FFF2-40B4-BE49-F238E27FC236}">
              <a16:creationId xmlns:a16="http://schemas.microsoft.com/office/drawing/2014/main" id="{7413EA3D-76B5-49B5-B72B-5D5AD125E57A}"/>
            </a:ext>
          </a:extLst>
        </xdr:cNvPr>
        <xdr:cNvSpPr/>
      </xdr:nvSpPr>
      <xdr:spPr>
        <a:xfrm>
          <a:off x="403606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6BFA21AB-901E-4239-9356-66EE32EF3C5D}"/>
            </a:ext>
          </a:extLst>
        </xdr:cNvPr>
        <xdr:cNvSpPr txBox="1"/>
      </xdr:nvSpPr>
      <xdr:spPr>
        <a:xfrm>
          <a:off x="4124960"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290" name="楕円 289">
          <a:extLst>
            <a:ext uri="{FF2B5EF4-FFF2-40B4-BE49-F238E27FC236}">
              <a16:creationId xmlns:a16="http://schemas.microsoft.com/office/drawing/2014/main" id="{2A720800-FB7B-4C58-B0EC-BE60CD549558}"/>
            </a:ext>
          </a:extLst>
        </xdr:cNvPr>
        <xdr:cNvSpPr/>
      </xdr:nvSpPr>
      <xdr:spPr>
        <a:xfrm>
          <a:off x="3312160" y="1406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72389</xdr:rowOff>
    </xdr:to>
    <xdr:cxnSp macro="">
      <xdr:nvCxnSpPr>
        <xdr:cNvPr id="291" name="直線コネクタ 290">
          <a:extLst>
            <a:ext uri="{FF2B5EF4-FFF2-40B4-BE49-F238E27FC236}">
              <a16:creationId xmlns:a16="http://schemas.microsoft.com/office/drawing/2014/main" id="{A574D5E0-601B-46AA-BCD0-BCBCB12745FC}"/>
            </a:ext>
          </a:extLst>
        </xdr:cNvPr>
        <xdr:cNvCxnSpPr/>
      </xdr:nvCxnSpPr>
      <xdr:spPr>
        <a:xfrm>
          <a:off x="3355340" y="14112240"/>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292" name="楕円 291">
          <a:extLst>
            <a:ext uri="{FF2B5EF4-FFF2-40B4-BE49-F238E27FC236}">
              <a16:creationId xmlns:a16="http://schemas.microsoft.com/office/drawing/2014/main" id="{CDB5517E-AFC6-4B09-B60F-BA982C81BE9B}"/>
            </a:ext>
          </a:extLst>
        </xdr:cNvPr>
        <xdr:cNvSpPr/>
      </xdr:nvSpPr>
      <xdr:spPr>
        <a:xfrm>
          <a:off x="251460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36195</xdr:rowOff>
    </xdr:to>
    <xdr:cxnSp macro="">
      <xdr:nvCxnSpPr>
        <xdr:cNvPr id="293" name="直線コネクタ 292">
          <a:extLst>
            <a:ext uri="{FF2B5EF4-FFF2-40B4-BE49-F238E27FC236}">
              <a16:creationId xmlns:a16="http://schemas.microsoft.com/office/drawing/2014/main" id="{E7BBDC16-4A56-4212-9759-AD7B2180A265}"/>
            </a:ext>
          </a:extLst>
        </xdr:cNvPr>
        <xdr:cNvCxnSpPr/>
      </xdr:nvCxnSpPr>
      <xdr:spPr>
        <a:xfrm flipV="1">
          <a:off x="2565400" y="1411224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126364</xdr:rowOff>
    </xdr:from>
    <xdr:to>
      <xdr:col>10</xdr:col>
      <xdr:colOff>165100</xdr:colOff>
      <xdr:row>84</xdr:row>
      <xdr:rowOff>56514</xdr:rowOff>
    </xdr:to>
    <xdr:sp macro="" textlink="">
      <xdr:nvSpPr>
        <xdr:cNvPr id="294" name="楕円 293">
          <a:extLst>
            <a:ext uri="{FF2B5EF4-FFF2-40B4-BE49-F238E27FC236}">
              <a16:creationId xmlns:a16="http://schemas.microsoft.com/office/drawing/2014/main" id="{0C1698D5-9FFD-4F65-9174-751663253D2D}"/>
            </a:ext>
          </a:extLst>
        </xdr:cNvPr>
        <xdr:cNvSpPr/>
      </xdr:nvSpPr>
      <xdr:spPr>
        <a:xfrm>
          <a:off x="1739900" y="1404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5714</xdr:rowOff>
    </xdr:from>
    <xdr:to>
      <xdr:col>15</xdr:col>
      <xdr:colOff>50800</xdr:colOff>
      <xdr:row>84</xdr:row>
      <xdr:rowOff>36195</xdr:rowOff>
    </xdr:to>
    <xdr:cxnSp macro="">
      <xdr:nvCxnSpPr>
        <xdr:cNvPr id="295" name="直線コネクタ 294">
          <a:extLst>
            <a:ext uri="{FF2B5EF4-FFF2-40B4-BE49-F238E27FC236}">
              <a16:creationId xmlns:a16="http://schemas.microsoft.com/office/drawing/2014/main" id="{2CEC37BF-755A-4D7A-B130-3CD2FD018DAF}"/>
            </a:ext>
          </a:extLst>
        </xdr:cNvPr>
        <xdr:cNvCxnSpPr/>
      </xdr:nvCxnSpPr>
      <xdr:spPr>
        <a:xfrm>
          <a:off x="1790700" y="14087474"/>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a:extLst>
            <a:ext uri="{FF2B5EF4-FFF2-40B4-BE49-F238E27FC236}">
              <a16:creationId xmlns:a16="http://schemas.microsoft.com/office/drawing/2014/main" id="{AEF6A69F-BCF9-4434-8446-52B2830D86E7}"/>
            </a:ext>
          </a:extLst>
        </xdr:cNvPr>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a:extLst>
            <a:ext uri="{FF2B5EF4-FFF2-40B4-BE49-F238E27FC236}">
              <a16:creationId xmlns:a16="http://schemas.microsoft.com/office/drawing/2014/main" id="{1ECE421C-1774-47D0-85CA-9FD27672CE7D}"/>
            </a:ext>
          </a:extLst>
        </xdr:cNvPr>
        <xdr:cNvSpPr txBox="1"/>
      </xdr:nvSpPr>
      <xdr:spPr>
        <a:xfrm>
          <a:off x="23857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a:extLst>
            <a:ext uri="{FF2B5EF4-FFF2-40B4-BE49-F238E27FC236}">
              <a16:creationId xmlns:a16="http://schemas.microsoft.com/office/drawing/2014/main" id="{0B31AE5D-08B5-42A4-9A2B-3D124497CC21}"/>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a:extLst>
            <a:ext uri="{FF2B5EF4-FFF2-40B4-BE49-F238E27FC236}">
              <a16:creationId xmlns:a16="http://schemas.microsoft.com/office/drawing/2014/main" id="{8CEF5558-7CE1-4588-9E1E-9B0B47C5C45B}"/>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00" name="n_1mainValue【福祉施設】&#10;有形固定資産減価償却率">
          <a:extLst>
            <a:ext uri="{FF2B5EF4-FFF2-40B4-BE49-F238E27FC236}">
              <a16:creationId xmlns:a16="http://schemas.microsoft.com/office/drawing/2014/main" id="{FCDE8436-B958-4035-9523-6535772D5C21}"/>
            </a:ext>
          </a:extLst>
        </xdr:cNvPr>
        <xdr:cNvSpPr txBox="1"/>
      </xdr:nvSpPr>
      <xdr:spPr>
        <a:xfrm>
          <a:off x="317056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301" name="n_2mainValue【福祉施設】&#10;有形固定資産減価償却率">
          <a:extLst>
            <a:ext uri="{FF2B5EF4-FFF2-40B4-BE49-F238E27FC236}">
              <a16:creationId xmlns:a16="http://schemas.microsoft.com/office/drawing/2014/main" id="{2061FD52-E77A-4D05-8AA2-19C414835D9E}"/>
            </a:ext>
          </a:extLst>
        </xdr:cNvPr>
        <xdr:cNvSpPr txBox="1"/>
      </xdr:nvSpPr>
      <xdr:spPr>
        <a:xfrm>
          <a:off x="238570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47641</xdr:rowOff>
    </xdr:from>
    <xdr:ext cx="405111" cy="259045"/>
    <xdr:sp macro="" textlink="">
      <xdr:nvSpPr>
        <xdr:cNvPr id="302" name="n_3mainValue【福祉施設】&#10;有形固定資産減価償却率">
          <a:extLst>
            <a:ext uri="{FF2B5EF4-FFF2-40B4-BE49-F238E27FC236}">
              <a16:creationId xmlns:a16="http://schemas.microsoft.com/office/drawing/2014/main" id="{E5A27963-8C54-4594-9BC2-5B8A6B1FCD26}"/>
            </a:ext>
          </a:extLst>
        </xdr:cNvPr>
        <xdr:cNvSpPr txBox="1"/>
      </xdr:nvSpPr>
      <xdr:spPr>
        <a:xfrm>
          <a:off x="1611004" y="14129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C8FE23E3-443A-4300-B284-0DA4439651F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FF4BB292-DCDB-4007-810C-6DF16E387EF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1D1F4518-D983-4212-BF94-333671C43F4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554CC100-DF05-4E2F-8802-CC2AF7D84BF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A2A1F6AE-5066-4453-8E04-8059BE007C6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FE67877B-45FE-4634-BD5C-0731549DC0D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3645628A-9EDA-4C27-95C8-E0F1984A16E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9F5E2A07-AD4B-4E28-A386-753FF27CC3C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C13CEB1C-543E-4BDB-81E9-269D1F947A3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12A42DC-D851-457E-B0E7-65C64B4BA77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7597D405-8787-4EDD-B030-0A3226322AFC}"/>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180CE5F-4459-4718-AC67-0C2AE0FF27C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3DBB3334-BD92-4852-93A8-7CBB2EE1F5CC}"/>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83D824EF-C82E-4407-9052-E5AEDF23B6B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6C893487-B116-4029-840D-0727C1E37D7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4B4E227E-7308-4E1B-BFCE-A82506C980C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F4C99A39-9BFC-41D9-8B86-685BC0A4F23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1ADB7111-4397-425A-9FAD-8D4A6072033B}"/>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68640B78-AE35-44F7-8C31-F4643B1B5496}"/>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86625C-6666-45A8-8102-4731DD92DB9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8D80C97B-F029-474D-9C7E-3C7865D24EC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2A78C9FC-958F-4F68-A8CC-E0E2DA9773B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E304F5A0-F7F6-41ED-9957-B64625FDD6A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B6EEFDF8-D69F-4DB6-8A6F-00DDAF9A16E0}"/>
            </a:ext>
          </a:extLst>
        </xdr:cNvPr>
        <xdr:cNvCxnSpPr/>
      </xdr:nvCxnSpPr>
      <xdr:spPr>
        <a:xfrm flipV="1">
          <a:off x="9219565" y="13230859"/>
          <a:ext cx="0" cy="129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4881D235-59D1-4810-9DF9-BABAB359AC1C}"/>
            </a:ext>
          </a:extLst>
        </xdr:cNvPr>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F33142AB-0A26-495D-B08D-DFF96CA57B41}"/>
            </a:ext>
          </a:extLst>
        </xdr:cNvPr>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939745F8-62A0-4DC3-A799-6EB8C2F521D1}"/>
            </a:ext>
          </a:extLst>
        </xdr:cNvPr>
        <xdr:cNvSpPr txBox="1"/>
      </xdr:nvSpPr>
      <xdr:spPr>
        <a:xfrm>
          <a:off x="9258300"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7BC07390-B4A6-468B-A431-65614FD65599}"/>
            </a:ext>
          </a:extLst>
        </xdr:cNvPr>
        <xdr:cNvCxnSpPr/>
      </xdr:nvCxnSpPr>
      <xdr:spPr>
        <a:xfrm>
          <a:off x="9154160" y="13230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a:extLst>
            <a:ext uri="{FF2B5EF4-FFF2-40B4-BE49-F238E27FC236}">
              <a16:creationId xmlns:a16="http://schemas.microsoft.com/office/drawing/2014/main" id="{A18DBD5E-46ED-4D3F-BEBD-7AF7625ED498}"/>
            </a:ext>
          </a:extLst>
        </xdr:cNvPr>
        <xdr:cNvSpPr txBox="1"/>
      </xdr:nvSpPr>
      <xdr:spPr>
        <a:xfrm>
          <a:off x="9258300" y="1415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984A7F03-F657-46EC-B4EC-89F9E5C80ED9}"/>
            </a:ext>
          </a:extLst>
        </xdr:cNvPr>
        <xdr:cNvSpPr/>
      </xdr:nvSpPr>
      <xdr:spPr>
        <a:xfrm>
          <a:off x="919226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AB411F47-9DDC-4372-8B15-93EFE36AC818}"/>
            </a:ext>
          </a:extLst>
        </xdr:cNvPr>
        <xdr:cNvSpPr/>
      </xdr:nvSpPr>
      <xdr:spPr>
        <a:xfrm>
          <a:off x="8445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72F793C6-BB03-4BA0-A172-E58370923A5E}"/>
            </a:ext>
          </a:extLst>
        </xdr:cNvPr>
        <xdr:cNvSpPr/>
      </xdr:nvSpPr>
      <xdr:spPr>
        <a:xfrm>
          <a:off x="7670800" y="14298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0168DA3A-3229-4BB1-99FF-E1CC2FAAA1DF}"/>
            </a:ext>
          </a:extLst>
        </xdr:cNvPr>
        <xdr:cNvSpPr/>
      </xdr:nvSpPr>
      <xdr:spPr>
        <a:xfrm>
          <a:off x="687324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a:extLst>
            <a:ext uri="{FF2B5EF4-FFF2-40B4-BE49-F238E27FC236}">
              <a16:creationId xmlns:a16="http://schemas.microsoft.com/office/drawing/2014/main" id="{6D33705B-A678-471B-86B2-CE0A05AAE33E}"/>
            </a:ext>
          </a:extLst>
        </xdr:cNvPr>
        <xdr:cNvSpPr/>
      </xdr:nvSpPr>
      <xdr:spPr>
        <a:xfrm>
          <a:off x="60985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6A8E9E1A-04EC-4FC9-85A8-B0DD5C729E3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1E305070-17ED-4C9F-B83D-A80C161183D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E40F4C5-A08C-437B-95DF-F926A9E8645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467694AA-7BA5-4C87-A738-8BC3D07EFD7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4F42717-7425-4C1D-B816-EFA1654F427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3811</xdr:rowOff>
    </xdr:from>
    <xdr:to>
      <xdr:col>55</xdr:col>
      <xdr:colOff>50800</xdr:colOff>
      <xdr:row>86</xdr:row>
      <xdr:rowOff>105411</xdr:rowOff>
    </xdr:to>
    <xdr:sp macro="" textlink="">
      <xdr:nvSpPr>
        <xdr:cNvPr id="342" name="楕円 341">
          <a:extLst>
            <a:ext uri="{FF2B5EF4-FFF2-40B4-BE49-F238E27FC236}">
              <a16:creationId xmlns:a16="http://schemas.microsoft.com/office/drawing/2014/main" id="{7300E8F0-AB27-4EF7-B4D8-B4FEA55053A5}"/>
            </a:ext>
          </a:extLst>
        </xdr:cNvPr>
        <xdr:cNvSpPr/>
      </xdr:nvSpPr>
      <xdr:spPr>
        <a:xfrm>
          <a:off x="9192260" y="144208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90188</xdr:rowOff>
    </xdr:from>
    <xdr:ext cx="469744" cy="259045"/>
    <xdr:sp macro="" textlink="">
      <xdr:nvSpPr>
        <xdr:cNvPr id="343" name="【福祉施設】&#10;一人当たり面積該当値テキスト">
          <a:extLst>
            <a:ext uri="{FF2B5EF4-FFF2-40B4-BE49-F238E27FC236}">
              <a16:creationId xmlns:a16="http://schemas.microsoft.com/office/drawing/2014/main" id="{BABF153A-C783-4F5A-8531-FB4E3B5C812C}"/>
            </a:ext>
          </a:extLst>
        </xdr:cNvPr>
        <xdr:cNvSpPr txBox="1"/>
      </xdr:nvSpPr>
      <xdr:spPr>
        <a:xfrm>
          <a:off x="9258300"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xdr:rowOff>
    </xdr:from>
    <xdr:to>
      <xdr:col>50</xdr:col>
      <xdr:colOff>165100</xdr:colOff>
      <xdr:row>86</xdr:row>
      <xdr:rowOff>106680</xdr:rowOff>
    </xdr:to>
    <xdr:sp macro="" textlink="">
      <xdr:nvSpPr>
        <xdr:cNvPr id="344" name="楕円 343">
          <a:extLst>
            <a:ext uri="{FF2B5EF4-FFF2-40B4-BE49-F238E27FC236}">
              <a16:creationId xmlns:a16="http://schemas.microsoft.com/office/drawing/2014/main" id="{27C56F9A-77C1-4ECE-9A9D-F255E37525C9}"/>
            </a:ext>
          </a:extLst>
        </xdr:cNvPr>
        <xdr:cNvSpPr/>
      </xdr:nvSpPr>
      <xdr:spPr>
        <a:xfrm>
          <a:off x="84455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54611</xdr:rowOff>
    </xdr:from>
    <xdr:to>
      <xdr:col>55</xdr:col>
      <xdr:colOff>0</xdr:colOff>
      <xdr:row>86</xdr:row>
      <xdr:rowOff>55880</xdr:rowOff>
    </xdr:to>
    <xdr:cxnSp macro="">
      <xdr:nvCxnSpPr>
        <xdr:cNvPr id="345" name="直線コネクタ 344">
          <a:extLst>
            <a:ext uri="{FF2B5EF4-FFF2-40B4-BE49-F238E27FC236}">
              <a16:creationId xmlns:a16="http://schemas.microsoft.com/office/drawing/2014/main" id="{E161BDF8-E172-4AE8-9007-7262EC761FE0}"/>
            </a:ext>
          </a:extLst>
        </xdr:cNvPr>
        <xdr:cNvCxnSpPr/>
      </xdr:nvCxnSpPr>
      <xdr:spPr>
        <a:xfrm flipV="1">
          <a:off x="8496300" y="14471651"/>
          <a:ext cx="7239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xdr:rowOff>
    </xdr:from>
    <xdr:to>
      <xdr:col>46</xdr:col>
      <xdr:colOff>38100</xdr:colOff>
      <xdr:row>86</xdr:row>
      <xdr:rowOff>106680</xdr:rowOff>
    </xdr:to>
    <xdr:sp macro="" textlink="">
      <xdr:nvSpPr>
        <xdr:cNvPr id="346" name="楕円 345">
          <a:extLst>
            <a:ext uri="{FF2B5EF4-FFF2-40B4-BE49-F238E27FC236}">
              <a16:creationId xmlns:a16="http://schemas.microsoft.com/office/drawing/2014/main" id="{9D837CC9-CC62-4CEE-84A8-8178A1B998CE}"/>
            </a:ext>
          </a:extLst>
        </xdr:cNvPr>
        <xdr:cNvSpPr/>
      </xdr:nvSpPr>
      <xdr:spPr>
        <a:xfrm>
          <a:off x="7670800" y="144221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55880</xdr:rowOff>
    </xdr:from>
    <xdr:to>
      <xdr:col>50</xdr:col>
      <xdr:colOff>114300</xdr:colOff>
      <xdr:row>86</xdr:row>
      <xdr:rowOff>55880</xdr:rowOff>
    </xdr:to>
    <xdr:cxnSp macro="">
      <xdr:nvCxnSpPr>
        <xdr:cNvPr id="347" name="直線コネクタ 346">
          <a:extLst>
            <a:ext uri="{FF2B5EF4-FFF2-40B4-BE49-F238E27FC236}">
              <a16:creationId xmlns:a16="http://schemas.microsoft.com/office/drawing/2014/main" id="{20CF7420-DA69-4C36-9925-0602882E13FB}"/>
            </a:ext>
          </a:extLst>
        </xdr:cNvPr>
        <xdr:cNvCxnSpPr/>
      </xdr:nvCxnSpPr>
      <xdr:spPr>
        <a:xfrm>
          <a:off x="7713980" y="144729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xdr:rowOff>
    </xdr:from>
    <xdr:to>
      <xdr:col>41</xdr:col>
      <xdr:colOff>101600</xdr:colOff>
      <xdr:row>86</xdr:row>
      <xdr:rowOff>107950</xdr:rowOff>
    </xdr:to>
    <xdr:sp macro="" textlink="">
      <xdr:nvSpPr>
        <xdr:cNvPr id="348" name="楕円 347">
          <a:extLst>
            <a:ext uri="{FF2B5EF4-FFF2-40B4-BE49-F238E27FC236}">
              <a16:creationId xmlns:a16="http://schemas.microsoft.com/office/drawing/2014/main" id="{9B034FD8-88F4-468E-BA39-E1F578C8BEEC}"/>
            </a:ext>
          </a:extLst>
        </xdr:cNvPr>
        <xdr:cNvSpPr/>
      </xdr:nvSpPr>
      <xdr:spPr>
        <a:xfrm>
          <a:off x="687324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55880</xdr:rowOff>
    </xdr:from>
    <xdr:to>
      <xdr:col>45</xdr:col>
      <xdr:colOff>177800</xdr:colOff>
      <xdr:row>86</xdr:row>
      <xdr:rowOff>57150</xdr:rowOff>
    </xdr:to>
    <xdr:cxnSp macro="">
      <xdr:nvCxnSpPr>
        <xdr:cNvPr id="349" name="直線コネクタ 348">
          <a:extLst>
            <a:ext uri="{FF2B5EF4-FFF2-40B4-BE49-F238E27FC236}">
              <a16:creationId xmlns:a16="http://schemas.microsoft.com/office/drawing/2014/main" id="{BA9EB267-F8DA-4CCA-A795-4CF8117B6341}"/>
            </a:ext>
          </a:extLst>
        </xdr:cNvPr>
        <xdr:cNvCxnSpPr/>
      </xdr:nvCxnSpPr>
      <xdr:spPr>
        <a:xfrm flipV="1">
          <a:off x="6924040" y="1447292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a:extLst>
            <a:ext uri="{FF2B5EF4-FFF2-40B4-BE49-F238E27FC236}">
              <a16:creationId xmlns:a16="http://schemas.microsoft.com/office/drawing/2014/main" id="{31598DAD-2E88-4796-B159-412946580273}"/>
            </a:ext>
          </a:extLst>
        </xdr:cNvPr>
        <xdr:cNvSpPr txBox="1"/>
      </xdr:nvSpPr>
      <xdr:spPr>
        <a:xfrm>
          <a:off x="8271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2BE0ADFA-0E12-45C4-AF9E-4F0447D746B4}"/>
            </a:ext>
          </a:extLst>
        </xdr:cNvPr>
        <xdr:cNvSpPr txBox="1"/>
      </xdr:nvSpPr>
      <xdr:spPr>
        <a:xfrm>
          <a:off x="7509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a:extLst>
            <a:ext uri="{FF2B5EF4-FFF2-40B4-BE49-F238E27FC236}">
              <a16:creationId xmlns:a16="http://schemas.microsoft.com/office/drawing/2014/main" id="{EC9C4377-077B-4139-B0DD-B34C6B966A73}"/>
            </a:ext>
          </a:extLst>
        </xdr:cNvPr>
        <xdr:cNvSpPr txBox="1"/>
      </xdr:nvSpPr>
      <xdr:spPr>
        <a:xfrm>
          <a:off x="671202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a:extLst>
            <a:ext uri="{FF2B5EF4-FFF2-40B4-BE49-F238E27FC236}">
              <a16:creationId xmlns:a16="http://schemas.microsoft.com/office/drawing/2014/main" id="{18CC4B4E-485F-4500-8097-40C9C5E7A98E}"/>
            </a:ext>
          </a:extLst>
        </xdr:cNvPr>
        <xdr:cNvSpPr txBox="1"/>
      </xdr:nvSpPr>
      <xdr:spPr>
        <a:xfrm>
          <a:off x="59373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97807</xdr:rowOff>
    </xdr:from>
    <xdr:ext cx="469744" cy="259045"/>
    <xdr:sp macro="" textlink="">
      <xdr:nvSpPr>
        <xdr:cNvPr id="354" name="n_1mainValue【福祉施設】&#10;一人当たり面積">
          <a:extLst>
            <a:ext uri="{FF2B5EF4-FFF2-40B4-BE49-F238E27FC236}">
              <a16:creationId xmlns:a16="http://schemas.microsoft.com/office/drawing/2014/main" id="{49A09DB3-5472-4FB5-BEF7-35B4BAC5DF49}"/>
            </a:ext>
          </a:extLst>
        </xdr:cNvPr>
        <xdr:cNvSpPr txBox="1"/>
      </xdr:nvSpPr>
      <xdr:spPr>
        <a:xfrm>
          <a:off x="827158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97807</xdr:rowOff>
    </xdr:from>
    <xdr:ext cx="469744" cy="259045"/>
    <xdr:sp macro="" textlink="">
      <xdr:nvSpPr>
        <xdr:cNvPr id="355" name="n_2mainValue【福祉施設】&#10;一人当たり面積">
          <a:extLst>
            <a:ext uri="{FF2B5EF4-FFF2-40B4-BE49-F238E27FC236}">
              <a16:creationId xmlns:a16="http://schemas.microsoft.com/office/drawing/2014/main" id="{F87AC324-5EB5-406A-9E39-BCF1CE226343}"/>
            </a:ext>
          </a:extLst>
        </xdr:cNvPr>
        <xdr:cNvSpPr txBox="1"/>
      </xdr:nvSpPr>
      <xdr:spPr>
        <a:xfrm>
          <a:off x="750958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99077</xdr:rowOff>
    </xdr:from>
    <xdr:ext cx="469744" cy="259045"/>
    <xdr:sp macro="" textlink="">
      <xdr:nvSpPr>
        <xdr:cNvPr id="356" name="n_3mainValue【福祉施設】&#10;一人当たり面積">
          <a:extLst>
            <a:ext uri="{FF2B5EF4-FFF2-40B4-BE49-F238E27FC236}">
              <a16:creationId xmlns:a16="http://schemas.microsoft.com/office/drawing/2014/main" id="{0CEF131D-8E54-4771-A389-0F000B3158EC}"/>
            </a:ext>
          </a:extLst>
        </xdr:cNvPr>
        <xdr:cNvSpPr txBox="1"/>
      </xdr:nvSpPr>
      <xdr:spPr>
        <a:xfrm>
          <a:off x="6712027"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C4BE9AE4-3EE9-46E5-8DC5-03B00205C14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DC641867-5BFC-4496-8029-9DC11C4F181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8BAF8A64-C40C-4FE8-A970-025E207ACDC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7E1510B2-0B44-4CD6-B191-3EC597AB96C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BB43B543-E59D-4639-96CC-A41FE6346DF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62BF2FB6-1819-46BE-85F8-CA48548B916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812311B-9E04-4090-BF85-F506CD76B02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F71B26E-3D37-4E96-98C4-0B27032A221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23122B4E-87C4-4D96-8547-A907655645A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900F8F32-F29A-40D7-9105-2995A7363D0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CC5D379C-357C-4468-B136-B0A1E97C597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D944540B-5B34-4BA5-B959-E347D863B5A4}"/>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E7E7AA28-CE91-4795-AFC2-20E031BE44DF}"/>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74E850B-B0F2-48AC-97EA-9050FB9CE1F4}"/>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2C3E4D2-56D1-4EF1-8CC6-E7031F10F88A}"/>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8BED84C0-8A51-4E2F-9613-67160DE57AA5}"/>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27AA438A-60E9-4857-A632-0F774C30A7CB}"/>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6A49F97-94BC-47EA-8FBA-3091AA801ED5}"/>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9555F33D-3B2E-4FC0-B643-37D966ADB4C7}"/>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F27DD76F-F506-4739-9C05-7A08B22C4C73}"/>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207B9EAC-BBF6-4B4C-961B-4EEB6FF4CAC4}"/>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32FAE081-7761-4671-887F-126782D4005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9167D17C-3510-4CB6-9727-F27E2B8C390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87E64528-524C-49F4-8A6C-9148F18D1644}"/>
            </a:ext>
          </a:extLst>
        </xdr:cNvPr>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C9995EC8-9769-4F4E-BAC6-D21468672CD4}"/>
            </a:ext>
          </a:extLst>
        </xdr:cNvPr>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3F94CF1B-1C92-43D5-868D-C980E0B9DE56}"/>
            </a:ext>
          </a:extLst>
        </xdr:cNvPr>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D9C6EEAF-04A8-4E6E-9277-46D58735F7C7}"/>
            </a:ext>
          </a:extLst>
        </xdr:cNvPr>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EC1648F8-687A-4503-83DC-5E6F2DEB9AD4}"/>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352E61F4-55B5-4326-9129-0179026B110A}"/>
            </a:ext>
          </a:extLst>
        </xdr:cNvPr>
        <xdr:cNvSpPr txBox="1"/>
      </xdr:nvSpPr>
      <xdr:spPr>
        <a:xfrm>
          <a:off x="4124960" y="1720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A85D616C-88EF-4221-A9BF-95785F30FB3E}"/>
            </a:ext>
          </a:extLst>
        </xdr:cNvPr>
        <xdr:cNvSpPr/>
      </xdr:nvSpPr>
      <xdr:spPr>
        <a:xfrm>
          <a:off x="4036060" y="17348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F69972C9-1853-44DF-9117-18CD94E76EB7}"/>
            </a:ext>
          </a:extLst>
        </xdr:cNvPr>
        <xdr:cNvSpPr/>
      </xdr:nvSpPr>
      <xdr:spPr>
        <a:xfrm>
          <a:off x="3312160" y="17325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32A06ACB-D385-42C1-A37A-726D11C74B99}"/>
            </a:ext>
          </a:extLst>
        </xdr:cNvPr>
        <xdr:cNvSpPr/>
      </xdr:nvSpPr>
      <xdr:spPr>
        <a:xfrm>
          <a:off x="2514600" y="173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AE0F18FD-422F-4156-A3C5-EEB317125122}"/>
            </a:ext>
          </a:extLst>
        </xdr:cNvPr>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28E2E584-89A4-43DD-90E9-71832682DE70}"/>
            </a:ext>
          </a:extLst>
        </xdr:cNvPr>
        <xdr:cNvSpPr/>
      </xdr:nvSpPr>
      <xdr:spPr>
        <a:xfrm>
          <a:off x="965200" y="17324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AB97800-A245-493E-8D47-1736217BDC4E}"/>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D04487C-C0E4-4803-B4D6-C6FBA23C3D1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702E5A56-68A1-4A91-B098-E8C8F694094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9FF2564-61EB-46D7-9303-EDEEA2011B8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6A93136-5C0A-495F-A188-66609C70C34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113030</xdr:rowOff>
    </xdr:from>
    <xdr:to>
      <xdr:col>24</xdr:col>
      <xdr:colOff>114300</xdr:colOff>
      <xdr:row>107</xdr:row>
      <xdr:rowOff>43180</xdr:rowOff>
    </xdr:to>
    <xdr:sp macro="" textlink="">
      <xdr:nvSpPr>
        <xdr:cNvPr id="396" name="楕円 395">
          <a:extLst>
            <a:ext uri="{FF2B5EF4-FFF2-40B4-BE49-F238E27FC236}">
              <a16:creationId xmlns:a16="http://schemas.microsoft.com/office/drawing/2014/main" id="{8161938B-6B07-4490-B232-2886ABFBA06D}"/>
            </a:ext>
          </a:extLst>
        </xdr:cNvPr>
        <xdr:cNvSpPr/>
      </xdr:nvSpPr>
      <xdr:spPr>
        <a:xfrm>
          <a:off x="4036060" y="1788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27957</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CC66A60E-B04C-4271-A2B5-D327DE5FE06E}"/>
            </a:ext>
          </a:extLst>
        </xdr:cNvPr>
        <xdr:cNvSpPr txBox="1"/>
      </xdr:nvSpPr>
      <xdr:spPr>
        <a:xfrm>
          <a:off x="4124960" y="1779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106680</xdr:rowOff>
    </xdr:from>
    <xdr:to>
      <xdr:col>20</xdr:col>
      <xdr:colOff>38100</xdr:colOff>
      <xdr:row>107</xdr:row>
      <xdr:rowOff>36830</xdr:rowOff>
    </xdr:to>
    <xdr:sp macro="" textlink="">
      <xdr:nvSpPr>
        <xdr:cNvPr id="398" name="楕円 397">
          <a:extLst>
            <a:ext uri="{FF2B5EF4-FFF2-40B4-BE49-F238E27FC236}">
              <a16:creationId xmlns:a16="http://schemas.microsoft.com/office/drawing/2014/main" id="{E03F64F6-57A1-4DCB-B67D-AB6EBBD80BFC}"/>
            </a:ext>
          </a:extLst>
        </xdr:cNvPr>
        <xdr:cNvSpPr/>
      </xdr:nvSpPr>
      <xdr:spPr>
        <a:xfrm>
          <a:off x="3312160" y="17876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157480</xdr:rowOff>
    </xdr:from>
    <xdr:to>
      <xdr:col>24</xdr:col>
      <xdr:colOff>63500</xdr:colOff>
      <xdr:row>106</xdr:row>
      <xdr:rowOff>163830</xdr:rowOff>
    </xdr:to>
    <xdr:cxnSp macro="">
      <xdr:nvCxnSpPr>
        <xdr:cNvPr id="399" name="直線コネクタ 398">
          <a:extLst>
            <a:ext uri="{FF2B5EF4-FFF2-40B4-BE49-F238E27FC236}">
              <a16:creationId xmlns:a16="http://schemas.microsoft.com/office/drawing/2014/main" id="{1C1EF465-475D-4F10-A09F-8B2C65225C35}"/>
            </a:ext>
          </a:extLst>
        </xdr:cNvPr>
        <xdr:cNvCxnSpPr/>
      </xdr:nvCxnSpPr>
      <xdr:spPr>
        <a:xfrm>
          <a:off x="3355340" y="17927320"/>
          <a:ext cx="7315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115570</xdr:rowOff>
    </xdr:from>
    <xdr:to>
      <xdr:col>15</xdr:col>
      <xdr:colOff>101600</xdr:colOff>
      <xdr:row>107</xdr:row>
      <xdr:rowOff>45720</xdr:rowOff>
    </xdr:to>
    <xdr:sp macro="" textlink="">
      <xdr:nvSpPr>
        <xdr:cNvPr id="400" name="楕円 399">
          <a:extLst>
            <a:ext uri="{FF2B5EF4-FFF2-40B4-BE49-F238E27FC236}">
              <a16:creationId xmlns:a16="http://schemas.microsoft.com/office/drawing/2014/main" id="{BEF5F059-D655-40CD-B52C-656D32EC7172}"/>
            </a:ext>
          </a:extLst>
        </xdr:cNvPr>
        <xdr:cNvSpPr/>
      </xdr:nvSpPr>
      <xdr:spPr>
        <a:xfrm>
          <a:off x="2514600" y="17885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157480</xdr:rowOff>
    </xdr:from>
    <xdr:to>
      <xdr:col>19</xdr:col>
      <xdr:colOff>177800</xdr:colOff>
      <xdr:row>106</xdr:row>
      <xdr:rowOff>166370</xdr:rowOff>
    </xdr:to>
    <xdr:cxnSp macro="">
      <xdr:nvCxnSpPr>
        <xdr:cNvPr id="401" name="直線コネクタ 400">
          <a:extLst>
            <a:ext uri="{FF2B5EF4-FFF2-40B4-BE49-F238E27FC236}">
              <a16:creationId xmlns:a16="http://schemas.microsoft.com/office/drawing/2014/main" id="{47A31A5E-8683-46F1-82ED-B765FBDFA964}"/>
            </a:ext>
          </a:extLst>
        </xdr:cNvPr>
        <xdr:cNvCxnSpPr/>
      </xdr:nvCxnSpPr>
      <xdr:spPr>
        <a:xfrm flipV="1">
          <a:off x="2565400" y="1792732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109220</xdr:rowOff>
    </xdr:from>
    <xdr:to>
      <xdr:col>10</xdr:col>
      <xdr:colOff>165100</xdr:colOff>
      <xdr:row>107</xdr:row>
      <xdr:rowOff>39370</xdr:rowOff>
    </xdr:to>
    <xdr:sp macro="" textlink="">
      <xdr:nvSpPr>
        <xdr:cNvPr id="402" name="楕円 401">
          <a:extLst>
            <a:ext uri="{FF2B5EF4-FFF2-40B4-BE49-F238E27FC236}">
              <a16:creationId xmlns:a16="http://schemas.microsoft.com/office/drawing/2014/main" id="{135D0AFF-A9D8-4449-A959-D9127644A3F2}"/>
            </a:ext>
          </a:extLst>
        </xdr:cNvPr>
        <xdr:cNvSpPr/>
      </xdr:nvSpPr>
      <xdr:spPr>
        <a:xfrm>
          <a:off x="1739900" y="1787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160020</xdr:rowOff>
    </xdr:from>
    <xdr:to>
      <xdr:col>15</xdr:col>
      <xdr:colOff>50800</xdr:colOff>
      <xdr:row>106</xdr:row>
      <xdr:rowOff>166370</xdr:rowOff>
    </xdr:to>
    <xdr:cxnSp macro="">
      <xdr:nvCxnSpPr>
        <xdr:cNvPr id="403" name="直線コネクタ 402">
          <a:extLst>
            <a:ext uri="{FF2B5EF4-FFF2-40B4-BE49-F238E27FC236}">
              <a16:creationId xmlns:a16="http://schemas.microsoft.com/office/drawing/2014/main" id="{63A33636-EF78-48A5-92B6-F1ACC0D47764}"/>
            </a:ext>
          </a:extLst>
        </xdr:cNvPr>
        <xdr:cNvCxnSpPr/>
      </xdr:nvCxnSpPr>
      <xdr:spPr>
        <a:xfrm>
          <a:off x="1790700" y="17929860"/>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a:extLst>
            <a:ext uri="{FF2B5EF4-FFF2-40B4-BE49-F238E27FC236}">
              <a16:creationId xmlns:a16="http://schemas.microsoft.com/office/drawing/2014/main" id="{A25333E4-489C-47FA-890C-3913F4B3E39E}"/>
            </a:ext>
          </a:extLst>
        </xdr:cNvPr>
        <xdr:cNvSpPr txBox="1"/>
      </xdr:nvSpPr>
      <xdr:spPr>
        <a:xfrm>
          <a:off x="3170564" y="1710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a:extLst>
            <a:ext uri="{FF2B5EF4-FFF2-40B4-BE49-F238E27FC236}">
              <a16:creationId xmlns:a16="http://schemas.microsoft.com/office/drawing/2014/main" id="{47F1C0E0-4C15-4B14-A49E-5856E0058B57}"/>
            </a:ext>
          </a:extLst>
        </xdr:cNvPr>
        <xdr:cNvSpPr txBox="1"/>
      </xdr:nvSpPr>
      <xdr:spPr>
        <a:xfrm>
          <a:off x="2385704" y="17100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AF6C1E95-2BDC-4D77-A96C-F1BB6F7291BD}"/>
            </a:ext>
          </a:extLst>
        </xdr:cNvPr>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a:extLst>
            <a:ext uri="{FF2B5EF4-FFF2-40B4-BE49-F238E27FC236}">
              <a16:creationId xmlns:a16="http://schemas.microsoft.com/office/drawing/2014/main" id="{22E7925C-9120-47FF-B2CD-4DE84D47E261}"/>
            </a:ext>
          </a:extLst>
        </xdr:cNvPr>
        <xdr:cNvSpPr txBox="1"/>
      </xdr:nvSpPr>
      <xdr:spPr>
        <a:xfrm>
          <a:off x="836304"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27957</xdr:rowOff>
    </xdr:from>
    <xdr:ext cx="405111" cy="259045"/>
    <xdr:sp macro="" textlink="">
      <xdr:nvSpPr>
        <xdr:cNvPr id="408" name="n_1mainValue【市民会館】&#10;有形固定資産減価償却率">
          <a:extLst>
            <a:ext uri="{FF2B5EF4-FFF2-40B4-BE49-F238E27FC236}">
              <a16:creationId xmlns:a16="http://schemas.microsoft.com/office/drawing/2014/main" id="{B7AAE430-E771-4644-B7D6-F3908CEE806E}"/>
            </a:ext>
          </a:extLst>
        </xdr:cNvPr>
        <xdr:cNvSpPr txBox="1"/>
      </xdr:nvSpPr>
      <xdr:spPr>
        <a:xfrm>
          <a:off x="3170564" y="179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36847</xdr:rowOff>
    </xdr:from>
    <xdr:ext cx="405111" cy="259045"/>
    <xdr:sp macro="" textlink="">
      <xdr:nvSpPr>
        <xdr:cNvPr id="409" name="n_2mainValue【市民会館】&#10;有形固定資産減価償却率">
          <a:extLst>
            <a:ext uri="{FF2B5EF4-FFF2-40B4-BE49-F238E27FC236}">
              <a16:creationId xmlns:a16="http://schemas.microsoft.com/office/drawing/2014/main" id="{229DFDCA-9944-4407-8689-7A99ECB621A9}"/>
            </a:ext>
          </a:extLst>
        </xdr:cNvPr>
        <xdr:cNvSpPr txBox="1"/>
      </xdr:nvSpPr>
      <xdr:spPr>
        <a:xfrm>
          <a:off x="238570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30497</xdr:rowOff>
    </xdr:from>
    <xdr:ext cx="405111" cy="259045"/>
    <xdr:sp macro="" textlink="">
      <xdr:nvSpPr>
        <xdr:cNvPr id="410" name="n_3mainValue【市民会館】&#10;有形固定資産減価償却率">
          <a:extLst>
            <a:ext uri="{FF2B5EF4-FFF2-40B4-BE49-F238E27FC236}">
              <a16:creationId xmlns:a16="http://schemas.microsoft.com/office/drawing/2014/main" id="{74147279-94BE-44A6-B396-31956D347CD5}"/>
            </a:ext>
          </a:extLst>
        </xdr:cNvPr>
        <xdr:cNvSpPr txBox="1"/>
      </xdr:nvSpPr>
      <xdr:spPr>
        <a:xfrm>
          <a:off x="161100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22B88F6B-2F8F-4D29-9264-2A7E07987F9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A3636EC4-EE68-460A-BFDF-8208D529AC4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A07037AE-B52B-48DC-83E0-CE135AEC971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953EA383-DE1C-4201-8390-6E30ADC490E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18569DD-E45B-48E7-90D3-35A9BB17016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9F5A72C8-9A05-4044-BF8F-76DE8C6BC7B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C7DDCC0C-690B-48D5-B0B5-B7FF9EB0F7D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C7879C0F-0DD7-4188-B80A-0ECCB3894BD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957998BC-EF60-49A6-BC1C-1E9D1D048F5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AF0D0A35-5B3D-4229-B9D2-8E0529FBDE8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F37296E9-4CCC-49FB-86AB-0722DDF9702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C4A54FC9-E290-4E33-86B7-657BFA42EE63}"/>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B5DE2621-F69A-45B0-819B-146515F3AF7C}"/>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A3029A23-7BA3-4F67-BCAE-F20732771BB6}"/>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DD9458C3-2A98-40B7-8C79-3488B3F81B6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69D780B8-A379-4C91-B401-D735C5CF4904}"/>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06DF9005-16BD-477D-A4D1-08904783414D}"/>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162AE2A7-EA49-4649-9BB7-F9DFFDA44A42}"/>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6A4219AF-57E5-46B9-97A6-CD8CA6F2B39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0709325E-5C6B-4D17-AA08-1C68632FBF98}"/>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885B350E-7572-4478-A95E-07BEEB7A8FF8}"/>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76E1F818-F7D0-4B87-BDB6-EE7FE0249153}"/>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6B16FB0-F6DC-41C1-BE09-FD96787581B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31E6C1D4-6848-4463-9C02-1286FA4E03C7}"/>
            </a:ext>
          </a:extLst>
        </xdr:cNvPr>
        <xdr:cNvCxnSpPr/>
      </xdr:nvCxnSpPr>
      <xdr:spPr>
        <a:xfrm flipV="1">
          <a:off x="9219565" y="16764000"/>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E79B6E0B-64B2-449A-822B-4EFCF80E0A08}"/>
            </a:ext>
          </a:extLst>
        </xdr:cNvPr>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8BF661DE-53C0-40EB-B33F-BA4E716A4AC5}"/>
            </a:ext>
          </a:extLst>
        </xdr:cNvPr>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99AD0BBE-580E-4184-B1C5-458C071BA85A}"/>
            </a:ext>
          </a:extLst>
        </xdr:cNvPr>
        <xdr:cNvSpPr txBox="1"/>
      </xdr:nvSpPr>
      <xdr:spPr>
        <a:xfrm>
          <a:off x="92583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49CCE87F-A954-4E34-9D37-3898AE94E202}"/>
            </a:ext>
          </a:extLst>
        </xdr:cNvPr>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a:extLst>
            <a:ext uri="{FF2B5EF4-FFF2-40B4-BE49-F238E27FC236}">
              <a16:creationId xmlns:a16="http://schemas.microsoft.com/office/drawing/2014/main" id="{BD5B3864-998D-4651-9A66-A7843E7B2C12}"/>
            </a:ext>
          </a:extLst>
        </xdr:cNvPr>
        <xdr:cNvSpPr txBox="1"/>
      </xdr:nvSpPr>
      <xdr:spPr>
        <a:xfrm>
          <a:off x="92583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C16DD470-B22F-4BA8-BD35-5AFC6514C78D}"/>
            </a:ext>
          </a:extLst>
        </xdr:cNvPr>
        <xdr:cNvSpPr/>
      </xdr:nvSpPr>
      <xdr:spPr>
        <a:xfrm>
          <a:off x="9192260" y="17879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BE18A414-A337-4929-8C0B-B52C63EF20EB}"/>
            </a:ext>
          </a:extLst>
        </xdr:cNvPr>
        <xdr:cNvSpPr/>
      </xdr:nvSpPr>
      <xdr:spPr>
        <a:xfrm>
          <a:off x="844550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2ECD1133-4F77-4B31-8138-EC5AE527EDE5}"/>
            </a:ext>
          </a:extLst>
        </xdr:cNvPr>
        <xdr:cNvSpPr/>
      </xdr:nvSpPr>
      <xdr:spPr>
        <a:xfrm>
          <a:off x="7670800" y="1787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4467642E-2524-4F88-8FA4-6D295DE8126B}"/>
            </a:ext>
          </a:extLst>
        </xdr:cNvPr>
        <xdr:cNvSpPr/>
      </xdr:nvSpPr>
      <xdr:spPr>
        <a:xfrm>
          <a:off x="68732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a:extLst>
            <a:ext uri="{FF2B5EF4-FFF2-40B4-BE49-F238E27FC236}">
              <a16:creationId xmlns:a16="http://schemas.microsoft.com/office/drawing/2014/main" id="{6DCD5D27-23F4-422F-B587-5A0FB2216688}"/>
            </a:ext>
          </a:extLst>
        </xdr:cNvPr>
        <xdr:cNvSpPr/>
      </xdr:nvSpPr>
      <xdr:spPr>
        <a:xfrm>
          <a:off x="60985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3040B59-C7CE-4DEA-B935-4C4E30F67DA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81F6E33-B4CE-416C-9C89-5615A6366FD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C7A0CA87-E5B0-46C4-A3E6-A615286328C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B2E71DB0-DD70-41F8-A563-084698EE8BE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62A20CDE-D6A7-4552-A04A-DA422450422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130175</xdr:rowOff>
    </xdr:from>
    <xdr:to>
      <xdr:col>55</xdr:col>
      <xdr:colOff>50800</xdr:colOff>
      <xdr:row>107</xdr:row>
      <xdr:rowOff>60325</xdr:rowOff>
    </xdr:to>
    <xdr:sp macro="" textlink="">
      <xdr:nvSpPr>
        <xdr:cNvPr id="450" name="楕円 449">
          <a:extLst>
            <a:ext uri="{FF2B5EF4-FFF2-40B4-BE49-F238E27FC236}">
              <a16:creationId xmlns:a16="http://schemas.microsoft.com/office/drawing/2014/main" id="{2E024417-232E-40D7-8CA1-146A8452377A}"/>
            </a:ext>
          </a:extLst>
        </xdr:cNvPr>
        <xdr:cNvSpPr/>
      </xdr:nvSpPr>
      <xdr:spPr>
        <a:xfrm>
          <a:off x="9192260" y="17900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108602</xdr:rowOff>
    </xdr:from>
    <xdr:ext cx="469744" cy="259045"/>
    <xdr:sp macro="" textlink="">
      <xdr:nvSpPr>
        <xdr:cNvPr id="451" name="【市民会館】&#10;一人当たり面積該当値テキスト">
          <a:extLst>
            <a:ext uri="{FF2B5EF4-FFF2-40B4-BE49-F238E27FC236}">
              <a16:creationId xmlns:a16="http://schemas.microsoft.com/office/drawing/2014/main" id="{8A57C7AF-2CF9-42C6-93D8-9DBBB27988D0}"/>
            </a:ext>
          </a:extLst>
        </xdr:cNvPr>
        <xdr:cNvSpPr txBox="1"/>
      </xdr:nvSpPr>
      <xdr:spPr>
        <a:xfrm>
          <a:off x="9258300" y="1787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135889</xdr:rowOff>
    </xdr:from>
    <xdr:to>
      <xdr:col>50</xdr:col>
      <xdr:colOff>165100</xdr:colOff>
      <xdr:row>107</xdr:row>
      <xdr:rowOff>66039</xdr:rowOff>
    </xdr:to>
    <xdr:sp macro="" textlink="">
      <xdr:nvSpPr>
        <xdr:cNvPr id="452" name="楕円 451">
          <a:extLst>
            <a:ext uri="{FF2B5EF4-FFF2-40B4-BE49-F238E27FC236}">
              <a16:creationId xmlns:a16="http://schemas.microsoft.com/office/drawing/2014/main" id="{F8607E4E-BFC4-45BD-BA0F-C432BA8FFE31}"/>
            </a:ext>
          </a:extLst>
        </xdr:cNvPr>
        <xdr:cNvSpPr/>
      </xdr:nvSpPr>
      <xdr:spPr>
        <a:xfrm>
          <a:off x="8445500" y="17905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xdr:rowOff>
    </xdr:from>
    <xdr:to>
      <xdr:col>55</xdr:col>
      <xdr:colOff>0</xdr:colOff>
      <xdr:row>107</xdr:row>
      <xdr:rowOff>15239</xdr:rowOff>
    </xdr:to>
    <xdr:cxnSp macro="">
      <xdr:nvCxnSpPr>
        <xdr:cNvPr id="453" name="直線コネクタ 452">
          <a:extLst>
            <a:ext uri="{FF2B5EF4-FFF2-40B4-BE49-F238E27FC236}">
              <a16:creationId xmlns:a16="http://schemas.microsoft.com/office/drawing/2014/main" id="{D6AAFB6C-0D55-453B-B3BA-3FD6F15051D3}"/>
            </a:ext>
          </a:extLst>
        </xdr:cNvPr>
        <xdr:cNvCxnSpPr/>
      </xdr:nvCxnSpPr>
      <xdr:spPr>
        <a:xfrm flipV="1">
          <a:off x="8496300" y="17947005"/>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454" name="楕円 453">
          <a:extLst>
            <a:ext uri="{FF2B5EF4-FFF2-40B4-BE49-F238E27FC236}">
              <a16:creationId xmlns:a16="http://schemas.microsoft.com/office/drawing/2014/main" id="{F7BCF266-CD18-4B89-B0FC-F67191684B7F}"/>
            </a:ext>
          </a:extLst>
        </xdr:cNvPr>
        <xdr:cNvSpPr/>
      </xdr:nvSpPr>
      <xdr:spPr>
        <a:xfrm>
          <a:off x="7670800" y="1790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15239</xdr:rowOff>
    </xdr:to>
    <xdr:cxnSp macro="">
      <xdr:nvCxnSpPr>
        <xdr:cNvPr id="455" name="直線コネクタ 454">
          <a:extLst>
            <a:ext uri="{FF2B5EF4-FFF2-40B4-BE49-F238E27FC236}">
              <a16:creationId xmlns:a16="http://schemas.microsoft.com/office/drawing/2014/main" id="{087E3565-499B-4A9F-9236-80CC0BCEB69F}"/>
            </a:ext>
          </a:extLst>
        </xdr:cNvPr>
        <xdr:cNvCxnSpPr/>
      </xdr:nvCxnSpPr>
      <xdr:spPr>
        <a:xfrm>
          <a:off x="7713980" y="1794891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137795</xdr:rowOff>
    </xdr:from>
    <xdr:to>
      <xdr:col>41</xdr:col>
      <xdr:colOff>101600</xdr:colOff>
      <xdr:row>107</xdr:row>
      <xdr:rowOff>67945</xdr:rowOff>
    </xdr:to>
    <xdr:sp macro="" textlink="">
      <xdr:nvSpPr>
        <xdr:cNvPr id="456" name="楕円 455">
          <a:extLst>
            <a:ext uri="{FF2B5EF4-FFF2-40B4-BE49-F238E27FC236}">
              <a16:creationId xmlns:a16="http://schemas.microsoft.com/office/drawing/2014/main" id="{EAD6D7FE-C284-470B-A1A3-322155F7D70D}"/>
            </a:ext>
          </a:extLst>
        </xdr:cNvPr>
        <xdr:cNvSpPr/>
      </xdr:nvSpPr>
      <xdr:spPr>
        <a:xfrm>
          <a:off x="6873240" y="17907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17145</xdr:rowOff>
    </xdr:to>
    <xdr:cxnSp macro="">
      <xdr:nvCxnSpPr>
        <xdr:cNvPr id="457" name="直線コネクタ 456">
          <a:extLst>
            <a:ext uri="{FF2B5EF4-FFF2-40B4-BE49-F238E27FC236}">
              <a16:creationId xmlns:a16="http://schemas.microsoft.com/office/drawing/2014/main" id="{69FC426C-EE3D-4405-8618-B3612C6510EF}"/>
            </a:ext>
          </a:extLst>
        </xdr:cNvPr>
        <xdr:cNvCxnSpPr/>
      </xdr:nvCxnSpPr>
      <xdr:spPr>
        <a:xfrm flipV="1">
          <a:off x="6924040" y="1794891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a:extLst>
            <a:ext uri="{FF2B5EF4-FFF2-40B4-BE49-F238E27FC236}">
              <a16:creationId xmlns:a16="http://schemas.microsoft.com/office/drawing/2014/main" id="{EF79D8AA-376B-4D5D-892A-8A4CFA9A37DE}"/>
            </a:ext>
          </a:extLst>
        </xdr:cNvPr>
        <xdr:cNvSpPr txBox="1"/>
      </xdr:nvSpPr>
      <xdr:spPr>
        <a:xfrm>
          <a:off x="827158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a:extLst>
            <a:ext uri="{FF2B5EF4-FFF2-40B4-BE49-F238E27FC236}">
              <a16:creationId xmlns:a16="http://schemas.microsoft.com/office/drawing/2014/main" id="{9A420F66-690A-4864-AFCA-566915118E22}"/>
            </a:ext>
          </a:extLst>
        </xdr:cNvPr>
        <xdr:cNvSpPr txBox="1"/>
      </xdr:nvSpPr>
      <xdr:spPr>
        <a:xfrm>
          <a:off x="750958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a:extLst>
            <a:ext uri="{FF2B5EF4-FFF2-40B4-BE49-F238E27FC236}">
              <a16:creationId xmlns:a16="http://schemas.microsoft.com/office/drawing/2014/main" id="{096AB539-338A-4AA0-9EB2-C9D27EDD1CB8}"/>
            </a:ext>
          </a:extLst>
        </xdr:cNvPr>
        <xdr:cNvSpPr txBox="1"/>
      </xdr:nvSpPr>
      <xdr:spPr>
        <a:xfrm>
          <a:off x="67120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a:extLst>
            <a:ext uri="{FF2B5EF4-FFF2-40B4-BE49-F238E27FC236}">
              <a16:creationId xmlns:a16="http://schemas.microsoft.com/office/drawing/2014/main" id="{87E27943-7515-4DC5-8B5F-363691B3D612}"/>
            </a:ext>
          </a:extLst>
        </xdr:cNvPr>
        <xdr:cNvSpPr txBox="1"/>
      </xdr:nvSpPr>
      <xdr:spPr>
        <a:xfrm>
          <a:off x="59373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57166</xdr:rowOff>
    </xdr:from>
    <xdr:ext cx="469744" cy="259045"/>
    <xdr:sp macro="" textlink="">
      <xdr:nvSpPr>
        <xdr:cNvPr id="462" name="n_1mainValue【市民会館】&#10;一人当たり面積">
          <a:extLst>
            <a:ext uri="{FF2B5EF4-FFF2-40B4-BE49-F238E27FC236}">
              <a16:creationId xmlns:a16="http://schemas.microsoft.com/office/drawing/2014/main" id="{FEECDBE8-E38B-409B-A503-52C399A3110A}"/>
            </a:ext>
          </a:extLst>
        </xdr:cNvPr>
        <xdr:cNvSpPr txBox="1"/>
      </xdr:nvSpPr>
      <xdr:spPr>
        <a:xfrm>
          <a:off x="8271587" y="179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463" name="n_2mainValue【市民会館】&#10;一人当たり面積">
          <a:extLst>
            <a:ext uri="{FF2B5EF4-FFF2-40B4-BE49-F238E27FC236}">
              <a16:creationId xmlns:a16="http://schemas.microsoft.com/office/drawing/2014/main" id="{9FCCC981-5EA5-4362-8A5A-DDBD04975510}"/>
            </a:ext>
          </a:extLst>
        </xdr:cNvPr>
        <xdr:cNvSpPr txBox="1"/>
      </xdr:nvSpPr>
      <xdr:spPr>
        <a:xfrm>
          <a:off x="750958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59072</xdr:rowOff>
    </xdr:from>
    <xdr:ext cx="469744" cy="259045"/>
    <xdr:sp macro="" textlink="">
      <xdr:nvSpPr>
        <xdr:cNvPr id="464" name="n_3mainValue【市民会館】&#10;一人当たり面積">
          <a:extLst>
            <a:ext uri="{FF2B5EF4-FFF2-40B4-BE49-F238E27FC236}">
              <a16:creationId xmlns:a16="http://schemas.microsoft.com/office/drawing/2014/main" id="{CBA44C8F-B8DA-49AB-873C-9B7531B67637}"/>
            </a:ext>
          </a:extLst>
        </xdr:cNvPr>
        <xdr:cNvSpPr txBox="1"/>
      </xdr:nvSpPr>
      <xdr:spPr>
        <a:xfrm>
          <a:off x="6712027" y="1799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B29236D1-62BF-428E-B4D4-ECE54CF6383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7DDEC5E6-8C14-4099-9D25-B4E56B98D0D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5BFF5357-5C0D-47C6-A616-9AAF08E0199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81E7D596-924F-4F82-8D4B-F68967142DC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8C77B699-7DB7-4FFE-A563-E74C931290D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195CE92B-4308-47BD-AB4C-3A628C185E2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7FC155A9-681E-40B4-AA19-82A74CF590D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425F7C96-E2C9-4041-9D4D-287AD770B4C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2181702F-081E-49EB-BAA0-52F3A1377CD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41A3C710-E858-46EE-B429-5D2987A5B79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7D0F0D14-1A12-4B5E-A974-F589ACFA960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23E29B1D-463C-4692-8893-B158BC3E0CFB}"/>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AB3605B5-FA2B-4E5F-AAFE-69AB9EAAFDD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2E048AF1-013E-4552-9552-676351FD578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AD8DED37-39B3-4AED-A385-90C63E5FB6C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511DF7FE-CBC8-431A-9DD5-3515157D77AD}"/>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C6F4B835-79D5-4F60-BE5F-FF7BB94657B1}"/>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EC38BD0D-CF0A-431C-B981-4D8B0DCA8E1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936B7298-C429-4AAA-B4EA-3DF47809291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9CEEA3C6-80DA-4AE7-89D8-C412CE7FC36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B395D776-A280-4CA2-8CED-E240E52989C3}"/>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82C906D5-1387-4D70-9D45-077296CE195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CAC0CADF-C4CC-4BC1-8DF1-851ACEA7AC5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0F67672E-E2BB-46F7-B0E1-DF6AB7AC5A5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66ED746D-767C-49A9-8E6D-D6607F436C83}"/>
            </a:ext>
          </a:extLst>
        </xdr:cNvPr>
        <xdr:cNvCxnSpPr/>
      </xdr:nvCxnSpPr>
      <xdr:spPr>
        <a:xfrm flipV="1">
          <a:off x="14375764" y="5509260"/>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59A2F636-8103-42A9-8DA6-9C135B065E23}"/>
            </a:ext>
          </a:extLst>
        </xdr:cNvPr>
        <xdr:cNvSpPr txBox="1"/>
      </xdr:nvSpPr>
      <xdr:spPr>
        <a:xfrm>
          <a:off x="144145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E56B47BF-1B94-4BF3-9F86-E09360961AE1}"/>
            </a:ext>
          </a:extLst>
        </xdr:cNvPr>
        <xdr:cNvCxnSpPr/>
      </xdr:nvCxnSpPr>
      <xdr:spPr>
        <a:xfrm>
          <a:off x="14287500" y="697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E4792A27-ADF4-4F01-89D4-5C622E443B9E}"/>
            </a:ext>
          </a:extLst>
        </xdr:cNvPr>
        <xdr:cNvSpPr txBox="1"/>
      </xdr:nvSpPr>
      <xdr:spPr>
        <a:xfrm>
          <a:off x="1441450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F6D1208A-D640-4068-BE95-D45A68226CEE}"/>
            </a:ext>
          </a:extLst>
        </xdr:cNvPr>
        <xdr:cNvCxnSpPr/>
      </xdr:nvCxnSpPr>
      <xdr:spPr>
        <a:xfrm>
          <a:off x="1428750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F5A7A800-21C5-499D-BA05-A2A2859BAF65}"/>
            </a:ext>
          </a:extLst>
        </xdr:cNvPr>
        <xdr:cNvSpPr txBox="1"/>
      </xdr:nvSpPr>
      <xdr:spPr>
        <a:xfrm>
          <a:off x="144145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D68FF154-02D6-4AA6-821C-379E778661EC}"/>
            </a:ext>
          </a:extLst>
        </xdr:cNvPr>
        <xdr:cNvSpPr/>
      </xdr:nvSpPr>
      <xdr:spPr>
        <a:xfrm>
          <a:off x="14325600" y="62395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A6522D6B-3E7E-4B25-B4E9-A2643EDC2560}"/>
            </a:ext>
          </a:extLst>
        </xdr:cNvPr>
        <xdr:cNvSpPr/>
      </xdr:nvSpPr>
      <xdr:spPr>
        <a:xfrm>
          <a:off x="135788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6FA72EF4-EE62-4589-948F-C555981E5210}"/>
            </a:ext>
          </a:extLst>
        </xdr:cNvPr>
        <xdr:cNvSpPr/>
      </xdr:nvSpPr>
      <xdr:spPr>
        <a:xfrm>
          <a:off x="12804140" y="55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72CC0489-027C-48F7-A0DD-1E6A2E7848B2}"/>
            </a:ext>
          </a:extLst>
        </xdr:cNvPr>
        <xdr:cNvSpPr/>
      </xdr:nvSpPr>
      <xdr:spPr>
        <a:xfrm>
          <a:off x="12029440" y="62299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a:extLst>
            <a:ext uri="{FF2B5EF4-FFF2-40B4-BE49-F238E27FC236}">
              <a16:creationId xmlns:a16="http://schemas.microsoft.com/office/drawing/2014/main" id="{70E78443-0055-430E-9A3F-02848BC8F82B}"/>
            </a:ext>
          </a:extLst>
        </xdr:cNvPr>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BEA471C-17D4-402F-AC26-E508F98B918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F2311D25-6FCA-4B7B-A16A-C8FB41B6742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6E674764-41AA-464E-9049-5C77F1E0F6C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9380E1F0-2781-436F-8742-C63ADDE1BC8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FDF3E5A0-CF02-4DD7-A9F6-05742BB2E14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05" name="楕円 504">
          <a:extLst>
            <a:ext uri="{FF2B5EF4-FFF2-40B4-BE49-F238E27FC236}">
              <a16:creationId xmlns:a16="http://schemas.microsoft.com/office/drawing/2014/main" id="{B3A36579-8C92-471C-A2FB-3C88D58205B7}"/>
            </a:ext>
          </a:extLst>
        </xdr:cNvPr>
        <xdr:cNvSpPr/>
      </xdr:nvSpPr>
      <xdr:spPr>
        <a:xfrm>
          <a:off x="14325600" y="61499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8D6B367F-F849-41BA-AD4F-6E3A2A803935}"/>
            </a:ext>
          </a:extLst>
        </xdr:cNvPr>
        <xdr:cNvSpPr txBox="1"/>
      </xdr:nvSpPr>
      <xdr:spPr>
        <a:xfrm>
          <a:off x="144145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507" name="楕円 506">
          <a:extLst>
            <a:ext uri="{FF2B5EF4-FFF2-40B4-BE49-F238E27FC236}">
              <a16:creationId xmlns:a16="http://schemas.microsoft.com/office/drawing/2014/main" id="{FC575702-44E5-456F-A025-28A8380D9F43}"/>
            </a:ext>
          </a:extLst>
        </xdr:cNvPr>
        <xdr:cNvSpPr/>
      </xdr:nvSpPr>
      <xdr:spPr>
        <a:xfrm>
          <a:off x="1357884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165735</xdr:rowOff>
    </xdr:to>
    <xdr:cxnSp macro="">
      <xdr:nvCxnSpPr>
        <xdr:cNvPr id="508" name="直線コネクタ 507">
          <a:extLst>
            <a:ext uri="{FF2B5EF4-FFF2-40B4-BE49-F238E27FC236}">
              <a16:creationId xmlns:a16="http://schemas.microsoft.com/office/drawing/2014/main" id="{A873031D-C5DC-425D-B2FD-5E2A513F4D89}"/>
            </a:ext>
          </a:extLst>
        </xdr:cNvPr>
        <xdr:cNvCxnSpPr/>
      </xdr:nvCxnSpPr>
      <xdr:spPr>
        <a:xfrm>
          <a:off x="13629640" y="6145530"/>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65405</xdr:rowOff>
    </xdr:from>
    <xdr:to>
      <xdr:col>76</xdr:col>
      <xdr:colOff>165100</xdr:colOff>
      <xdr:row>36</xdr:row>
      <xdr:rowOff>167005</xdr:rowOff>
    </xdr:to>
    <xdr:sp macro="" textlink="">
      <xdr:nvSpPr>
        <xdr:cNvPr id="509" name="楕円 508">
          <a:extLst>
            <a:ext uri="{FF2B5EF4-FFF2-40B4-BE49-F238E27FC236}">
              <a16:creationId xmlns:a16="http://schemas.microsoft.com/office/drawing/2014/main" id="{952AA2E5-72F2-40C5-9151-0CFAAB8BFFFA}"/>
            </a:ext>
          </a:extLst>
        </xdr:cNvPr>
        <xdr:cNvSpPr/>
      </xdr:nvSpPr>
      <xdr:spPr>
        <a:xfrm>
          <a:off x="1280414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116205</xdr:rowOff>
    </xdr:to>
    <xdr:cxnSp macro="">
      <xdr:nvCxnSpPr>
        <xdr:cNvPr id="510" name="直線コネクタ 509">
          <a:extLst>
            <a:ext uri="{FF2B5EF4-FFF2-40B4-BE49-F238E27FC236}">
              <a16:creationId xmlns:a16="http://schemas.microsoft.com/office/drawing/2014/main" id="{001F7CFD-4B8C-48C8-A64E-9E80F7B4C8E0}"/>
            </a:ext>
          </a:extLst>
        </xdr:cNvPr>
        <xdr:cNvCxnSpPr/>
      </xdr:nvCxnSpPr>
      <xdr:spPr>
        <a:xfrm flipV="1">
          <a:off x="12854940" y="614553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511" name="楕円 510">
          <a:extLst>
            <a:ext uri="{FF2B5EF4-FFF2-40B4-BE49-F238E27FC236}">
              <a16:creationId xmlns:a16="http://schemas.microsoft.com/office/drawing/2014/main" id="{D453DB55-4104-4C49-A6B8-D2C42D0088E2}"/>
            </a:ext>
          </a:extLst>
        </xdr:cNvPr>
        <xdr:cNvSpPr/>
      </xdr:nvSpPr>
      <xdr:spPr>
        <a:xfrm>
          <a:off x="12029440" y="6045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116205</xdr:rowOff>
    </xdr:to>
    <xdr:cxnSp macro="">
      <xdr:nvCxnSpPr>
        <xdr:cNvPr id="512" name="直線コネクタ 511">
          <a:extLst>
            <a:ext uri="{FF2B5EF4-FFF2-40B4-BE49-F238E27FC236}">
              <a16:creationId xmlns:a16="http://schemas.microsoft.com/office/drawing/2014/main" id="{FE595ED9-4480-4AD0-B0C0-508AD870AF97}"/>
            </a:ext>
          </a:extLst>
        </xdr:cNvPr>
        <xdr:cNvCxnSpPr/>
      </xdr:nvCxnSpPr>
      <xdr:spPr>
        <a:xfrm>
          <a:off x="12072620" y="6096000"/>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923A7794-8E46-4D98-800F-3506DCE48F4A}"/>
            </a:ext>
          </a:extLst>
        </xdr:cNvPr>
        <xdr:cNvSpPr txBox="1"/>
      </xdr:nvSpPr>
      <xdr:spPr>
        <a:xfrm>
          <a:off x="13437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8F24EF23-B847-4AEB-8A85-CA5F84FA8066}"/>
            </a:ext>
          </a:extLst>
        </xdr:cNvPr>
        <xdr:cNvSpPr txBox="1"/>
      </xdr:nvSpPr>
      <xdr:spPr>
        <a:xfrm>
          <a:off x="126752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C86A3051-219D-45A2-972F-D2BA8EBAD84A}"/>
            </a:ext>
          </a:extLst>
        </xdr:cNvPr>
        <xdr:cNvSpPr txBox="1"/>
      </xdr:nvSpPr>
      <xdr:spPr>
        <a:xfrm>
          <a:off x="119005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D9851AF4-0BEE-4C08-8284-416167C1B382}"/>
            </a:ext>
          </a:extLst>
        </xdr:cNvPr>
        <xdr:cNvSpPr txBox="1"/>
      </xdr:nvSpPr>
      <xdr:spPr>
        <a:xfrm>
          <a:off x="1110298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3F1CF4F4-38EB-4D47-BB01-83F1B8524E73}"/>
            </a:ext>
          </a:extLst>
        </xdr:cNvPr>
        <xdr:cNvSpPr txBox="1"/>
      </xdr:nvSpPr>
      <xdr:spPr>
        <a:xfrm>
          <a:off x="134372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158132</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B9BF8C04-23B6-4B51-947E-836F3EF8432C}"/>
            </a:ext>
          </a:extLst>
        </xdr:cNvPr>
        <xdr:cNvSpPr txBox="1"/>
      </xdr:nvSpPr>
      <xdr:spPr>
        <a:xfrm>
          <a:off x="126752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D5AA9D60-E546-43A0-9DE7-AE74E445B181}"/>
            </a:ext>
          </a:extLst>
        </xdr:cNvPr>
        <xdr:cNvSpPr txBox="1"/>
      </xdr:nvSpPr>
      <xdr:spPr>
        <a:xfrm>
          <a:off x="119005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F2D996FD-1FA9-472A-BF1F-65580CBD070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FE8A405B-0568-4A31-8564-BDD0C3E7116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C292A42C-DC1F-42C4-A520-27EDCD1D6B0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9F41358-A743-4829-AF20-C6E54BAC30A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9E242948-5E17-467B-B479-EDFB940F1DE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EFC815FF-4700-43F3-8729-D89DE66DDB4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4D8E2857-27DD-491C-8D02-0038C9181C0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1C7F450D-0A01-4B34-B2AE-56F2FC14E6A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9C302265-64D5-40E6-B4C3-B08BDD1D129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5A79E501-4707-4E32-B41D-9473F2E8972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041B582C-B8A6-480B-A7C0-82FBB545639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2C56DAEE-DE1C-4AEF-A31C-6FEAA1B295C6}"/>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D6F0D320-6DB8-401D-8406-4DE613AE4E3B}"/>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91D148EA-6FC4-478D-A6BF-144C0420F492}"/>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E92CF80D-DE31-4BDD-B5D5-2BD119F035D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FFC048EB-DABE-4297-B0A5-3C450A9D8A23}"/>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AA58B370-1391-4B4F-BDFC-0B7DA9461337}"/>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164AAB3A-56D5-4D37-9D94-2E200CB4FD62}"/>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D124CCAA-3002-4DCF-904B-78134C7883A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5FCDB1B0-375E-46ED-8BB0-EA08860512F2}"/>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0C9895F8-CBB8-4942-810F-59B43A10F8B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D15149F1-E32B-4FED-9906-944E39D72973}"/>
            </a:ext>
          </a:extLst>
        </xdr:cNvPr>
        <xdr:cNvCxnSpPr/>
      </xdr:nvCxnSpPr>
      <xdr:spPr>
        <a:xfrm flipV="1">
          <a:off x="19509104" y="5593102"/>
          <a:ext cx="0" cy="1413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5ED09F70-F46C-4341-AE72-56BF501A03AD}"/>
            </a:ext>
          </a:extLst>
        </xdr:cNvPr>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D937133C-71FE-4478-9705-5DD80463AEE6}"/>
            </a:ext>
          </a:extLst>
        </xdr:cNvPr>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CB8C747-5059-4044-881C-6584C91B0577}"/>
            </a:ext>
          </a:extLst>
        </xdr:cNvPr>
        <xdr:cNvSpPr txBox="1"/>
      </xdr:nvSpPr>
      <xdr:spPr>
        <a:xfrm>
          <a:off x="19547840" y="53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BD49E684-B056-481F-BFD8-6A0CDCC681BE}"/>
            </a:ext>
          </a:extLst>
        </xdr:cNvPr>
        <xdr:cNvCxnSpPr/>
      </xdr:nvCxnSpPr>
      <xdr:spPr>
        <a:xfrm>
          <a:off x="19443700" y="5593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537DC8AA-AFAF-42AE-B7EF-ECC7FB2E28CA}"/>
            </a:ext>
          </a:extLst>
        </xdr:cNvPr>
        <xdr:cNvSpPr txBox="1"/>
      </xdr:nvSpPr>
      <xdr:spPr>
        <a:xfrm>
          <a:off x="19547840" y="6688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152DC339-F20A-4E09-9C72-1E029B2F12FC}"/>
            </a:ext>
          </a:extLst>
        </xdr:cNvPr>
        <xdr:cNvSpPr/>
      </xdr:nvSpPr>
      <xdr:spPr>
        <a:xfrm>
          <a:off x="19458940" y="67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C6F0A6CD-40C8-44A0-B570-13164FEAC759}"/>
            </a:ext>
          </a:extLst>
        </xdr:cNvPr>
        <xdr:cNvSpPr/>
      </xdr:nvSpPr>
      <xdr:spPr>
        <a:xfrm>
          <a:off x="18735040" y="67127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66C4A480-093E-4712-B3D8-4C3B670BCBD6}"/>
            </a:ext>
          </a:extLst>
        </xdr:cNvPr>
        <xdr:cNvSpPr/>
      </xdr:nvSpPr>
      <xdr:spPr>
        <a:xfrm>
          <a:off x="17937480" y="632003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A59D8221-F552-4DCA-A051-544E807E95E3}"/>
            </a:ext>
          </a:extLst>
        </xdr:cNvPr>
        <xdr:cNvSpPr/>
      </xdr:nvSpPr>
      <xdr:spPr>
        <a:xfrm>
          <a:off x="17162780" y="674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a:extLst>
            <a:ext uri="{FF2B5EF4-FFF2-40B4-BE49-F238E27FC236}">
              <a16:creationId xmlns:a16="http://schemas.microsoft.com/office/drawing/2014/main" id="{7E2D5F18-81CD-432A-BAF7-3903DA5CFE31}"/>
            </a:ext>
          </a:extLst>
        </xdr:cNvPr>
        <xdr:cNvSpPr/>
      </xdr:nvSpPr>
      <xdr:spPr>
        <a:xfrm>
          <a:off x="16388080" y="6791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622B7DCE-9E1A-4F44-887E-B4643694D7F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4596930F-328D-4189-BB6D-04EF42B7DDA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8CF80513-1975-45F7-8A4D-E4E8A87B4F8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71F6CD21-2753-4595-B1A3-E90E21AE644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275EB5AC-4CCB-4647-A0D6-B836A78017D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9103</xdr:rowOff>
    </xdr:from>
    <xdr:to>
      <xdr:col>116</xdr:col>
      <xdr:colOff>114300</xdr:colOff>
      <xdr:row>38</xdr:row>
      <xdr:rowOff>110703</xdr:rowOff>
    </xdr:to>
    <xdr:sp macro="" textlink="">
      <xdr:nvSpPr>
        <xdr:cNvPr id="557" name="楕円 556">
          <a:extLst>
            <a:ext uri="{FF2B5EF4-FFF2-40B4-BE49-F238E27FC236}">
              <a16:creationId xmlns:a16="http://schemas.microsoft.com/office/drawing/2014/main" id="{1BE3B8DD-2E23-4AEC-81D7-9734E4F9DAC3}"/>
            </a:ext>
          </a:extLst>
        </xdr:cNvPr>
        <xdr:cNvSpPr/>
      </xdr:nvSpPr>
      <xdr:spPr>
        <a:xfrm>
          <a:off x="19458940" y="63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31980</xdr:rowOff>
    </xdr:from>
    <xdr:ext cx="599010" cy="259045"/>
    <xdr:sp macro="" textlink="">
      <xdr:nvSpPr>
        <xdr:cNvPr id="558" name="【一般廃棄物処理施設】&#10;一人当たり有形固定資産（償却資産）額該当値テキスト">
          <a:extLst>
            <a:ext uri="{FF2B5EF4-FFF2-40B4-BE49-F238E27FC236}">
              <a16:creationId xmlns:a16="http://schemas.microsoft.com/office/drawing/2014/main" id="{A42F5543-7AA1-486E-8006-EAFAD7342003}"/>
            </a:ext>
          </a:extLst>
        </xdr:cNvPr>
        <xdr:cNvSpPr txBox="1"/>
      </xdr:nvSpPr>
      <xdr:spPr>
        <a:xfrm>
          <a:off x="19547840" y="623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18615</xdr:rowOff>
    </xdr:from>
    <xdr:to>
      <xdr:col>112</xdr:col>
      <xdr:colOff>38100</xdr:colOff>
      <xdr:row>38</xdr:row>
      <xdr:rowOff>120215</xdr:rowOff>
    </xdr:to>
    <xdr:sp macro="" textlink="">
      <xdr:nvSpPr>
        <xdr:cNvPr id="559" name="楕円 558">
          <a:extLst>
            <a:ext uri="{FF2B5EF4-FFF2-40B4-BE49-F238E27FC236}">
              <a16:creationId xmlns:a16="http://schemas.microsoft.com/office/drawing/2014/main" id="{5A7A4243-470B-42C2-9F5B-F7CA7848115B}"/>
            </a:ext>
          </a:extLst>
        </xdr:cNvPr>
        <xdr:cNvSpPr/>
      </xdr:nvSpPr>
      <xdr:spPr>
        <a:xfrm>
          <a:off x="18735040" y="6388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59903</xdr:rowOff>
    </xdr:from>
    <xdr:to>
      <xdr:col>116</xdr:col>
      <xdr:colOff>63500</xdr:colOff>
      <xdr:row>38</xdr:row>
      <xdr:rowOff>69415</xdr:rowOff>
    </xdr:to>
    <xdr:cxnSp macro="">
      <xdr:nvCxnSpPr>
        <xdr:cNvPr id="560" name="直線コネクタ 559">
          <a:extLst>
            <a:ext uri="{FF2B5EF4-FFF2-40B4-BE49-F238E27FC236}">
              <a16:creationId xmlns:a16="http://schemas.microsoft.com/office/drawing/2014/main" id="{D33C23CB-9F3F-41C2-BE91-F509D9E13325}"/>
            </a:ext>
          </a:extLst>
        </xdr:cNvPr>
        <xdr:cNvCxnSpPr/>
      </xdr:nvCxnSpPr>
      <xdr:spPr>
        <a:xfrm flipV="1">
          <a:off x="18778220" y="6430223"/>
          <a:ext cx="73152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28946</xdr:rowOff>
    </xdr:from>
    <xdr:to>
      <xdr:col>107</xdr:col>
      <xdr:colOff>101600</xdr:colOff>
      <xdr:row>38</xdr:row>
      <xdr:rowOff>130546</xdr:rowOff>
    </xdr:to>
    <xdr:sp macro="" textlink="">
      <xdr:nvSpPr>
        <xdr:cNvPr id="561" name="楕円 560">
          <a:extLst>
            <a:ext uri="{FF2B5EF4-FFF2-40B4-BE49-F238E27FC236}">
              <a16:creationId xmlns:a16="http://schemas.microsoft.com/office/drawing/2014/main" id="{30FB152A-58FD-4E84-B328-75BCAFC531FF}"/>
            </a:ext>
          </a:extLst>
        </xdr:cNvPr>
        <xdr:cNvSpPr/>
      </xdr:nvSpPr>
      <xdr:spPr>
        <a:xfrm>
          <a:off x="17937480" y="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69415</xdr:rowOff>
    </xdr:from>
    <xdr:to>
      <xdr:col>111</xdr:col>
      <xdr:colOff>177800</xdr:colOff>
      <xdr:row>38</xdr:row>
      <xdr:rowOff>79746</xdr:rowOff>
    </xdr:to>
    <xdr:cxnSp macro="">
      <xdr:nvCxnSpPr>
        <xdr:cNvPr id="562" name="直線コネクタ 561">
          <a:extLst>
            <a:ext uri="{FF2B5EF4-FFF2-40B4-BE49-F238E27FC236}">
              <a16:creationId xmlns:a16="http://schemas.microsoft.com/office/drawing/2014/main" id="{25FE5C1B-3292-40DB-AAAB-CB6A3EBE77A2}"/>
            </a:ext>
          </a:extLst>
        </xdr:cNvPr>
        <xdr:cNvCxnSpPr/>
      </xdr:nvCxnSpPr>
      <xdr:spPr>
        <a:xfrm flipV="1">
          <a:off x="17988280" y="6439735"/>
          <a:ext cx="78994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37614</xdr:rowOff>
    </xdr:from>
    <xdr:to>
      <xdr:col>102</xdr:col>
      <xdr:colOff>165100</xdr:colOff>
      <xdr:row>38</xdr:row>
      <xdr:rowOff>139214</xdr:rowOff>
    </xdr:to>
    <xdr:sp macro="" textlink="">
      <xdr:nvSpPr>
        <xdr:cNvPr id="563" name="楕円 562">
          <a:extLst>
            <a:ext uri="{FF2B5EF4-FFF2-40B4-BE49-F238E27FC236}">
              <a16:creationId xmlns:a16="http://schemas.microsoft.com/office/drawing/2014/main" id="{47CC0D87-3612-4E8C-8FF5-F1D0FFF29BF7}"/>
            </a:ext>
          </a:extLst>
        </xdr:cNvPr>
        <xdr:cNvSpPr/>
      </xdr:nvSpPr>
      <xdr:spPr>
        <a:xfrm>
          <a:off x="17162780" y="64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79746</xdr:rowOff>
    </xdr:from>
    <xdr:to>
      <xdr:col>107</xdr:col>
      <xdr:colOff>50800</xdr:colOff>
      <xdr:row>38</xdr:row>
      <xdr:rowOff>88414</xdr:rowOff>
    </xdr:to>
    <xdr:cxnSp macro="">
      <xdr:nvCxnSpPr>
        <xdr:cNvPr id="564" name="直線コネクタ 563">
          <a:extLst>
            <a:ext uri="{FF2B5EF4-FFF2-40B4-BE49-F238E27FC236}">
              <a16:creationId xmlns:a16="http://schemas.microsoft.com/office/drawing/2014/main" id="{F272C438-BBA2-4FBC-A1F8-0BE1CB9BDD66}"/>
            </a:ext>
          </a:extLst>
        </xdr:cNvPr>
        <xdr:cNvCxnSpPr/>
      </xdr:nvCxnSpPr>
      <xdr:spPr>
        <a:xfrm flipV="1">
          <a:off x="17213580" y="6450066"/>
          <a:ext cx="7747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a:extLst>
            <a:ext uri="{FF2B5EF4-FFF2-40B4-BE49-F238E27FC236}">
              <a16:creationId xmlns:a16="http://schemas.microsoft.com/office/drawing/2014/main" id="{F54BC205-769C-4F64-B2F3-CDB55CAB301C}"/>
            </a:ext>
          </a:extLst>
        </xdr:cNvPr>
        <xdr:cNvSpPr txBox="1"/>
      </xdr:nvSpPr>
      <xdr:spPr>
        <a:xfrm>
          <a:off x="18496495" y="680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a:extLst>
            <a:ext uri="{FF2B5EF4-FFF2-40B4-BE49-F238E27FC236}">
              <a16:creationId xmlns:a16="http://schemas.microsoft.com/office/drawing/2014/main" id="{012C87C3-63A7-4384-9E70-96E38A2550AD}"/>
            </a:ext>
          </a:extLst>
        </xdr:cNvPr>
        <xdr:cNvSpPr txBox="1"/>
      </xdr:nvSpPr>
      <xdr:spPr>
        <a:xfrm>
          <a:off x="17734495" y="60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CAAADD4A-4C58-401F-8270-02C0585AAD09}"/>
            </a:ext>
          </a:extLst>
        </xdr:cNvPr>
        <xdr:cNvSpPr txBox="1"/>
      </xdr:nvSpPr>
      <xdr:spPr>
        <a:xfrm>
          <a:off x="16969251" y="68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8F6A104B-5022-4E92-97FF-3273341EDE50}"/>
            </a:ext>
          </a:extLst>
        </xdr:cNvPr>
        <xdr:cNvSpPr txBox="1"/>
      </xdr:nvSpPr>
      <xdr:spPr>
        <a:xfrm>
          <a:off x="16194551" y="6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136742</xdr:rowOff>
    </xdr:from>
    <xdr:ext cx="599010" cy="259045"/>
    <xdr:sp macro="" textlink="">
      <xdr:nvSpPr>
        <xdr:cNvPr id="569" name="n_1mainValue【一般廃棄物処理施設】&#10;一人当たり有形固定資産（償却資産）額">
          <a:extLst>
            <a:ext uri="{FF2B5EF4-FFF2-40B4-BE49-F238E27FC236}">
              <a16:creationId xmlns:a16="http://schemas.microsoft.com/office/drawing/2014/main" id="{2FB9E57C-E6CC-4799-8174-B32470F54361}"/>
            </a:ext>
          </a:extLst>
        </xdr:cNvPr>
        <xdr:cNvSpPr txBox="1"/>
      </xdr:nvSpPr>
      <xdr:spPr>
        <a:xfrm>
          <a:off x="18496495" y="617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121673</xdr:rowOff>
    </xdr:from>
    <xdr:ext cx="599010" cy="259045"/>
    <xdr:sp macro="" textlink="">
      <xdr:nvSpPr>
        <xdr:cNvPr id="570" name="n_2mainValue【一般廃棄物処理施設】&#10;一人当たり有形固定資産（償却資産）額">
          <a:extLst>
            <a:ext uri="{FF2B5EF4-FFF2-40B4-BE49-F238E27FC236}">
              <a16:creationId xmlns:a16="http://schemas.microsoft.com/office/drawing/2014/main" id="{42E43EEE-3EF6-4AD0-B9E6-65F85CA8A64F}"/>
            </a:ext>
          </a:extLst>
        </xdr:cNvPr>
        <xdr:cNvSpPr txBox="1"/>
      </xdr:nvSpPr>
      <xdr:spPr>
        <a:xfrm>
          <a:off x="17734495" y="649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155741</xdr:rowOff>
    </xdr:from>
    <xdr:ext cx="599010" cy="259045"/>
    <xdr:sp macro="" textlink="">
      <xdr:nvSpPr>
        <xdr:cNvPr id="571" name="n_3mainValue【一般廃棄物処理施設】&#10;一人当たり有形固定資産（償却資産）額">
          <a:extLst>
            <a:ext uri="{FF2B5EF4-FFF2-40B4-BE49-F238E27FC236}">
              <a16:creationId xmlns:a16="http://schemas.microsoft.com/office/drawing/2014/main" id="{79D924D6-37B6-4A41-9481-F24D5774DFF1}"/>
            </a:ext>
          </a:extLst>
        </xdr:cNvPr>
        <xdr:cNvSpPr txBox="1"/>
      </xdr:nvSpPr>
      <xdr:spPr>
        <a:xfrm>
          <a:off x="16936935" y="619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B2A280B5-86A0-4755-AA69-1612CEFCFF9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F659ECA0-B5CB-4C8A-BA1C-ECDA2B76393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EA4A4956-BFC4-4C36-8D00-A75DE45DE21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26CD8123-AB0F-4D7E-83F2-BF91E2B878D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CC4B1904-7736-4D40-968F-4DBA776F217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0EC36985-E2A0-421C-A8E6-222DB467093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8246AE24-79A6-4BDA-B7E1-746C4F73085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68B0DEB7-08C1-484C-88CF-5F19BB30EBE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F47DB4B5-A80D-43E3-A60D-6E4712609DD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945F2BCC-204B-4963-A0ED-86C59CB9A0E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DFADE290-134F-4FA0-94AE-67AC97DC511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65E205EC-8D36-407E-A7B0-1BA751E7837A}"/>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56FEA47F-A477-40EB-BFF2-17DFC23D279E}"/>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24CA938E-A9B0-43A9-890B-7B1B8309DEE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8456B83F-CE25-4D3E-8BF6-1886E01D230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7BDDBC17-4601-49AE-B066-65F20BB275C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204AEFBA-7D04-44ED-BB95-4D82F2D803A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E86FF0C7-1F7A-4A26-BAE9-462293E9CDA5}"/>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34DAD819-D69C-4CB0-8650-F6286145E19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DA8B9A1B-86ED-4BDF-A96C-D4E31FAC66A6}"/>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5524BC83-31FE-418F-9F86-45142BCC6E0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D12587FB-86EE-44E8-8A1E-C4F7E63E5557}"/>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D9FDF719-A9FF-4FF2-ADD5-39A2266C5FEC}"/>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4A55ED79-68A5-411B-8BCC-9A99F664247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B8D80C28-68CF-4DEA-A064-F9B264E460A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EAC52BF1-959A-48E0-82EB-A77E8C32CF36}"/>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991C3BF2-3791-440E-A438-EAA2FD3B1331}"/>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70B5F454-738D-4450-B71D-23B963B44123}"/>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CF569B17-1A7C-4541-8246-A4837F243C55}"/>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C2801238-76C1-4964-967B-B25AF9433B0B}"/>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1F3D8FE0-1382-4439-8E41-979C58B2028E}"/>
            </a:ext>
          </a:extLst>
        </xdr:cNvPr>
        <xdr:cNvSpPr txBox="1"/>
      </xdr:nvSpPr>
      <xdr:spPr>
        <a:xfrm>
          <a:off x="14414500" y="982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F7D1814C-76BB-48E3-8AD7-664162D257DC}"/>
            </a:ext>
          </a:extLst>
        </xdr:cNvPr>
        <xdr:cNvSpPr/>
      </xdr:nvSpPr>
      <xdr:spPr>
        <a:xfrm>
          <a:off x="14325600" y="997222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EA3CCB99-D26C-4983-92F3-B2A667624C56}"/>
            </a:ext>
          </a:extLst>
        </xdr:cNvPr>
        <xdr:cNvSpPr/>
      </xdr:nvSpPr>
      <xdr:spPr>
        <a:xfrm>
          <a:off x="1357884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99B2587F-12BB-4D76-B9AD-1FFF4A239B95}"/>
            </a:ext>
          </a:extLst>
        </xdr:cNvPr>
        <xdr:cNvSpPr/>
      </xdr:nvSpPr>
      <xdr:spPr>
        <a:xfrm>
          <a:off x="12804140" y="99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9D79624B-208F-4F6B-96A6-91C3040DC0C5}"/>
            </a:ext>
          </a:extLst>
        </xdr:cNvPr>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a:extLst>
            <a:ext uri="{FF2B5EF4-FFF2-40B4-BE49-F238E27FC236}">
              <a16:creationId xmlns:a16="http://schemas.microsoft.com/office/drawing/2014/main" id="{46FE740F-A728-49C6-8159-FABA9371C0E5}"/>
            </a:ext>
          </a:extLst>
        </xdr:cNvPr>
        <xdr:cNvSpPr/>
      </xdr:nvSpPr>
      <xdr:spPr>
        <a:xfrm>
          <a:off x="11231880" y="98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16CF430-11E3-4925-A6A7-646E1CF98A2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87402FF-14B8-46A4-97CD-948A892071D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036B80B-8106-4120-AA07-3BCD9B3151B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9993A549-4F36-46E1-9BA2-D89B17B8393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E210BBD-1733-4EE1-B619-38E46C7ABF8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613" name="楕円 612">
          <a:extLst>
            <a:ext uri="{FF2B5EF4-FFF2-40B4-BE49-F238E27FC236}">
              <a16:creationId xmlns:a16="http://schemas.microsoft.com/office/drawing/2014/main" id="{09C74C4E-F01C-4FD9-881D-6D0D1404AD1A}"/>
            </a:ext>
          </a:extLst>
        </xdr:cNvPr>
        <xdr:cNvSpPr/>
      </xdr:nvSpPr>
      <xdr:spPr>
        <a:xfrm>
          <a:off x="14325600" y="100696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74486D94-17AF-4269-A91B-F2C824548DD1}"/>
            </a:ext>
          </a:extLst>
        </xdr:cNvPr>
        <xdr:cNvSpPr txBox="1"/>
      </xdr:nvSpPr>
      <xdr:spPr>
        <a:xfrm>
          <a:off x="14414500"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615" name="楕円 614">
          <a:extLst>
            <a:ext uri="{FF2B5EF4-FFF2-40B4-BE49-F238E27FC236}">
              <a16:creationId xmlns:a16="http://schemas.microsoft.com/office/drawing/2014/main" id="{DA356997-70D8-4F3C-9576-6508E05E32E2}"/>
            </a:ext>
          </a:extLst>
        </xdr:cNvPr>
        <xdr:cNvSpPr/>
      </xdr:nvSpPr>
      <xdr:spPr>
        <a:xfrm>
          <a:off x="13578840" y="10040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29391</xdr:rowOff>
    </xdr:from>
    <xdr:to>
      <xdr:col>85</xdr:col>
      <xdr:colOff>127000</xdr:colOff>
      <xdr:row>60</xdr:row>
      <xdr:rowOff>62049</xdr:rowOff>
    </xdr:to>
    <xdr:cxnSp macro="">
      <xdr:nvCxnSpPr>
        <xdr:cNvPr id="616" name="直線コネクタ 615">
          <a:extLst>
            <a:ext uri="{FF2B5EF4-FFF2-40B4-BE49-F238E27FC236}">
              <a16:creationId xmlns:a16="http://schemas.microsoft.com/office/drawing/2014/main" id="{6195289C-AE1A-4261-B086-1CF7FB0427DE}"/>
            </a:ext>
          </a:extLst>
        </xdr:cNvPr>
        <xdr:cNvCxnSpPr/>
      </xdr:nvCxnSpPr>
      <xdr:spPr>
        <a:xfrm>
          <a:off x="13629640" y="10087791"/>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17" name="楕円 616">
          <a:extLst>
            <a:ext uri="{FF2B5EF4-FFF2-40B4-BE49-F238E27FC236}">
              <a16:creationId xmlns:a16="http://schemas.microsoft.com/office/drawing/2014/main" id="{10703239-279B-4A4E-BDC5-4B0D85AB0CB5}"/>
            </a:ext>
          </a:extLst>
        </xdr:cNvPr>
        <xdr:cNvSpPr/>
      </xdr:nvSpPr>
      <xdr:spPr>
        <a:xfrm>
          <a:off x="12804140" y="10040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29391</xdr:rowOff>
    </xdr:to>
    <xdr:cxnSp macro="">
      <xdr:nvCxnSpPr>
        <xdr:cNvPr id="618" name="直線コネクタ 617">
          <a:extLst>
            <a:ext uri="{FF2B5EF4-FFF2-40B4-BE49-F238E27FC236}">
              <a16:creationId xmlns:a16="http://schemas.microsoft.com/office/drawing/2014/main" id="{55D44420-7699-4312-B49E-CB25D94F211E}"/>
            </a:ext>
          </a:extLst>
        </xdr:cNvPr>
        <xdr:cNvCxnSpPr/>
      </xdr:nvCxnSpPr>
      <xdr:spPr>
        <a:xfrm>
          <a:off x="12854940" y="1008779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115751</xdr:rowOff>
    </xdr:from>
    <xdr:to>
      <xdr:col>72</xdr:col>
      <xdr:colOff>38100</xdr:colOff>
      <xdr:row>60</xdr:row>
      <xdr:rowOff>45901</xdr:rowOff>
    </xdr:to>
    <xdr:sp macro="" textlink="">
      <xdr:nvSpPr>
        <xdr:cNvPr id="619" name="楕円 618">
          <a:extLst>
            <a:ext uri="{FF2B5EF4-FFF2-40B4-BE49-F238E27FC236}">
              <a16:creationId xmlns:a16="http://schemas.microsoft.com/office/drawing/2014/main" id="{07D74395-F916-4895-9A9B-EF34B81F57A0}"/>
            </a:ext>
          </a:extLst>
        </xdr:cNvPr>
        <xdr:cNvSpPr/>
      </xdr:nvSpPr>
      <xdr:spPr>
        <a:xfrm>
          <a:off x="12029440" y="10006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166551</xdr:rowOff>
    </xdr:from>
    <xdr:to>
      <xdr:col>76</xdr:col>
      <xdr:colOff>114300</xdr:colOff>
      <xdr:row>60</xdr:row>
      <xdr:rowOff>29391</xdr:rowOff>
    </xdr:to>
    <xdr:cxnSp macro="">
      <xdr:nvCxnSpPr>
        <xdr:cNvPr id="620" name="直線コネクタ 619">
          <a:extLst>
            <a:ext uri="{FF2B5EF4-FFF2-40B4-BE49-F238E27FC236}">
              <a16:creationId xmlns:a16="http://schemas.microsoft.com/office/drawing/2014/main" id="{C990D269-60AE-4D1D-9AFC-A9E4D8C1F055}"/>
            </a:ext>
          </a:extLst>
        </xdr:cNvPr>
        <xdr:cNvCxnSpPr/>
      </xdr:nvCxnSpPr>
      <xdr:spPr>
        <a:xfrm>
          <a:off x="12072620" y="10057311"/>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79CBDC8C-89AF-405A-948E-8C65352C4603}"/>
            </a:ext>
          </a:extLst>
        </xdr:cNvPr>
        <xdr:cNvSpPr txBox="1"/>
      </xdr:nvSpPr>
      <xdr:spPr>
        <a:xfrm>
          <a:off x="1343724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5370E356-1274-452C-8ECD-4BA2B64D0866}"/>
            </a:ext>
          </a:extLst>
        </xdr:cNvPr>
        <xdr:cNvSpPr txBox="1"/>
      </xdr:nvSpPr>
      <xdr:spPr>
        <a:xfrm>
          <a:off x="1267524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1129D88D-A349-4497-A760-EDB3C3046DD3}"/>
            </a:ext>
          </a:extLst>
        </xdr:cNvPr>
        <xdr:cNvSpPr txBox="1"/>
      </xdr:nvSpPr>
      <xdr:spPr>
        <a:xfrm>
          <a:off x="119005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87ABAD3E-DF8D-4A6A-900B-B4A9B78EE25C}"/>
            </a:ext>
          </a:extLst>
        </xdr:cNvPr>
        <xdr:cNvSpPr txBox="1"/>
      </xdr:nvSpPr>
      <xdr:spPr>
        <a:xfrm>
          <a:off x="1110298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71318</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63C2EC48-1432-4396-8CE2-F43BF992ABB8}"/>
            </a:ext>
          </a:extLst>
        </xdr:cNvPr>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CD2CF361-FBD2-4C66-A000-D6BFFEE06920}"/>
            </a:ext>
          </a:extLst>
        </xdr:cNvPr>
        <xdr:cNvSpPr txBox="1"/>
      </xdr:nvSpPr>
      <xdr:spPr>
        <a:xfrm>
          <a:off x="12675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37028</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1725CD2A-96B8-48DA-A383-BB8954BD65CF}"/>
            </a:ext>
          </a:extLst>
        </xdr:cNvPr>
        <xdr:cNvSpPr txBox="1"/>
      </xdr:nvSpPr>
      <xdr:spPr>
        <a:xfrm>
          <a:off x="11900544" y="1009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2D0AA882-99D0-4FD4-B131-8735307E4BD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FA44EFAC-99A1-4F64-B025-389F5628248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3377961F-6191-487F-A0C8-90DDCC3D676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5ECB7285-BDE0-47DA-884F-DFB4FE42021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CC22BBAB-A219-43C5-A1C8-10004036B14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6F9ACBDC-A75B-42DC-A579-B3FEAABD569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C577AD76-EF91-47C0-AD51-5FF00403E69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E5B3B652-2036-4F80-88D8-66BF6B41018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C267EAA-D463-48E7-91CA-2ECE7DC3886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39BB57C7-6E23-45BE-BEBA-DC05D686899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2710C550-8DD8-448B-A098-2553F8CBF454}"/>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11A336EC-8272-4313-9786-8259D22F801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E6D56CFA-07DD-43E4-9F02-236679BE9652}"/>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ADD9DED0-1398-4D8F-A979-6B51FEE3FC52}"/>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3C3302DA-B39F-4389-9DEF-FCC84F449F0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C0FF96CD-349B-4FAF-9E8D-80A4AE8DBAA7}"/>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CEE2505E-7CAC-4AEA-AC33-FD7C4DA65147}"/>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19FB4F35-09E0-4323-AD2A-EA998B5B9B7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B7B38E3B-2AF6-471F-B90C-44DAFBE716A7}"/>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69B4DD69-AA79-469C-AC57-DFDFEA99DB88}"/>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F323CBC2-26BD-48F6-8362-1303940551B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70DF42F7-0129-4BF1-8389-C4014133E4F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5459F837-981E-46AE-B5A2-5DD2BF94962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E2B5178D-F7E4-4605-BEE6-E5371BDDE5D1}"/>
            </a:ext>
          </a:extLst>
        </xdr:cNvPr>
        <xdr:cNvCxnSpPr/>
      </xdr:nvCxnSpPr>
      <xdr:spPr>
        <a:xfrm flipV="1">
          <a:off x="19509104" y="93992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590C5E1B-A466-4F66-A824-2827433D8853}"/>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5C446154-AFB6-4469-AF1D-2B27EC0EB635}"/>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83DE6794-8DCD-4165-A414-E80B955A39E6}"/>
            </a:ext>
          </a:extLst>
        </xdr:cNvPr>
        <xdr:cNvSpPr txBox="1"/>
      </xdr:nvSpPr>
      <xdr:spPr>
        <a:xfrm>
          <a:off x="19547840"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0F744E01-6868-4416-8B51-E783271B3331}"/>
            </a:ext>
          </a:extLst>
        </xdr:cNvPr>
        <xdr:cNvCxnSpPr/>
      </xdr:nvCxnSpPr>
      <xdr:spPr>
        <a:xfrm>
          <a:off x="194437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54146720-8BC4-40E8-A8BC-619367590AFB}"/>
            </a:ext>
          </a:extLst>
        </xdr:cNvPr>
        <xdr:cNvSpPr txBox="1"/>
      </xdr:nvSpPr>
      <xdr:spPr>
        <a:xfrm>
          <a:off x="19547840" y="1032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042C6CEC-05B5-4F90-B518-2D023840C8D7}"/>
            </a:ext>
          </a:extLst>
        </xdr:cNvPr>
        <xdr:cNvSpPr/>
      </xdr:nvSpPr>
      <xdr:spPr>
        <a:xfrm>
          <a:off x="1945894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D7509FE7-C52C-43E1-9AD9-21B9FD5168AB}"/>
            </a:ext>
          </a:extLst>
        </xdr:cNvPr>
        <xdr:cNvSpPr/>
      </xdr:nvSpPr>
      <xdr:spPr>
        <a:xfrm>
          <a:off x="18735040" y="1048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203CE56D-3F50-47FB-9D5C-A4E702499D4B}"/>
            </a:ext>
          </a:extLst>
        </xdr:cNvPr>
        <xdr:cNvSpPr/>
      </xdr:nvSpPr>
      <xdr:spPr>
        <a:xfrm>
          <a:off x="1793748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C03DB5BE-7392-45CF-BB2D-3764F78FED59}"/>
            </a:ext>
          </a:extLst>
        </xdr:cNvPr>
        <xdr:cNvSpPr/>
      </xdr:nvSpPr>
      <xdr:spPr>
        <a:xfrm>
          <a:off x="171627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a:extLst>
            <a:ext uri="{FF2B5EF4-FFF2-40B4-BE49-F238E27FC236}">
              <a16:creationId xmlns:a16="http://schemas.microsoft.com/office/drawing/2014/main" id="{C87974C8-51A8-4793-937F-041C665ED153}"/>
            </a:ext>
          </a:extLst>
        </xdr:cNvPr>
        <xdr:cNvSpPr/>
      </xdr:nvSpPr>
      <xdr:spPr>
        <a:xfrm>
          <a:off x="16388080" y="1047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2E9DD019-D216-4A15-9E23-9C1ECBD30CE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272E3277-C1EA-498A-9C14-B5E197FA3B8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FF8C68C5-F89E-4CD8-8564-4B180900A7A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30C87843-F7CB-4325-AA44-B20E15FE4D3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B43C8DF1-D319-4E83-95F3-31D06859201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667" name="楕円 666">
          <a:extLst>
            <a:ext uri="{FF2B5EF4-FFF2-40B4-BE49-F238E27FC236}">
              <a16:creationId xmlns:a16="http://schemas.microsoft.com/office/drawing/2014/main" id="{2B3A8845-C701-4F28-A89D-66E1142D2FE2}"/>
            </a:ext>
          </a:extLst>
        </xdr:cNvPr>
        <xdr:cNvSpPr/>
      </xdr:nvSpPr>
      <xdr:spPr>
        <a:xfrm>
          <a:off x="19458940" y="1065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668" name="【保健センター・保健所】&#10;一人当たり面積該当値テキスト">
          <a:extLst>
            <a:ext uri="{FF2B5EF4-FFF2-40B4-BE49-F238E27FC236}">
              <a16:creationId xmlns:a16="http://schemas.microsoft.com/office/drawing/2014/main" id="{CC85D1F6-D702-476B-AD51-B01B7471617D}"/>
            </a:ext>
          </a:extLst>
        </xdr:cNvPr>
        <xdr:cNvSpPr txBox="1"/>
      </xdr:nvSpPr>
      <xdr:spPr>
        <a:xfrm>
          <a:off x="1954784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69" name="楕円 668">
          <a:extLst>
            <a:ext uri="{FF2B5EF4-FFF2-40B4-BE49-F238E27FC236}">
              <a16:creationId xmlns:a16="http://schemas.microsoft.com/office/drawing/2014/main" id="{BE64BD80-4DDE-4A18-9A1B-DB5A1F2E5CF2}"/>
            </a:ext>
          </a:extLst>
        </xdr:cNvPr>
        <xdr:cNvSpPr/>
      </xdr:nvSpPr>
      <xdr:spPr>
        <a:xfrm>
          <a:off x="18735040" y="1065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148590</xdr:rowOff>
    </xdr:to>
    <xdr:cxnSp macro="">
      <xdr:nvCxnSpPr>
        <xdr:cNvPr id="670" name="直線コネクタ 669">
          <a:extLst>
            <a:ext uri="{FF2B5EF4-FFF2-40B4-BE49-F238E27FC236}">
              <a16:creationId xmlns:a16="http://schemas.microsoft.com/office/drawing/2014/main" id="{93471819-082B-49C0-9C45-8938B95958E9}"/>
            </a:ext>
          </a:extLst>
        </xdr:cNvPr>
        <xdr:cNvCxnSpPr/>
      </xdr:nvCxnSpPr>
      <xdr:spPr>
        <a:xfrm flipV="1">
          <a:off x="18778220" y="1070610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671" name="楕円 670">
          <a:extLst>
            <a:ext uri="{FF2B5EF4-FFF2-40B4-BE49-F238E27FC236}">
              <a16:creationId xmlns:a16="http://schemas.microsoft.com/office/drawing/2014/main" id="{88B167B1-D260-416C-B679-A23BF62B1D00}"/>
            </a:ext>
          </a:extLst>
        </xdr:cNvPr>
        <xdr:cNvSpPr/>
      </xdr:nvSpPr>
      <xdr:spPr>
        <a:xfrm>
          <a:off x="1793748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672" name="直線コネクタ 671">
          <a:extLst>
            <a:ext uri="{FF2B5EF4-FFF2-40B4-BE49-F238E27FC236}">
              <a16:creationId xmlns:a16="http://schemas.microsoft.com/office/drawing/2014/main" id="{BB22DEDD-EBBC-4852-A651-7A02AF4ED4FE}"/>
            </a:ext>
          </a:extLst>
        </xdr:cNvPr>
        <xdr:cNvCxnSpPr/>
      </xdr:nvCxnSpPr>
      <xdr:spPr>
        <a:xfrm>
          <a:off x="17988280" y="10709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673" name="楕円 672">
          <a:extLst>
            <a:ext uri="{FF2B5EF4-FFF2-40B4-BE49-F238E27FC236}">
              <a16:creationId xmlns:a16="http://schemas.microsoft.com/office/drawing/2014/main" id="{5FE9B1B8-46A5-450F-B284-0042B64B6E85}"/>
            </a:ext>
          </a:extLst>
        </xdr:cNvPr>
        <xdr:cNvSpPr/>
      </xdr:nvSpPr>
      <xdr:spPr>
        <a:xfrm>
          <a:off x="1716278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152400</xdr:rowOff>
    </xdr:to>
    <xdr:cxnSp macro="">
      <xdr:nvCxnSpPr>
        <xdr:cNvPr id="674" name="直線コネクタ 673">
          <a:extLst>
            <a:ext uri="{FF2B5EF4-FFF2-40B4-BE49-F238E27FC236}">
              <a16:creationId xmlns:a16="http://schemas.microsoft.com/office/drawing/2014/main" id="{FBAA973C-D361-49B7-8F18-096483E215CA}"/>
            </a:ext>
          </a:extLst>
        </xdr:cNvPr>
        <xdr:cNvCxnSpPr/>
      </xdr:nvCxnSpPr>
      <xdr:spPr>
        <a:xfrm flipV="1">
          <a:off x="17213580" y="107099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a:extLst>
            <a:ext uri="{FF2B5EF4-FFF2-40B4-BE49-F238E27FC236}">
              <a16:creationId xmlns:a16="http://schemas.microsoft.com/office/drawing/2014/main" id="{C0A86112-F192-47A6-A8D0-9C783457AC82}"/>
            </a:ext>
          </a:extLst>
        </xdr:cNvPr>
        <xdr:cNvSpPr txBox="1"/>
      </xdr:nvSpPr>
      <xdr:spPr>
        <a:xfrm>
          <a:off x="185611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a:extLst>
            <a:ext uri="{FF2B5EF4-FFF2-40B4-BE49-F238E27FC236}">
              <a16:creationId xmlns:a16="http://schemas.microsoft.com/office/drawing/2014/main" id="{3E0BAEF1-3240-4C73-BC8E-B29502FE399E}"/>
            </a:ext>
          </a:extLst>
        </xdr:cNvPr>
        <xdr:cNvSpPr txBox="1"/>
      </xdr:nvSpPr>
      <xdr:spPr>
        <a:xfrm>
          <a:off x="1777626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a:extLst>
            <a:ext uri="{FF2B5EF4-FFF2-40B4-BE49-F238E27FC236}">
              <a16:creationId xmlns:a16="http://schemas.microsoft.com/office/drawing/2014/main" id="{07DB72F8-7FCA-46A3-978B-39545EAD3FF5}"/>
            </a:ext>
          </a:extLst>
        </xdr:cNvPr>
        <xdr:cNvSpPr txBox="1"/>
      </xdr:nvSpPr>
      <xdr:spPr>
        <a:xfrm>
          <a:off x="170015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a:extLst>
            <a:ext uri="{FF2B5EF4-FFF2-40B4-BE49-F238E27FC236}">
              <a16:creationId xmlns:a16="http://schemas.microsoft.com/office/drawing/2014/main" id="{5E3D42B9-107E-4FB2-849E-D90642508589}"/>
            </a:ext>
          </a:extLst>
        </xdr:cNvPr>
        <xdr:cNvSpPr txBox="1"/>
      </xdr:nvSpPr>
      <xdr:spPr>
        <a:xfrm>
          <a:off x="162268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79" name="n_1mainValue【保健センター・保健所】&#10;一人当たり面積">
          <a:extLst>
            <a:ext uri="{FF2B5EF4-FFF2-40B4-BE49-F238E27FC236}">
              <a16:creationId xmlns:a16="http://schemas.microsoft.com/office/drawing/2014/main" id="{FACB8FF5-A0D1-47F4-BE3B-C6A15B4B8EF9}"/>
            </a:ext>
          </a:extLst>
        </xdr:cNvPr>
        <xdr:cNvSpPr txBox="1"/>
      </xdr:nvSpPr>
      <xdr:spPr>
        <a:xfrm>
          <a:off x="185611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80" name="n_2mainValue【保健センター・保健所】&#10;一人当たり面積">
          <a:extLst>
            <a:ext uri="{FF2B5EF4-FFF2-40B4-BE49-F238E27FC236}">
              <a16:creationId xmlns:a16="http://schemas.microsoft.com/office/drawing/2014/main" id="{2D617A56-9281-47B7-90BC-77A7CE88F4CA}"/>
            </a:ext>
          </a:extLst>
        </xdr:cNvPr>
        <xdr:cNvSpPr txBox="1"/>
      </xdr:nvSpPr>
      <xdr:spPr>
        <a:xfrm>
          <a:off x="1777626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681" name="n_3mainValue【保健センター・保健所】&#10;一人当たり面積">
          <a:extLst>
            <a:ext uri="{FF2B5EF4-FFF2-40B4-BE49-F238E27FC236}">
              <a16:creationId xmlns:a16="http://schemas.microsoft.com/office/drawing/2014/main" id="{DDBD8757-8786-43D3-9FCD-55D830D3DCFF}"/>
            </a:ext>
          </a:extLst>
        </xdr:cNvPr>
        <xdr:cNvSpPr txBox="1"/>
      </xdr:nvSpPr>
      <xdr:spPr>
        <a:xfrm>
          <a:off x="1700156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03394E6B-08C1-44B6-A9FE-29CED53035A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2B134231-1910-408E-8068-5173FBEF4B9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28F84058-F56B-4D68-9063-E975F20AC5A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0E6B1AC2-FEA5-4750-BB67-5D208656F3A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FEE74483-EF18-4B60-ADF7-8BEDF561B3C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12257F2-16EF-4D13-A051-D5594779B74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C26259F8-AF4A-4257-9AC7-A6B030F7B08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4BBBBD11-F043-4079-A783-249D0E0AC7D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B909781E-8134-4EED-AFC7-D4E7812AAF6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308979DA-D2E6-4EC5-A6C7-5B8466D41D9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B14CE0FB-F289-43FA-8497-E255CD6D639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7B795D2E-6DC8-43BE-B30E-39696773843F}"/>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A5415558-3E54-45A4-B748-936B7B4D4B9F}"/>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B3775C40-3EA5-489B-8196-EC80068F4399}"/>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6C3F6DA0-6114-4401-B330-DDDA4BAC561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E01EDA02-80B5-4354-9495-DFAD7039F2C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E87E1A50-4C8B-4362-83FB-0F8EE9E4B848}"/>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3BA8914C-DF65-4B88-8AB4-C3188456BA25}"/>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11C7C603-44B8-4605-80F2-15FCD8C2544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53800559-44FE-4FEF-B0B5-9AC690A8DA74}"/>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7E207CCC-55CB-433A-8055-B4FE1ECDF20B}"/>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E77EF968-D833-4FA0-810B-DB4BAA79174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55179324-B524-4125-AB5C-C1C22B759FD7}"/>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918B4BEA-359D-4841-A53C-AF975C9D455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47F62E0C-92C8-49DB-BB60-7D43664DA19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576077DF-EF71-409B-84AE-E0F0DC6A57BA}"/>
            </a:ext>
          </a:extLst>
        </xdr:cNvPr>
        <xdr:cNvCxnSpPr/>
      </xdr:nvCxnSpPr>
      <xdr:spPr>
        <a:xfrm flipV="1">
          <a:off x="14375764" y="13096058"/>
          <a:ext cx="0" cy="148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485ADE48-5AAB-4FC8-AB4A-08616824E08E}"/>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5D237D90-6242-4411-B156-41CBFFB0A601}"/>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A69A6741-68F4-4E1A-8766-1B7F4ECD2EF6}"/>
            </a:ext>
          </a:extLst>
        </xdr:cNvPr>
        <xdr:cNvSpPr txBox="1"/>
      </xdr:nvSpPr>
      <xdr:spPr>
        <a:xfrm>
          <a:off x="14414500" y="12878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a:extLst>
            <a:ext uri="{FF2B5EF4-FFF2-40B4-BE49-F238E27FC236}">
              <a16:creationId xmlns:a16="http://schemas.microsoft.com/office/drawing/2014/main" id="{96D056B3-869F-4728-8B2B-2E489BAE61D0}"/>
            </a:ext>
          </a:extLst>
        </xdr:cNvPr>
        <xdr:cNvCxnSpPr/>
      </xdr:nvCxnSpPr>
      <xdr:spPr>
        <a:xfrm>
          <a:off x="14287500" y="130960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3FE45887-280E-48B8-BAD6-68DDF35F6658}"/>
            </a:ext>
          </a:extLst>
        </xdr:cNvPr>
        <xdr:cNvSpPr txBox="1"/>
      </xdr:nvSpPr>
      <xdr:spPr>
        <a:xfrm>
          <a:off x="14414500" y="13915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a:extLst>
            <a:ext uri="{FF2B5EF4-FFF2-40B4-BE49-F238E27FC236}">
              <a16:creationId xmlns:a16="http://schemas.microsoft.com/office/drawing/2014/main" id="{147D3144-8C08-4B96-B04A-D2BE375957A0}"/>
            </a:ext>
          </a:extLst>
        </xdr:cNvPr>
        <xdr:cNvSpPr/>
      </xdr:nvSpPr>
      <xdr:spPr>
        <a:xfrm>
          <a:off x="14325600" y="139373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a:extLst>
            <a:ext uri="{FF2B5EF4-FFF2-40B4-BE49-F238E27FC236}">
              <a16:creationId xmlns:a16="http://schemas.microsoft.com/office/drawing/2014/main" id="{7A8ABA52-12F6-45C4-AF32-6F6BF7FD37BB}"/>
            </a:ext>
          </a:extLst>
        </xdr:cNvPr>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a:extLst>
            <a:ext uri="{FF2B5EF4-FFF2-40B4-BE49-F238E27FC236}">
              <a16:creationId xmlns:a16="http://schemas.microsoft.com/office/drawing/2014/main" id="{ED797021-5939-4EA1-A773-D3AF7978B9FD}"/>
            </a:ext>
          </a:extLst>
        </xdr:cNvPr>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a:extLst>
            <a:ext uri="{FF2B5EF4-FFF2-40B4-BE49-F238E27FC236}">
              <a16:creationId xmlns:a16="http://schemas.microsoft.com/office/drawing/2014/main" id="{B3885663-DC1F-47DC-AD21-4F41B547A00B}"/>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a:extLst>
            <a:ext uri="{FF2B5EF4-FFF2-40B4-BE49-F238E27FC236}">
              <a16:creationId xmlns:a16="http://schemas.microsoft.com/office/drawing/2014/main" id="{E3EF1859-28E7-4510-B0A5-607E81C15EC1}"/>
            </a:ext>
          </a:extLst>
        </xdr:cNvPr>
        <xdr:cNvSpPr/>
      </xdr:nvSpPr>
      <xdr:spPr>
        <a:xfrm>
          <a:off x="1123188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EC110AF-79EE-4A73-8ED2-521923F7B2D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CB98039-2495-4449-93FF-11A5D981BEF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BB3209D-2F8B-4785-9BC1-A7DFDAA39AD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CFA1E52-F5D2-4A3E-ADBA-A18CF5FCED4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E84CD1D-1B85-4298-AC1D-9BA3D41AFE9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134257</xdr:rowOff>
    </xdr:from>
    <xdr:to>
      <xdr:col>85</xdr:col>
      <xdr:colOff>177800</xdr:colOff>
      <xdr:row>83</xdr:row>
      <xdr:rowOff>64407</xdr:rowOff>
    </xdr:to>
    <xdr:sp macro="" textlink="">
      <xdr:nvSpPr>
        <xdr:cNvPr id="723" name="楕円 722">
          <a:extLst>
            <a:ext uri="{FF2B5EF4-FFF2-40B4-BE49-F238E27FC236}">
              <a16:creationId xmlns:a16="http://schemas.microsoft.com/office/drawing/2014/main" id="{E9AA85C7-F7C7-487A-AB9F-F42974BCCBDD}"/>
            </a:ext>
          </a:extLst>
        </xdr:cNvPr>
        <xdr:cNvSpPr/>
      </xdr:nvSpPr>
      <xdr:spPr>
        <a:xfrm>
          <a:off x="14325600" y="138807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157134</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BF1CD7EE-7064-4127-A249-80BEF1E8E978}"/>
            </a:ext>
          </a:extLst>
        </xdr:cNvPr>
        <xdr:cNvSpPr txBox="1"/>
      </xdr:nvSpPr>
      <xdr:spPr>
        <a:xfrm>
          <a:off x="14414500" y="1373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725" name="楕円 724">
          <a:extLst>
            <a:ext uri="{FF2B5EF4-FFF2-40B4-BE49-F238E27FC236}">
              <a16:creationId xmlns:a16="http://schemas.microsoft.com/office/drawing/2014/main" id="{6C04DC9F-CA83-4B5A-B270-3159339B2467}"/>
            </a:ext>
          </a:extLst>
        </xdr:cNvPr>
        <xdr:cNvSpPr/>
      </xdr:nvSpPr>
      <xdr:spPr>
        <a:xfrm>
          <a:off x="13578840" y="13854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83</xdr:row>
      <xdr:rowOff>13607</xdr:rowOff>
    </xdr:to>
    <xdr:cxnSp macro="">
      <xdr:nvCxnSpPr>
        <xdr:cNvPr id="726" name="直線コネクタ 725">
          <a:extLst>
            <a:ext uri="{FF2B5EF4-FFF2-40B4-BE49-F238E27FC236}">
              <a16:creationId xmlns:a16="http://schemas.microsoft.com/office/drawing/2014/main" id="{94BC1E2B-EFCE-42D8-863B-B7E298E22B1F}"/>
            </a:ext>
          </a:extLst>
        </xdr:cNvPr>
        <xdr:cNvCxnSpPr/>
      </xdr:nvCxnSpPr>
      <xdr:spPr>
        <a:xfrm>
          <a:off x="13629640" y="13905411"/>
          <a:ext cx="74676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727" name="楕円 726">
          <a:extLst>
            <a:ext uri="{FF2B5EF4-FFF2-40B4-BE49-F238E27FC236}">
              <a16:creationId xmlns:a16="http://schemas.microsoft.com/office/drawing/2014/main" id="{82985A3D-E0D6-4A32-8198-E23D7F55EAC0}"/>
            </a:ext>
          </a:extLst>
        </xdr:cNvPr>
        <xdr:cNvSpPr/>
      </xdr:nvSpPr>
      <xdr:spPr>
        <a:xfrm>
          <a:off x="12804140" y="13857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82</xdr:row>
      <xdr:rowOff>162198</xdr:rowOff>
    </xdr:to>
    <xdr:cxnSp macro="">
      <xdr:nvCxnSpPr>
        <xdr:cNvPr id="728" name="直線コネクタ 727">
          <a:extLst>
            <a:ext uri="{FF2B5EF4-FFF2-40B4-BE49-F238E27FC236}">
              <a16:creationId xmlns:a16="http://schemas.microsoft.com/office/drawing/2014/main" id="{A217711C-5F44-4187-B4A0-80EB0C47F193}"/>
            </a:ext>
          </a:extLst>
        </xdr:cNvPr>
        <xdr:cNvCxnSpPr/>
      </xdr:nvCxnSpPr>
      <xdr:spPr>
        <a:xfrm flipV="1">
          <a:off x="12854940" y="13905411"/>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729" name="楕円 728">
          <a:extLst>
            <a:ext uri="{FF2B5EF4-FFF2-40B4-BE49-F238E27FC236}">
              <a16:creationId xmlns:a16="http://schemas.microsoft.com/office/drawing/2014/main" id="{A9A8F38C-54DF-4EFC-AF36-3229446A4B69}"/>
            </a:ext>
          </a:extLst>
        </xdr:cNvPr>
        <xdr:cNvSpPr/>
      </xdr:nvSpPr>
      <xdr:spPr>
        <a:xfrm>
          <a:off x="12029440" y="1383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82</xdr:row>
      <xdr:rowOff>162198</xdr:rowOff>
    </xdr:to>
    <xdr:cxnSp macro="">
      <xdr:nvCxnSpPr>
        <xdr:cNvPr id="730" name="直線コネクタ 729">
          <a:extLst>
            <a:ext uri="{FF2B5EF4-FFF2-40B4-BE49-F238E27FC236}">
              <a16:creationId xmlns:a16="http://schemas.microsoft.com/office/drawing/2014/main" id="{D3A97C82-98EF-4270-9E9C-C10915D5FC02}"/>
            </a:ext>
          </a:extLst>
        </xdr:cNvPr>
        <xdr:cNvCxnSpPr/>
      </xdr:nvCxnSpPr>
      <xdr:spPr>
        <a:xfrm>
          <a:off x="12072620" y="13887450"/>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a:extLst>
            <a:ext uri="{FF2B5EF4-FFF2-40B4-BE49-F238E27FC236}">
              <a16:creationId xmlns:a16="http://schemas.microsoft.com/office/drawing/2014/main" id="{FF403B4D-C3D9-43F1-A578-35F595C1825B}"/>
            </a:ext>
          </a:extLst>
        </xdr:cNvPr>
        <xdr:cNvSpPr txBox="1"/>
      </xdr:nvSpPr>
      <xdr:spPr>
        <a:xfrm>
          <a:off x="134372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a:extLst>
            <a:ext uri="{FF2B5EF4-FFF2-40B4-BE49-F238E27FC236}">
              <a16:creationId xmlns:a16="http://schemas.microsoft.com/office/drawing/2014/main" id="{9383389B-4C38-42BB-BB6D-D8AA0B064C60}"/>
            </a:ext>
          </a:extLst>
        </xdr:cNvPr>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a:extLst>
            <a:ext uri="{FF2B5EF4-FFF2-40B4-BE49-F238E27FC236}">
              <a16:creationId xmlns:a16="http://schemas.microsoft.com/office/drawing/2014/main" id="{385674C9-E78A-4159-9161-F5074E458049}"/>
            </a:ext>
          </a:extLst>
        </xdr:cNvPr>
        <xdr:cNvSpPr txBox="1"/>
      </xdr:nvSpPr>
      <xdr:spPr>
        <a:xfrm>
          <a:off x="119005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a:extLst>
            <a:ext uri="{FF2B5EF4-FFF2-40B4-BE49-F238E27FC236}">
              <a16:creationId xmlns:a16="http://schemas.microsoft.com/office/drawing/2014/main" id="{0317C365-28C5-43DC-820E-4441C32BE774}"/>
            </a:ext>
          </a:extLst>
        </xdr:cNvPr>
        <xdr:cNvSpPr txBox="1"/>
      </xdr:nvSpPr>
      <xdr:spPr>
        <a:xfrm>
          <a:off x="1110298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54808</xdr:rowOff>
    </xdr:from>
    <xdr:ext cx="405111" cy="259045"/>
    <xdr:sp macro="" textlink="">
      <xdr:nvSpPr>
        <xdr:cNvPr id="735" name="n_1mainValue【消防施設】&#10;有形固定資産減価償却率">
          <a:extLst>
            <a:ext uri="{FF2B5EF4-FFF2-40B4-BE49-F238E27FC236}">
              <a16:creationId xmlns:a16="http://schemas.microsoft.com/office/drawing/2014/main" id="{8D0A76B2-F44B-4B39-8DB8-31147C38892C}"/>
            </a:ext>
          </a:extLst>
        </xdr:cNvPr>
        <xdr:cNvSpPr txBox="1"/>
      </xdr:nvSpPr>
      <xdr:spPr>
        <a:xfrm>
          <a:off x="134372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736" name="n_2mainValue【消防施設】&#10;有形固定資産減価償却率">
          <a:extLst>
            <a:ext uri="{FF2B5EF4-FFF2-40B4-BE49-F238E27FC236}">
              <a16:creationId xmlns:a16="http://schemas.microsoft.com/office/drawing/2014/main" id="{FDC2CC0D-9963-46AF-AFBE-D06B04A57A8A}"/>
            </a:ext>
          </a:extLst>
        </xdr:cNvPr>
        <xdr:cNvSpPr txBox="1"/>
      </xdr:nvSpPr>
      <xdr:spPr>
        <a:xfrm>
          <a:off x="1267524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37" name="n_3mainValue【消防施設】&#10;有形固定資産減価償却率">
          <a:extLst>
            <a:ext uri="{FF2B5EF4-FFF2-40B4-BE49-F238E27FC236}">
              <a16:creationId xmlns:a16="http://schemas.microsoft.com/office/drawing/2014/main" id="{623B2BC1-7DA4-41BE-BA3C-4A9EE4EC8BA2}"/>
            </a:ext>
          </a:extLst>
        </xdr:cNvPr>
        <xdr:cNvSpPr txBox="1"/>
      </xdr:nvSpPr>
      <xdr:spPr>
        <a:xfrm>
          <a:off x="119005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AA0A0A04-3FF7-49A2-BD51-45DB768AAA9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731BCEA9-CD4F-4C89-9CA9-441B2FA2F5E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6459EF9C-650F-4F42-9433-C597244E00D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FD946E78-0BC0-40FD-8A99-78E98358AC8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D9C8AAD2-ED5E-42B8-9746-48785601760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ED313058-09DF-44B5-B04F-6D24DDEDEA2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A3577861-1CCE-44CA-AA0A-E74FDAD8644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B176674D-53A8-4404-8FD2-AB7A7A75835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D25811D7-9D58-41C0-A1EA-7692B5A1616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0099A37D-569E-4EBF-8501-EB0D11C9794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597C476A-4522-45FF-80A1-2C989013D23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843B2CA9-A838-4D84-A3A2-0C6A4E620146}"/>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13DB3839-5363-4064-BD5E-1A6FF4E85A54}"/>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484B3E56-C9D8-42F9-AF2E-4A4AE5CB7859}"/>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36C5DDCE-7020-49AB-9A69-AF504F15F8C7}"/>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C81F154C-C50D-49FA-852E-997A9882554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07BAE602-608C-43A6-84E0-5664FB5AC99C}"/>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9081C4AB-486C-4884-BC09-262061209E95}"/>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34B5240A-32F4-4F84-A8AB-3A2E530E04E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4BDB641C-89FD-4089-83D8-739DA597C1B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a:extLst>
            <a:ext uri="{FF2B5EF4-FFF2-40B4-BE49-F238E27FC236}">
              <a16:creationId xmlns:a16="http://schemas.microsoft.com/office/drawing/2014/main" id="{47098CBE-DCD4-4348-977F-8867977BED6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a:extLst>
            <a:ext uri="{FF2B5EF4-FFF2-40B4-BE49-F238E27FC236}">
              <a16:creationId xmlns:a16="http://schemas.microsoft.com/office/drawing/2014/main" id="{B52E2939-BA47-4951-A43E-84A08A34A698}"/>
            </a:ext>
          </a:extLst>
        </xdr:cNvPr>
        <xdr:cNvCxnSpPr/>
      </xdr:nvCxnSpPr>
      <xdr:spPr>
        <a:xfrm flipV="1">
          <a:off x="19509104" y="12994386"/>
          <a:ext cx="0" cy="145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a:extLst>
            <a:ext uri="{FF2B5EF4-FFF2-40B4-BE49-F238E27FC236}">
              <a16:creationId xmlns:a16="http://schemas.microsoft.com/office/drawing/2014/main" id="{126F102E-5058-450A-9F8A-243150A4A36A}"/>
            </a:ext>
          </a:extLst>
        </xdr:cNvPr>
        <xdr:cNvSpPr txBox="1"/>
      </xdr:nvSpPr>
      <xdr:spPr>
        <a:xfrm>
          <a:off x="19547840" y="144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a:extLst>
            <a:ext uri="{FF2B5EF4-FFF2-40B4-BE49-F238E27FC236}">
              <a16:creationId xmlns:a16="http://schemas.microsoft.com/office/drawing/2014/main" id="{11819DBF-2791-42CE-B1A5-68BF85A94EED}"/>
            </a:ext>
          </a:extLst>
        </xdr:cNvPr>
        <xdr:cNvCxnSpPr/>
      </xdr:nvCxnSpPr>
      <xdr:spPr>
        <a:xfrm>
          <a:off x="19443700" y="1445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a:extLst>
            <a:ext uri="{FF2B5EF4-FFF2-40B4-BE49-F238E27FC236}">
              <a16:creationId xmlns:a16="http://schemas.microsoft.com/office/drawing/2014/main" id="{403D6267-B7AE-47D3-9804-61EF429EA595}"/>
            </a:ext>
          </a:extLst>
        </xdr:cNvPr>
        <xdr:cNvSpPr txBox="1"/>
      </xdr:nvSpPr>
      <xdr:spPr>
        <a:xfrm>
          <a:off x="19547840" y="127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a:extLst>
            <a:ext uri="{FF2B5EF4-FFF2-40B4-BE49-F238E27FC236}">
              <a16:creationId xmlns:a16="http://schemas.microsoft.com/office/drawing/2014/main" id="{D548EF5B-CA47-4E5A-B720-9FA9A42B4818}"/>
            </a:ext>
          </a:extLst>
        </xdr:cNvPr>
        <xdr:cNvCxnSpPr/>
      </xdr:nvCxnSpPr>
      <xdr:spPr>
        <a:xfrm>
          <a:off x="19443700" y="12994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a:extLst>
            <a:ext uri="{FF2B5EF4-FFF2-40B4-BE49-F238E27FC236}">
              <a16:creationId xmlns:a16="http://schemas.microsoft.com/office/drawing/2014/main" id="{42B2226B-C0B0-405E-9E2A-293F5DBDFCCA}"/>
            </a:ext>
          </a:extLst>
        </xdr:cNvPr>
        <xdr:cNvSpPr txBox="1"/>
      </xdr:nvSpPr>
      <xdr:spPr>
        <a:xfrm>
          <a:off x="19547840" y="14260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a:extLst>
            <a:ext uri="{FF2B5EF4-FFF2-40B4-BE49-F238E27FC236}">
              <a16:creationId xmlns:a16="http://schemas.microsoft.com/office/drawing/2014/main" id="{5319D8BF-CEE0-4FD5-B52C-5AC1F0AE64E8}"/>
            </a:ext>
          </a:extLst>
        </xdr:cNvPr>
        <xdr:cNvSpPr/>
      </xdr:nvSpPr>
      <xdr:spPr>
        <a:xfrm>
          <a:off x="19458940" y="1428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a:extLst>
            <a:ext uri="{FF2B5EF4-FFF2-40B4-BE49-F238E27FC236}">
              <a16:creationId xmlns:a16="http://schemas.microsoft.com/office/drawing/2014/main" id="{8BBA852C-A0FC-4061-97D4-71FDF68B8284}"/>
            </a:ext>
          </a:extLst>
        </xdr:cNvPr>
        <xdr:cNvSpPr/>
      </xdr:nvSpPr>
      <xdr:spPr>
        <a:xfrm>
          <a:off x="18735040" y="14281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a:extLst>
            <a:ext uri="{FF2B5EF4-FFF2-40B4-BE49-F238E27FC236}">
              <a16:creationId xmlns:a16="http://schemas.microsoft.com/office/drawing/2014/main" id="{C51E5C12-9163-4F9F-8FE8-3C03C4C46BAC}"/>
            </a:ext>
          </a:extLst>
        </xdr:cNvPr>
        <xdr:cNvSpPr/>
      </xdr:nvSpPr>
      <xdr:spPr>
        <a:xfrm>
          <a:off x="1793748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a:extLst>
            <a:ext uri="{FF2B5EF4-FFF2-40B4-BE49-F238E27FC236}">
              <a16:creationId xmlns:a16="http://schemas.microsoft.com/office/drawing/2014/main" id="{B8859239-F919-49AD-A4AE-EB501ECF6A1A}"/>
            </a:ext>
          </a:extLst>
        </xdr:cNvPr>
        <xdr:cNvSpPr/>
      </xdr:nvSpPr>
      <xdr:spPr>
        <a:xfrm>
          <a:off x="171627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a:extLst>
            <a:ext uri="{FF2B5EF4-FFF2-40B4-BE49-F238E27FC236}">
              <a16:creationId xmlns:a16="http://schemas.microsoft.com/office/drawing/2014/main" id="{1B755146-44D5-454F-AC86-7D51C823979C}"/>
            </a:ext>
          </a:extLst>
        </xdr:cNvPr>
        <xdr:cNvSpPr/>
      </xdr:nvSpPr>
      <xdr:spPr>
        <a:xfrm>
          <a:off x="16388080" y="14271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7DCCC049-1619-48DC-9B5A-C000E6CE71A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93AA2711-EB00-4F66-BF00-AB67A6462DE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583F8903-BA8E-4BB8-8862-B91D55BE10C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304A260E-472E-4621-9BAC-FF82FF8B176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614A19A4-4C0F-4E83-9F56-C4219AF83B8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8789</xdr:rowOff>
    </xdr:from>
    <xdr:to>
      <xdr:col>116</xdr:col>
      <xdr:colOff>114300</xdr:colOff>
      <xdr:row>85</xdr:row>
      <xdr:rowOff>110389</xdr:rowOff>
    </xdr:to>
    <xdr:sp macro="" textlink="">
      <xdr:nvSpPr>
        <xdr:cNvPr id="775" name="楕円 774">
          <a:extLst>
            <a:ext uri="{FF2B5EF4-FFF2-40B4-BE49-F238E27FC236}">
              <a16:creationId xmlns:a16="http://schemas.microsoft.com/office/drawing/2014/main" id="{00DD6932-AB21-42A0-877C-5FF593B52999}"/>
            </a:ext>
          </a:extLst>
        </xdr:cNvPr>
        <xdr:cNvSpPr/>
      </xdr:nvSpPr>
      <xdr:spPr>
        <a:xfrm>
          <a:off x="19458940" y="142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31666</xdr:rowOff>
    </xdr:from>
    <xdr:ext cx="469744" cy="259045"/>
    <xdr:sp macro="" textlink="">
      <xdr:nvSpPr>
        <xdr:cNvPr id="776" name="【消防施設】&#10;一人当たり面積該当値テキスト">
          <a:extLst>
            <a:ext uri="{FF2B5EF4-FFF2-40B4-BE49-F238E27FC236}">
              <a16:creationId xmlns:a16="http://schemas.microsoft.com/office/drawing/2014/main" id="{D5A943ED-01C7-4CBF-B7CC-44360575FFFC}"/>
            </a:ext>
          </a:extLst>
        </xdr:cNvPr>
        <xdr:cNvSpPr txBox="1"/>
      </xdr:nvSpPr>
      <xdr:spPr>
        <a:xfrm>
          <a:off x="19547840" y="1411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11531</xdr:rowOff>
    </xdr:from>
    <xdr:to>
      <xdr:col>112</xdr:col>
      <xdr:colOff>38100</xdr:colOff>
      <xdr:row>85</xdr:row>
      <xdr:rowOff>113131</xdr:rowOff>
    </xdr:to>
    <xdr:sp macro="" textlink="">
      <xdr:nvSpPr>
        <xdr:cNvPr id="777" name="楕円 776">
          <a:extLst>
            <a:ext uri="{FF2B5EF4-FFF2-40B4-BE49-F238E27FC236}">
              <a16:creationId xmlns:a16="http://schemas.microsoft.com/office/drawing/2014/main" id="{1F4A91BA-3093-4327-A5C6-AF2CE47AF5D2}"/>
            </a:ext>
          </a:extLst>
        </xdr:cNvPr>
        <xdr:cNvSpPr/>
      </xdr:nvSpPr>
      <xdr:spPr>
        <a:xfrm>
          <a:off x="18735040" y="14260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59589</xdr:rowOff>
    </xdr:from>
    <xdr:to>
      <xdr:col>116</xdr:col>
      <xdr:colOff>63500</xdr:colOff>
      <xdr:row>85</xdr:row>
      <xdr:rowOff>62331</xdr:rowOff>
    </xdr:to>
    <xdr:cxnSp macro="">
      <xdr:nvCxnSpPr>
        <xdr:cNvPr id="778" name="直線コネクタ 777">
          <a:extLst>
            <a:ext uri="{FF2B5EF4-FFF2-40B4-BE49-F238E27FC236}">
              <a16:creationId xmlns:a16="http://schemas.microsoft.com/office/drawing/2014/main" id="{5775999F-8B4D-42B7-AE4F-4A580FF33E64}"/>
            </a:ext>
          </a:extLst>
        </xdr:cNvPr>
        <xdr:cNvCxnSpPr/>
      </xdr:nvCxnSpPr>
      <xdr:spPr>
        <a:xfrm flipV="1">
          <a:off x="18778220" y="14308989"/>
          <a:ext cx="73152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13360</xdr:rowOff>
    </xdr:from>
    <xdr:to>
      <xdr:col>107</xdr:col>
      <xdr:colOff>101600</xdr:colOff>
      <xdr:row>85</xdr:row>
      <xdr:rowOff>114960</xdr:rowOff>
    </xdr:to>
    <xdr:sp macro="" textlink="">
      <xdr:nvSpPr>
        <xdr:cNvPr id="779" name="楕円 778">
          <a:extLst>
            <a:ext uri="{FF2B5EF4-FFF2-40B4-BE49-F238E27FC236}">
              <a16:creationId xmlns:a16="http://schemas.microsoft.com/office/drawing/2014/main" id="{52ED623B-F534-43B0-B4EF-B3B4A6AE26CC}"/>
            </a:ext>
          </a:extLst>
        </xdr:cNvPr>
        <xdr:cNvSpPr/>
      </xdr:nvSpPr>
      <xdr:spPr>
        <a:xfrm>
          <a:off x="17937480" y="142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62331</xdr:rowOff>
    </xdr:from>
    <xdr:to>
      <xdr:col>111</xdr:col>
      <xdr:colOff>177800</xdr:colOff>
      <xdr:row>85</xdr:row>
      <xdr:rowOff>64160</xdr:rowOff>
    </xdr:to>
    <xdr:cxnSp macro="">
      <xdr:nvCxnSpPr>
        <xdr:cNvPr id="780" name="直線コネクタ 779">
          <a:extLst>
            <a:ext uri="{FF2B5EF4-FFF2-40B4-BE49-F238E27FC236}">
              <a16:creationId xmlns:a16="http://schemas.microsoft.com/office/drawing/2014/main" id="{AD5F8364-A3BE-4454-A5F6-CF14F0CAA161}"/>
            </a:ext>
          </a:extLst>
        </xdr:cNvPr>
        <xdr:cNvCxnSpPr/>
      </xdr:nvCxnSpPr>
      <xdr:spPr>
        <a:xfrm flipV="1">
          <a:off x="17988280" y="14311731"/>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15190</xdr:rowOff>
    </xdr:from>
    <xdr:to>
      <xdr:col>102</xdr:col>
      <xdr:colOff>165100</xdr:colOff>
      <xdr:row>85</xdr:row>
      <xdr:rowOff>116790</xdr:rowOff>
    </xdr:to>
    <xdr:sp macro="" textlink="">
      <xdr:nvSpPr>
        <xdr:cNvPr id="781" name="楕円 780">
          <a:extLst>
            <a:ext uri="{FF2B5EF4-FFF2-40B4-BE49-F238E27FC236}">
              <a16:creationId xmlns:a16="http://schemas.microsoft.com/office/drawing/2014/main" id="{8E4A6755-05A4-4BE6-8AB9-E7021B51648D}"/>
            </a:ext>
          </a:extLst>
        </xdr:cNvPr>
        <xdr:cNvSpPr/>
      </xdr:nvSpPr>
      <xdr:spPr>
        <a:xfrm>
          <a:off x="17162780" y="142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64160</xdr:rowOff>
    </xdr:from>
    <xdr:to>
      <xdr:col>107</xdr:col>
      <xdr:colOff>50800</xdr:colOff>
      <xdr:row>85</xdr:row>
      <xdr:rowOff>65990</xdr:rowOff>
    </xdr:to>
    <xdr:cxnSp macro="">
      <xdr:nvCxnSpPr>
        <xdr:cNvPr id="782" name="直線コネクタ 781">
          <a:extLst>
            <a:ext uri="{FF2B5EF4-FFF2-40B4-BE49-F238E27FC236}">
              <a16:creationId xmlns:a16="http://schemas.microsoft.com/office/drawing/2014/main" id="{34C4E763-29E0-400B-86D8-7D6C09686BE2}"/>
            </a:ext>
          </a:extLst>
        </xdr:cNvPr>
        <xdr:cNvCxnSpPr/>
      </xdr:nvCxnSpPr>
      <xdr:spPr>
        <a:xfrm flipV="1">
          <a:off x="17213580" y="14313560"/>
          <a:ext cx="7747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a:extLst>
            <a:ext uri="{FF2B5EF4-FFF2-40B4-BE49-F238E27FC236}">
              <a16:creationId xmlns:a16="http://schemas.microsoft.com/office/drawing/2014/main" id="{741515B6-4822-430C-A999-E10F472D519E}"/>
            </a:ext>
          </a:extLst>
        </xdr:cNvPr>
        <xdr:cNvSpPr txBox="1"/>
      </xdr:nvSpPr>
      <xdr:spPr>
        <a:xfrm>
          <a:off x="18561127" y="1437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a:extLst>
            <a:ext uri="{FF2B5EF4-FFF2-40B4-BE49-F238E27FC236}">
              <a16:creationId xmlns:a16="http://schemas.microsoft.com/office/drawing/2014/main" id="{B637A547-104C-4E66-A9F3-EF39CA61A07E}"/>
            </a:ext>
          </a:extLst>
        </xdr:cNvPr>
        <xdr:cNvSpPr txBox="1"/>
      </xdr:nvSpPr>
      <xdr:spPr>
        <a:xfrm>
          <a:off x="1777626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a:extLst>
            <a:ext uri="{FF2B5EF4-FFF2-40B4-BE49-F238E27FC236}">
              <a16:creationId xmlns:a16="http://schemas.microsoft.com/office/drawing/2014/main" id="{4084D2C4-D87E-4E2B-8B64-A997DFEFCC07}"/>
            </a:ext>
          </a:extLst>
        </xdr:cNvPr>
        <xdr:cNvSpPr txBox="1"/>
      </xdr:nvSpPr>
      <xdr:spPr>
        <a:xfrm>
          <a:off x="17001567" y="1437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a:extLst>
            <a:ext uri="{FF2B5EF4-FFF2-40B4-BE49-F238E27FC236}">
              <a16:creationId xmlns:a16="http://schemas.microsoft.com/office/drawing/2014/main" id="{9F28A39C-1F3B-4879-8B63-2B433980B78F}"/>
            </a:ext>
          </a:extLst>
        </xdr:cNvPr>
        <xdr:cNvSpPr txBox="1"/>
      </xdr:nvSpPr>
      <xdr:spPr>
        <a:xfrm>
          <a:off x="16226867" y="140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129658</xdr:rowOff>
    </xdr:from>
    <xdr:ext cx="469744" cy="259045"/>
    <xdr:sp macro="" textlink="">
      <xdr:nvSpPr>
        <xdr:cNvPr id="787" name="n_1mainValue【消防施設】&#10;一人当たり面積">
          <a:extLst>
            <a:ext uri="{FF2B5EF4-FFF2-40B4-BE49-F238E27FC236}">
              <a16:creationId xmlns:a16="http://schemas.microsoft.com/office/drawing/2014/main" id="{60548407-C865-465C-BCEB-5168DAF27493}"/>
            </a:ext>
          </a:extLst>
        </xdr:cNvPr>
        <xdr:cNvSpPr txBox="1"/>
      </xdr:nvSpPr>
      <xdr:spPr>
        <a:xfrm>
          <a:off x="18561127" y="1404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131487</xdr:rowOff>
    </xdr:from>
    <xdr:ext cx="469744" cy="259045"/>
    <xdr:sp macro="" textlink="">
      <xdr:nvSpPr>
        <xdr:cNvPr id="788" name="n_2mainValue【消防施設】&#10;一人当たり面積">
          <a:extLst>
            <a:ext uri="{FF2B5EF4-FFF2-40B4-BE49-F238E27FC236}">
              <a16:creationId xmlns:a16="http://schemas.microsoft.com/office/drawing/2014/main" id="{3438F256-09BB-4FB1-BDE8-E123F0FF037E}"/>
            </a:ext>
          </a:extLst>
        </xdr:cNvPr>
        <xdr:cNvSpPr txBox="1"/>
      </xdr:nvSpPr>
      <xdr:spPr>
        <a:xfrm>
          <a:off x="17776267" y="140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133317</xdr:rowOff>
    </xdr:from>
    <xdr:ext cx="469744" cy="259045"/>
    <xdr:sp macro="" textlink="">
      <xdr:nvSpPr>
        <xdr:cNvPr id="789" name="n_3mainValue【消防施設】&#10;一人当たり面積">
          <a:extLst>
            <a:ext uri="{FF2B5EF4-FFF2-40B4-BE49-F238E27FC236}">
              <a16:creationId xmlns:a16="http://schemas.microsoft.com/office/drawing/2014/main" id="{03199883-0359-4145-884B-39288EDA09C4}"/>
            </a:ext>
          </a:extLst>
        </xdr:cNvPr>
        <xdr:cNvSpPr txBox="1"/>
      </xdr:nvSpPr>
      <xdr:spPr>
        <a:xfrm>
          <a:off x="17001567" y="140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58371504-C120-4F04-97A4-1C4F3A47CB9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3F7443A4-A45D-4972-9582-AA3F0023475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635BBFD1-17DF-458D-A828-4350E312B19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CA9E0E4B-F43F-42B7-AEB4-A3E03670ECD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6A0991E4-886E-48A0-90C1-4B24DEF9BD8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236BA187-0183-4F4A-9A77-877DBF56862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31646EFD-68E1-47BB-AF95-A9C0C8C2173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291111AA-BBEA-41A9-B817-5E999FF103B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F966385B-E871-4C93-952C-87A5E87C0C6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EECC1E6E-858F-46E8-8F5C-5DB67169EB7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73B2EB11-93B9-4D0E-9D54-ACAD6B6F491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9CCEDEC7-974E-469E-853A-C0C822B451E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B55493C9-1E6E-44D1-AE86-C1BF0142FE95}"/>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CFA58F79-7DDA-4819-A36B-4D40437B59C9}"/>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FFCD748A-0BB3-40BB-BC42-793ACAF48E1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8C0CEF67-EC91-4B58-B0C0-EE2DBAA61A9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29186A49-FA76-450B-A534-3251FDBC9E8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9479AE95-2C25-4B3C-BCAF-4D997963F39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8727A86D-1D3C-4D3E-83A9-BCDE30ACB13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9E79ED05-681E-4B37-B0A7-6BFCC50C58A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4276DDAF-7EE3-415A-84C9-517EA9E4AED1}"/>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9A42826A-6679-4EC6-8591-20366770A02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E7B6E2D5-7079-41CA-8C42-B83FCB994A2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2692349D-C188-4BC6-A7F4-ECEA94D9A6F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a:extLst>
            <a:ext uri="{FF2B5EF4-FFF2-40B4-BE49-F238E27FC236}">
              <a16:creationId xmlns:a16="http://schemas.microsoft.com/office/drawing/2014/main" id="{0DFB9E1F-A141-48B2-967E-79DCA2FA3BD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a:extLst>
            <a:ext uri="{FF2B5EF4-FFF2-40B4-BE49-F238E27FC236}">
              <a16:creationId xmlns:a16="http://schemas.microsoft.com/office/drawing/2014/main" id="{68615358-A3B3-4768-B6C9-5BC83FA7CA99}"/>
            </a:ext>
          </a:extLst>
        </xdr:cNvPr>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a:extLst>
            <a:ext uri="{FF2B5EF4-FFF2-40B4-BE49-F238E27FC236}">
              <a16:creationId xmlns:a16="http://schemas.microsoft.com/office/drawing/2014/main" id="{896C706A-04E2-42A9-8451-F582818C8C5C}"/>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a:extLst>
            <a:ext uri="{FF2B5EF4-FFF2-40B4-BE49-F238E27FC236}">
              <a16:creationId xmlns:a16="http://schemas.microsoft.com/office/drawing/2014/main" id="{8B7CEDC5-E0E8-421A-969E-781A5BAC7CD9}"/>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a:extLst>
            <a:ext uri="{FF2B5EF4-FFF2-40B4-BE49-F238E27FC236}">
              <a16:creationId xmlns:a16="http://schemas.microsoft.com/office/drawing/2014/main" id="{FE65FCFF-C6F6-4D0A-BBC1-D26673A60CEB}"/>
            </a:ext>
          </a:extLst>
        </xdr:cNvPr>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a:extLst>
            <a:ext uri="{FF2B5EF4-FFF2-40B4-BE49-F238E27FC236}">
              <a16:creationId xmlns:a16="http://schemas.microsoft.com/office/drawing/2014/main" id="{93D24088-B63E-4E33-86B5-5141FEC3A99C}"/>
            </a:ext>
          </a:extLst>
        </xdr:cNvPr>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a:extLst>
            <a:ext uri="{FF2B5EF4-FFF2-40B4-BE49-F238E27FC236}">
              <a16:creationId xmlns:a16="http://schemas.microsoft.com/office/drawing/2014/main" id="{A2563005-08F9-4C45-B73E-C6BF8CB1C3F0}"/>
            </a:ext>
          </a:extLst>
        </xdr:cNvPr>
        <xdr:cNvSpPr txBox="1"/>
      </xdr:nvSpPr>
      <xdr:spPr>
        <a:xfrm>
          <a:off x="14414500" y="17328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a:extLst>
            <a:ext uri="{FF2B5EF4-FFF2-40B4-BE49-F238E27FC236}">
              <a16:creationId xmlns:a16="http://schemas.microsoft.com/office/drawing/2014/main" id="{B405CC2B-DED3-4233-A2E9-A87AE04A89E0}"/>
            </a:ext>
          </a:extLst>
        </xdr:cNvPr>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a:extLst>
            <a:ext uri="{FF2B5EF4-FFF2-40B4-BE49-F238E27FC236}">
              <a16:creationId xmlns:a16="http://schemas.microsoft.com/office/drawing/2014/main" id="{64F9D300-F232-4D34-8C37-6FBFA2036943}"/>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a:extLst>
            <a:ext uri="{FF2B5EF4-FFF2-40B4-BE49-F238E27FC236}">
              <a16:creationId xmlns:a16="http://schemas.microsoft.com/office/drawing/2014/main" id="{E619D5F2-EA65-4D68-AC16-8798DC3FE4A8}"/>
            </a:ext>
          </a:extLst>
        </xdr:cNvPr>
        <xdr:cNvSpPr/>
      </xdr:nvSpPr>
      <xdr:spPr>
        <a:xfrm>
          <a:off x="1280414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a:extLst>
            <a:ext uri="{FF2B5EF4-FFF2-40B4-BE49-F238E27FC236}">
              <a16:creationId xmlns:a16="http://schemas.microsoft.com/office/drawing/2014/main" id="{463DE61F-9C5E-4E20-9923-7AAE84EF10F0}"/>
            </a:ext>
          </a:extLst>
        </xdr:cNvPr>
        <xdr:cNvSpPr/>
      </xdr:nvSpPr>
      <xdr:spPr>
        <a:xfrm>
          <a:off x="12029440" y="17569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a:extLst>
            <a:ext uri="{FF2B5EF4-FFF2-40B4-BE49-F238E27FC236}">
              <a16:creationId xmlns:a16="http://schemas.microsoft.com/office/drawing/2014/main" id="{4C5A8EC8-723F-429A-B4D6-C13527F92411}"/>
            </a:ext>
          </a:extLst>
        </xdr:cNvPr>
        <xdr:cNvSpPr/>
      </xdr:nvSpPr>
      <xdr:spPr>
        <a:xfrm>
          <a:off x="1123188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0A0A969-4514-43A6-8CBD-9EA6DEC56D8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E7819A08-9FE9-4DBE-8714-37D631FE3CE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E645700-9F35-4BB5-84C0-4126A077AD1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27A78A4-7B7B-4468-8C4B-D09F32CA5C2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F03F92B-7C5E-43EC-A6CB-F80FF11CF63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831" name="楕円 830">
          <a:extLst>
            <a:ext uri="{FF2B5EF4-FFF2-40B4-BE49-F238E27FC236}">
              <a16:creationId xmlns:a16="http://schemas.microsoft.com/office/drawing/2014/main" id="{D84825BF-F7DF-4629-B333-7DD77A34CE7D}"/>
            </a:ext>
          </a:extLst>
        </xdr:cNvPr>
        <xdr:cNvSpPr/>
      </xdr:nvSpPr>
      <xdr:spPr>
        <a:xfrm>
          <a:off x="14325600" y="1782299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832" name="【庁舎】&#10;有形固定資産減価償却率該当値テキスト">
          <a:extLst>
            <a:ext uri="{FF2B5EF4-FFF2-40B4-BE49-F238E27FC236}">
              <a16:creationId xmlns:a16="http://schemas.microsoft.com/office/drawing/2014/main" id="{D298EB94-C33E-46BC-A23A-5CA064F2F808}"/>
            </a:ext>
          </a:extLst>
        </xdr:cNvPr>
        <xdr:cNvSpPr txBox="1"/>
      </xdr:nvSpPr>
      <xdr:spPr>
        <a:xfrm>
          <a:off x="14414500" y="1780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833" name="楕円 832">
          <a:extLst>
            <a:ext uri="{FF2B5EF4-FFF2-40B4-BE49-F238E27FC236}">
              <a16:creationId xmlns:a16="http://schemas.microsoft.com/office/drawing/2014/main" id="{9F2040B9-464A-4B04-A9B4-9AA0C40E0981}"/>
            </a:ext>
          </a:extLst>
        </xdr:cNvPr>
        <xdr:cNvSpPr/>
      </xdr:nvSpPr>
      <xdr:spPr>
        <a:xfrm>
          <a:off x="13578840" y="17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103958</xdr:rowOff>
    </xdr:to>
    <xdr:cxnSp macro="">
      <xdr:nvCxnSpPr>
        <xdr:cNvPr id="834" name="直線コネクタ 833">
          <a:extLst>
            <a:ext uri="{FF2B5EF4-FFF2-40B4-BE49-F238E27FC236}">
              <a16:creationId xmlns:a16="http://schemas.microsoft.com/office/drawing/2014/main" id="{BA5FC0D7-5C2A-479D-A7F0-32DCEC3FC73C}"/>
            </a:ext>
          </a:extLst>
        </xdr:cNvPr>
        <xdr:cNvCxnSpPr/>
      </xdr:nvCxnSpPr>
      <xdr:spPr>
        <a:xfrm>
          <a:off x="13629640" y="17841141"/>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35" name="楕円 834">
          <a:extLst>
            <a:ext uri="{FF2B5EF4-FFF2-40B4-BE49-F238E27FC236}">
              <a16:creationId xmlns:a16="http://schemas.microsoft.com/office/drawing/2014/main" id="{C8D0664D-F199-43F2-BC04-AD9B9EDE0553}"/>
            </a:ext>
          </a:extLst>
        </xdr:cNvPr>
        <xdr:cNvSpPr/>
      </xdr:nvSpPr>
      <xdr:spPr>
        <a:xfrm>
          <a:off x="12804140" y="17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71301</xdr:rowOff>
    </xdr:to>
    <xdr:cxnSp macro="">
      <xdr:nvCxnSpPr>
        <xdr:cNvPr id="836" name="直線コネクタ 835">
          <a:extLst>
            <a:ext uri="{FF2B5EF4-FFF2-40B4-BE49-F238E27FC236}">
              <a16:creationId xmlns:a16="http://schemas.microsoft.com/office/drawing/2014/main" id="{5D32A34F-34FA-4135-B8A5-0654B32BDEDD}"/>
            </a:ext>
          </a:extLst>
        </xdr:cNvPr>
        <xdr:cNvCxnSpPr/>
      </xdr:nvCxnSpPr>
      <xdr:spPr>
        <a:xfrm>
          <a:off x="12854940" y="1784114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37" name="楕円 836">
          <a:extLst>
            <a:ext uri="{FF2B5EF4-FFF2-40B4-BE49-F238E27FC236}">
              <a16:creationId xmlns:a16="http://schemas.microsoft.com/office/drawing/2014/main" id="{9DCE7A12-1833-4D60-AC2F-5BEF966FCDFD}"/>
            </a:ext>
          </a:extLst>
        </xdr:cNvPr>
        <xdr:cNvSpPr/>
      </xdr:nvSpPr>
      <xdr:spPr>
        <a:xfrm>
          <a:off x="12029440" y="177631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71301</xdr:rowOff>
    </xdr:to>
    <xdr:cxnSp macro="">
      <xdr:nvCxnSpPr>
        <xdr:cNvPr id="838" name="直線コネクタ 837">
          <a:extLst>
            <a:ext uri="{FF2B5EF4-FFF2-40B4-BE49-F238E27FC236}">
              <a16:creationId xmlns:a16="http://schemas.microsoft.com/office/drawing/2014/main" id="{C5E64E1B-D0DC-47EB-A25C-1E397A2CB470}"/>
            </a:ext>
          </a:extLst>
        </xdr:cNvPr>
        <xdr:cNvCxnSpPr/>
      </xdr:nvCxnSpPr>
      <xdr:spPr>
        <a:xfrm>
          <a:off x="12072620" y="17810117"/>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a:extLst>
            <a:ext uri="{FF2B5EF4-FFF2-40B4-BE49-F238E27FC236}">
              <a16:creationId xmlns:a16="http://schemas.microsoft.com/office/drawing/2014/main" id="{3E0A898B-24C3-450F-A07C-23214F357FD1}"/>
            </a:ext>
          </a:extLst>
        </xdr:cNvPr>
        <xdr:cNvSpPr txBox="1"/>
      </xdr:nvSpPr>
      <xdr:spPr>
        <a:xfrm>
          <a:off x="1343724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a:extLst>
            <a:ext uri="{FF2B5EF4-FFF2-40B4-BE49-F238E27FC236}">
              <a16:creationId xmlns:a16="http://schemas.microsoft.com/office/drawing/2014/main" id="{0BB33465-E656-4B35-BB2C-6A7A12D2532A}"/>
            </a:ext>
          </a:extLst>
        </xdr:cNvPr>
        <xdr:cNvSpPr txBox="1"/>
      </xdr:nvSpPr>
      <xdr:spPr>
        <a:xfrm>
          <a:off x="1267524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a:extLst>
            <a:ext uri="{FF2B5EF4-FFF2-40B4-BE49-F238E27FC236}">
              <a16:creationId xmlns:a16="http://schemas.microsoft.com/office/drawing/2014/main" id="{9AC20E31-093E-4E44-A957-12B820D11227}"/>
            </a:ext>
          </a:extLst>
        </xdr:cNvPr>
        <xdr:cNvSpPr txBox="1"/>
      </xdr:nvSpPr>
      <xdr:spPr>
        <a:xfrm>
          <a:off x="11900544"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a:extLst>
            <a:ext uri="{FF2B5EF4-FFF2-40B4-BE49-F238E27FC236}">
              <a16:creationId xmlns:a16="http://schemas.microsoft.com/office/drawing/2014/main" id="{3D928D57-C664-4B47-B940-E84212CB4AF9}"/>
            </a:ext>
          </a:extLst>
        </xdr:cNvPr>
        <xdr:cNvSpPr txBox="1"/>
      </xdr:nvSpPr>
      <xdr:spPr>
        <a:xfrm>
          <a:off x="11102984" y="173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843" name="n_1mainValue【庁舎】&#10;有形固定資産減価償却率">
          <a:extLst>
            <a:ext uri="{FF2B5EF4-FFF2-40B4-BE49-F238E27FC236}">
              <a16:creationId xmlns:a16="http://schemas.microsoft.com/office/drawing/2014/main" id="{D84A4D93-E9D0-4F86-A279-FE21428685CA}"/>
            </a:ext>
          </a:extLst>
        </xdr:cNvPr>
        <xdr:cNvSpPr txBox="1"/>
      </xdr:nvSpPr>
      <xdr:spPr>
        <a:xfrm>
          <a:off x="13437244" y="1788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44" name="n_2mainValue【庁舎】&#10;有形固定資産減価償却率">
          <a:extLst>
            <a:ext uri="{FF2B5EF4-FFF2-40B4-BE49-F238E27FC236}">
              <a16:creationId xmlns:a16="http://schemas.microsoft.com/office/drawing/2014/main" id="{258FAA41-9531-48BF-B232-578D3EF0EF27}"/>
            </a:ext>
          </a:extLst>
        </xdr:cNvPr>
        <xdr:cNvSpPr txBox="1"/>
      </xdr:nvSpPr>
      <xdr:spPr>
        <a:xfrm>
          <a:off x="12675244" y="1788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45" name="n_3mainValue【庁舎】&#10;有形固定資産減価償却率">
          <a:extLst>
            <a:ext uri="{FF2B5EF4-FFF2-40B4-BE49-F238E27FC236}">
              <a16:creationId xmlns:a16="http://schemas.microsoft.com/office/drawing/2014/main" id="{9B5523FC-74B1-451E-AD03-6D5AB02470D6}"/>
            </a:ext>
          </a:extLst>
        </xdr:cNvPr>
        <xdr:cNvSpPr txBox="1"/>
      </xdr:nvSpPr>
      <xdr:spPr>
        <a:xfrm>
          <a:off x="11900544" y="1785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1180B488-E28A-4940-A9B4-D9785B06267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EC9B9315-7B0C-496C-AD6C-9F3825A9086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F4A2A58C-4ADE-4DCA-937D-3213BCCE920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034923E9-3206-4A49-83B5-FA0998A30D0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F06F1FFC-8646-4D95-A2F4-8D3D5A68BC7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6140FE5B-8DE7-4B1D-8134-D057092966F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8EB04D95-175C-4DB6-87AA-0BE44246639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840FA4B9-2ED1-40CF-AC3C-02D662589F6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4BC6E3F5-3EB5-46DB-8FD0-1DE38F4F9F6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955C2B1D-0D0F-44D1-9FE4-1EAD211C0EE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A24BA5CB-2EE5-4819-85E8-B644F2D2925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6BF9E982-EE87-47EC-98D7-7138DCCDEA8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4C92FFEC-70EB-4183-82E4-4B9308B1893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030511E1-874C-4019-80B4-A10895F19DE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17E81E3B-7714-4A6B-9F3B-B3E499B6B97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1D9157F1-D1D0-4D6E-9AD3-EACDF8F2046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456A6059-0FFB-48DE-80C4-8BB700E9B27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1D65DD1B-0038-40C9-A0BA-FC5E2BF05AC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6027F967-6A3A-4132-8048-2DC9D4150E6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3C7E3987-2B39-4991-8CA8-33B5A8FBECE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327A5E50-53AB-42CA-8AA2-CD2788D5A9C9}"/>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67BD7B60-E484-4703-AB99-9AC8D990B11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CA0BE7CE-7242-4F41-852D-4AC0519536D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FF823301-03C0-42F0-B499-E048B2744C8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F2464BB2-7E61-41E0-9562-F0C631FA91D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a:extLst>
            <a:ext uri="{FF2B5EF4-FFF2-40B4-BE49-F238E27FC236}">
              <a16:creationId xmlns:a16="http://schemas.microsoft.com/office/drawing/2014/main" id="{19B29948-7169-4264-877C-73825EC97532}"/>
            </a:ext>
          </a:extLst>
        </xdr:cNvPr>
        <xdr:cNvCxnSpPr/>
      </xdr:nvCxnSpPr>
      <xdr:spPr>
        <a:xfrm flipV="1">
          <a:off x="19509104" y="16656231"/>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a:extLst>
            <a:ext uri="{FF2B5EF4-FFF2-40B4-BE49-F238E27FC236}">
              <a16:creationId xmlns:a16="http://schemas.microsoft.com/office/drawing/2014/main" id="{68978E90-DA8A-42EC-BC04-048E0AFD42AD}"/>
            </a:ext>
          </a:extLst>
        </xdr:cNvPr>
        <xdr:cNvSpPr txBox="1"/>
      </xdr:nvSpPr>
      <xdr:spPr>
        <a:xfrm>
          <a:off x="19547840" y="181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a:extLst>
            <a:ext uri="{FF2B5EF4-FFF2-40B4-BE49-F238E27FC236}">
              <a16:creationId xmlns:a16="http://schemas.microsoft.com/office/drawing/2014/main" id="{6293BDF8-382C-428D-B518-2759AABCAA30}"/>
            </a:ext>
          </a:extLst>
        </xdr:cNvPr>
        <xdr:cNvCxnSpPr/>
      </xdr:nvCxnSpPr>
      <xdr:spPr>
        <a:xfrm>
          <a:off x="19443700" y="18108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a:extLst>
            <a:ext uri="{FF2B5EF4-FFF2-40B4-BE49-F238E27FC236}">
              <a16:creationId xmlns:a16="http://schemas.microsoft.com/office/drawing/2014/main" id="{6C869BB5-6735-48C9-9C6C-49740C12BEC1}"/>
            </a:ext>
          </a:extLst>
        </xdr:cNvPr>
        <xdr:cNvSpPr txBox="1"/>
      </xdr:nvSpPr>
      <xdr:spPr>
        <a:xfrm>
          <a:off x="19547840" y="1643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a:extLst>
            <a:ext uri="{FF2B5EF4-FFF2-40B4-BE49-F238E27FC236}">
              <a16:creationId xmlns:a16="http://schemas.microsoft.com/office/drawing/2014/main" id="{4BC98C40-033F-4579-83DA-3D6F67B30AF0}"/>
            </a:ext>
          </a:extLst>
        </xdr:cNvPr>
        <xdr:cNvCxnSpPr/>
      </xdr:nvCxnSpPr>
      <xdr:spPr>
        <a:xfrm>
          <a:off x="19443700" y="16656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a:extLst>
            <a:ext uri="{FF2B5EF4-FFF2-40B4-BE49-F238E27FC236}">
              <a16:creationId xmlns:a16="http://schemas.microsoft.com/office/drawing/2014/main" id="{AD701BBC-3C3D-4DEC-BC96-92344C353FAC}"/>
            </a:ext>
          </a:extLst>
        </xdr:cNvPr>
        <xdr:cNvSpPr txBox="1"/>
      </xdr:nvSpPr>
      <xdr:spPr>
        <a:xfrm>
          <a:off x="19547840" y="1763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a:extLst>
            <a:ext uri="{FF2B5EF4-FFF2-40B4-BE49-F238E27FC236}">
              <a16:creationId xmlns:a16="http://schemas.microsoft.com/office/drawing/2014/main" id="{A3FCDEFD-CB2D-4052-9000-9DA302458994}"/>
            </a:ext>
          </a:extLst>
        </xdr:cNvPr>
        <xdr:cNvSpPr/>
      </xdr:nvSpPr>
      <xdr:spPr>
        <a:xfrm>
          <a:off x="1945894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a:extLst>
            <a:ext uri="{FF2B5EF4-FFF2-40B4-BE49-F238E27FC236}">
              <a16:creationId xmlns:a16="http://schemas.microsoft.com/office/drawing/2014/main" id="{36321E30-A6EA-4B7F-BCF6-9868356FF157}"/>
            </a:ext>
          </a:extLst>
        </xdr:cNvPr>
        <xdr:cNvSpPr/>
      </xdr:nvSpPr>
      <xdr:spPr>
        <a:xfrm>
          <a:off x="18735040" y="1767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a:extLst>
            <a:ext uri="{FF2B5EF4-FFF2-40B4-BE49-F238E27FC236}">
              <a16:creationId xmlns:a16="http://schemas.microsoft.com/office/drawing/2014/main" id="{BA463FC7-A15B-4F43-A00E-C8D99101FEF2}"/>
            </a:ext>
          </a:extLst>
        </xdr:cNvPr>
        <xdr:cNvSpPr/>
      </xdr:nvSpPr>
      <xdr:spPr>
        <a:xfrm>
          <a:off x="179374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a:extLst>
            <a:ext uri="{FF2B5EF4-FFF2-40B4-BE49-F238E27FC236}">
              <a16:creationId xmlns:a16="http://schemas.microsoft.com/office/drawing/2014/main" id="{3AE3524A-9417-4E4A-969F-7DD02655A4CA}"/>
            </a:ext>
          </a:extLst>
        </xdr:cNvPr>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a:extLst>
            <a:ext uri="{FF2B5EF4-FFF2-40B4-BE49-F238E27FC236}">
              <a16:creationId xmlns:a16="http://schemas.microsoft.com/office/drawing/2014/main" id="{ADDE64D5-996A-41E9-97C4-099A53026A1E}"/>
            </a:ext>
          </a:extLst>
        </xdr:cNvPr>
        <xdr:cNvSpPr/>
      </xdr:nvSpPr>
      <xdr:spPr>
        <a:xfrm>
          <a:off x="16388080" y="17780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DA3EEEE5-B280-45AE-BFE7-06C253A1ACE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2734E226-358A-4962-A10C-6698B62A507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A7E318D2-5105-40C0-80EB-AB1CFD27AED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7513CC66-DC0E-4628-ABFB-4D67E50ECE2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3D5F0BB-3264-47D1-BDFE-ACD6E1C7306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142966</xdr:rowOff>
    </xdr:from>
    <xdr:to>
      <xdr:col>116</xdr:col>
      <xdr:colOff>114300</xdr:colOff>
      <xdr:row>105</xdr:row>
      <xdr:rowOff>73116</xdr:rowOff>
    </xdr:to>
    <xdr:sp macro="" textlink="">
      <xdr:nvSpPr>
        <xdr:cNvPr id="887" name="楕円 886">
          <a:extLst>
            <a:ext uri="{FF2B5EF4-FFF2-40B4-BE49-F238E27FC236}">
              <a16:creationId xmlns:a16="http://schemas.microsoft.com/office/drawing/2014/main" id="{6662F63C-59BB-4DF9-8845-09C8FAE5A276}"/>
            </a:ext>
          </a:extLst>
        </xdr:cNvPr>
        <xdr:cNvSpPr/>
      </xdr:nvSpPr>
      <xdr:spPr>
        <a:xfrm>
          <a:off x="19458940" y="1757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165843</xdr:rowOff>
    </xdr:from>
    <xdr:ext cx="469744" cy="259045"/>
    <xdr:sp macro="" textlink="">
      <xdr:nvSpPr>
        <xdr:cNvPr id="888" name="【庁舎】&#10;一人当たり面積該当値テキスト">
          <a:extLst>
            <a:ext uri="{FF2B5EF4-FFF2-40B4-BE49-F238E27FC236}">
              <a16:creationId xmlns:a16="http://schemas.microsoft.com/office/drawing/2014/main" id="{96051178-D890-4A6B-9C61-EDB858D376B7}"/>
            </a:ext>
          </a:extLst>
        </xdr:cNvPr>
        <xdr:cNvSpPr txBox="1"/>
      </xdr:nvSpPr>
      <xdr:spPr>
        <a:xfrm>
          <a:off x="19547840" y="174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154395</xdr:rowOff>
    </xdr:from>
    <xdr:to>
      <xdr:col>112</xdr:col>
      <xdr:colOff>38100</xdr:colOff>
      <xdr:row>105</xdr:row>
      <xdr:rowOff>84545</xdr:rowOff>
    </xdr:to>
    <xdr:sp macro="" textlink="">
      <xdr:nvSpPr>
        <xdr:cNvPr id="889" name="楕円 888">
          <a:extLst>
            <a:ext uri="{FF2B5EF4-FFF2-40B4-BE49-F238E27FC236}">
              <a16:creationId xmlns:a16="http://schemas.microsoft.com/office/drawing/2014/main" id="{75153FF2-9FCE-493A-9AD2-927FA378807A}"/>
            </a:ext>
          </a:extLst>
        </xdr:cNvPr>
        <xdr:cNvSpPr/>
      </xdr:nvSpPr>
      <xdr:spPr>
        <a:xfrm>
          <a:off x="18735040" y="17588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22316</xdr:rowOff>
    </xdr:from>
    <xdr:to>
      <xdr:col>116</xdr:col>
      <xdr:colOff>63500</xdr:colOff>
      <xdr:row>105</xdr:row>
      <xdr:rowOff>33745</xdr:rowOff>
    </xdr:to>
    <xdr:cxnSp macro="">
      <xdr:nvCxnSpPr>
        <xdr:cNvPr id="890" name="直線コネクタ 889">
          <a:extLst>
            <a:ext uri="{FF2B5EF4-FFF2-40B4-BE49-F238E27FC236}">
              <a16:creationId xmlns:a16="http://schemas.microsoft.com/office/drawing/2014/main" id="{EE73FDB5-DBCE-45EB-A3BE-34D706909257}"/>
            </a:ext>
          </a:extLst>
        </xdr:cNvPr>
        <xdr:cNvCxnSpPr/>
      </xdr:nvCxnSpPr>
      <xdr:spPr>
        <a:xfrm flipV="1">
          <a:off x="18778220" y="17624516"/>
          <a:ext cx="7315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165826</xdr:rowOff>
    </xdr:from>
    <xdr:to>
      <xdr:col>107</xdr:col>
      <xdr:colOff>101600</xdr:colOff>
      <xdr:row>105</xdr:row>
      <xdr:rowOff>95976</xdr:rowOff>
    </xdr:to>
    <xdr:sp macro="" textlink="">
      <xdr:nvSpPr>
        <xdr:cNvPr id="891" name="楕円 890">
          <a:extLst>
            <a:ext uri="{FF2B5EF4-FFF2-40B4-BE49-F238E27FC236}">
              <a16:creationId xmlns:a16="http://schemas.microsoft.com/office/drawing/2014/main" id="{FA9B133C-5DB3-4543-BE75-CE96A26D69B8}"/>
            </a:ext>
          </a:extLst>
        </xdr:cNvPr>
        <xdr:cNvSpPr/>
      </xdr:nvSpPr>
      <xdr:spPr>
        <a:xfrm>
          <a:off x="17937480" y="1760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33745</xdr:rowOff>
    </xdr:from>
    <xdr:to>
      <xdr:col>111</xdr:col>
      <xdr:colOff>177800</xdr:colOff>
      <xdr:row>105</xdr:row>
      <xdr:rowOff>45176</xdr:rowOff>
    </xdr:to>
    <xdr:cxnSp macro="">
      <xdr:nvCxnSpPr>
        <xdr:cNvPr id="892" name="直線コネクタ 891">
          <a:extLst>
            <a:ext uri="{FF2B5EF4-FFF2-40B4-BE49-F238E27FC236}">
              <a16:creationId xmlns:a16="http://schemas.microsoft.com/office/drawing/2014/main" id="{E3F79D1D-2B55-4331-92A1-956706AEB7B3}"/>
            </a:ext>
          </a:extLst>
        </xdr:cNvPr>
        <xdr:cNvCxnSpPr/>
      </xdr:nvCxnSpPr>
      <xdr:spPr>
        <a:xfrm flipV="1">
          <a:off x="17988280" y="17635945"/>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5806</xdr:rowOff>
    </xdr:from>
    <xdr:to>
      <xdr:col>102</xdr:col>
      <xdr:colOff>165100</xdr:colOff>
      <xdr:row>105</xdr:row>
      <xdr:rowOff>107406</xdr:rowOff>
    </xdr:to>
    <xdr:sp macro="" textlink="">
      <xdr:nvSpPr>
        <xdr:cNvPr id="893" name="楕円 892">
          <a:extLst>
            <a:ext uri="{FF2B5EF4-FFF2-40B4-BE49-F238E27FC236}">
              <a16:creationId xmlns:a16="http://schemas.microsoft.com/office/drawing/2014/main" id="{637D7E42-8B8E-4192-A9CE-7A42447A9875}"/>
            </a:ext>
          </a:extLst>
        </xdr:cNvPr>
        <xdr:cNvSpPr/>
      </xdr:nvSpPr>
      <xdr:spPr>
        <a:xfrm>
          <a:off x="1716278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45176</xdr:rowOff>
    </xdr:from>
    <xdr:to>
      <xdr:col>107</xdr:col>
      <xdr:colOff>50800</xdr:colOff>
      <xdr:row>105</xdr:row>
      <xdr:rowOff>56606</xdr:rowOff>
    </xdr:to>
    <xdr:cxnSp macro="">
      <xdr:nvCxnSpPr>
        <xdr:cNvPr id="894" name="直線コネクタ 893">
          <a:extLst>
            <a:ext uri="{FF2B5EF4-FFF2-40B4-BE49-F238E27FC236}">
              <a16:creationId xmlns:a16="http://schemas.microsoft.com/office/drawing/2014/main" id="{88EDD07C-E888-4E29-A014-0F70C1793889}"/>
            </a:ext>
          </a:extLst>
        </xdr:cNvPr>
        <xdr:cNvCxnSpPr/>
      </xdr:nvCxnSpPr>
      <xdr:spPr>
        <a:xfrm flipV="1">
          <a:off x="17213580" y="17647376"/>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a:extLst>
            <a:ext uri="{FF2B5EF4-FFF2-40B4-BE49-F238E27FC236}">
              <a16:creationId xmlns:a16="http://schemas.microsoft.com/office/drawing/2014/main" id="{AB4773F7-56D0-415D-B572-24261BD33865}"/>
            </a:ext>
          </a:extLst>
        </xdr:cNvPr>
        <xdr:cNvSpPr txBox="1"/>
      </xdr:nvSpPr>
      <xdr:spPr>
        <a:xfrm>
          <a:off x="18561127" y="177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a:extLst>
            <a:ext uri="{FF2B5EF4-FFF2-40B4-BE49-F238E27FC236}">
              <a16:creationId xmlns:a16="http://schemas.microsoft.com/office/drawing/2014/main" id="{8D0B2D67-B4A9-457B-B56C-60EDFC8CFD4F}"/>
            </a:ext>
          </a:extLst>
        </xdr:cNvPr>
        <xdr:cNvSpPr txBox="1"/>
      </xdr:nvSpPr>
      <xdr:spPr>
        <a:xfrm>
          <a:off x="177762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a:extLst>
            <a:ext uri="{FF2B5EF4-FFF2-40B4-BE49-F238E27FC236}">
              <a16:creationId xmlns:a16="http://schemas.microsoft.com/office/drawing/2014/main" id="{FFB6641D-4FBB-49C8-BDF0-217BF36FE2AB}"/>
            </a:ext>
          </a:extLst>
        </xdr:cNvPr>
        <xdr:cNvSpPr txBox="1"/>
      </xdr:nvSpPr>
      <xdr:spPr>
        <a:xfrm>
          <a:off x="170015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a:extLst>
            <a:ext uri="{FF2B5EF4-FFF2-40B4-BE49-F238E27FC236}">
              <a16:creationId xmlns:a16="http://schemas.microsoft.com/office/drawing/2014/main" id="{31EF03A0-250E-46E6-95B3-E3E533C01773}"/>
            </a:ext>
          </a:extLst>
        </xdr:cNvPr>
        <xdr:cNvSpPr txBox="1"/>
      </xdr:nvSpPr>
      <xdr:spPr>
        <a:xfrm>
          <a:off x="16226867" y="175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101072</xdr:rowOff>
    </xdr:from>
    <xdr:ext cx="469744" cy="259045"/>
    <xdr:sp macro="" textlink="">
      <xdr:nvSpPr>
        <xdr:cNvPr id="899" name="n_1mainValue【庁舎】&#10;一人当たり面積">
          <a:extLst>
            <a:ext uri="{FF2B5EF4-FFF2-40B4-BE49-F238E27FC236}">
              <a16:creationId xmlns:a16="http://schemas.microsoft.com/office/drawing/2014/main" id="{CE68768B-F7C8-4168-8ED2-CFF86E6F27F6}"/>
            </a:ext>
          </a:extLst>
        </xdr:cNvPr>
        <xdr:cNvSpPr txBox="1"/>
      </xdr:nvSpPr>
      <xdr:spPr>
        <a:xfrm>
          <a:off x="18561127" y="173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112503</xdr:rowOff>
    </xdr:from>
    <xdr:ext cx="469744" cy="259045"/>
    <xdr:sp macro="" textlink="">
      <xdr:nvSpPr>
        <xdr:cNvPr id="900" name="n_2mainValue【庁舎】&#10;一人当たり面積">
          <a:extLst>
            <a:ext uri="{FF2B5EF4-FFF2-40B4-BE49-F238E27FC236}">
              <a16:creationId xmlns:a16="http://schemas.microsoft.com/office/drawing/2014/main" id="{D49C1E02-811B-440F-A947-6A710A7C4586}"/>
            </a:ext>
          </a:extLst>
        </xdr:cNvPr>
        <xdr:cNvSpPr txBox="1"/>
      </xdr:nvSpPr>
      <xdr:spPr>
        <a:xfrm>
          <a:off x="17776267" y="173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123933</xdr:rowOff>
    </xdr:from>
    <xdr:ext cx="469744" cy="259045"/>
    <xdr:sp macro="" textlink="">
      <xdr:nvSpPr>
        <xdr:cNvPr id="901" name="n_3mainValue【庁舎】&#10;一人当たり面積">
          <a:extLst>
            <a:ext uri="{FF2B5EF4-FFF2-40B4-BE49-F238E27FC236}">
              <a16:creationId xmlns:a16="http://schemas.microsoft.com/office/drawing/2014/main" id="{E2E19CD4-A792-44A0-985B-8A2CEFFD4FB3}"/>
            </a:ext>
          </a:extLst>
        </xdr:cNvPr>
        <xdr:cNvSpPr txBox="1"/>
      </xdr:nvSpPr>
      <xdr:spPr>
        <a:xfrm>
          <a:off x="17001567" y="173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A89EC080-58CC-487E-925A-E565D6C3DB3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D574F1AB-8492-458E-92BC-FD578DAA33C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FE79BE7E-F0C7-4141-9E1A-D882C973EBE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消防施設については、類似団体平均と同程度、あるいは下回る数値となっている一方で、その他の施設については、類似団体平均よりも高い数値となっており、類似団体と比較して施設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体育館については、総合体育館の改修工事を行っているため、比率が減少しているが、依然として類似団体平均より高い水準となっている。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施設老朽化の状況から、維持に係るコストの増加が懸念されるため、「大田市公共施設総合管理計画」に基づき、必要な施設面積の検討の後、更新も含めた公共施設の適正化推進が必要となっている（一部施設については更新の予定あ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34,349
33,976
435.71
26,732,077
26,305,775
386,457
13,169,321
30,585,053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類似団体よりも財政力指数が低い要因としては、後述の通り公債費負担が類似団体と比較して高いことから、施設の整備等での地方債依存度が高いことが判り、当市においては</a:t>
          </a:r>
          <a:r>
            <a:rPr kumimoji="1" lang="ja-JP" altLang="ja-JP" sz="1100">
              <a:solidFill>
                <a:schemeClr val="dk1"/>
              </a:solidFill>
              <a:effectLst/>
              <a:latin typeface="+mn-lt"/>
              <a:ea typeface="+mn-ea"/>
              <a:cs typeface="+mn-cs"/>
            </a:rPr>
            <a:t>普通交付税措置率が高い有利な財源である過疎対策事業債や合併特例債を活用しての事業展開を</a:t>
          </a:r>
          <a:r>
            <a:rPr kumimoji="1" lang="ja-JP" altLang="en-US" sz="1100">
              <a:solidFill>
                <a:schemeClr val="dk1"/>
              </a:solidFill>
              <a:effectLst/>
              <a:latin typeface="+mn-lt"/>
              <a:ea typeface="+mn-ea"/>
              <a:cs typeface="+mn-cs"/>
            </a:rPr>
            <a:t>行っているため、類似団体より</a:t>
          </a:r>
          <a:r>
            <a:rPr kumimoji="1" lang="ja-JP" altLang="ja-JP" sz="1100">
              <a:solidFill>
                <a:schemeClr val="dk1"/>
              </a:solidFill>
              <a:effectLst/>
              <a:latin typeface="+mn-lt"/>
              <a:ea typeface="+mn-ea"/>
              <a:cs typeface="+mn-cs"/>
            </a:rPr>
            <a:t>分母部分である基準財政需要額が</a:t>
          </a:r>
          <a:r>
            <a:rPr kumimoji="1" lang="ja-JP" altLang="en-US" sz="1100">
              <a:solidFill>
                <a:schemeClr val="dk1"/>
              </a:solidFill>
              <a:effectLst/>
              <a:latin typeface="+mn-lt"/>
              <a:ea typeface="+mn-ea"/>
              <a:cs typeface="+mn-cs"/>
            </a:rPr>
            <a:t>大きくなり</a:t>
          </a:r>
          <a:r>
            <a:rPr kumimoji="1" lang="ja-JP" altLang="ja-JP" sz="1100">
              <a:solidFill>
                <a:schemeClr val="dk1"/>
              </a:solidFill>
              <a:effectLst/>
              <a:latin typeface="+mn-lt"/>
              <a:ea typeface="+mn-ea"/>
              <a:cs typeface="+mn-cs"/>
            </a:rPr>
            <a:t>、指数が類似団体</a:t>
          </a:r>
          <a:r>
            <a:rPr kumimoji="1" lang="ja-JP" altLang="en-US" sz="1100">
              <a:solidFill>
                <a:schemeClr val="dk1"/>
              </a:solidFill>
              <a:effectLst/>
              <a:latin typeface="+mn-lt"/>
              <a:ea typeface="+mn-ea"/>
              <a:cs typeface="+mn-cs"/>
            </a:rPr>
            <a:t>平均より低く</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分子部分においては、人件費、公債費（経常一財：人件費△５６百万円、公債費△３０百万円）等の減少で、１０５百万円（経常一財）の減になっている。</a:t>
          </a:r>
        </a:p>
        <a:p>
          <a:r>
            <a:rPr kumimoji="1" lang="ja-JP" altLang="en-US" sz="1100">
              <a:solidFill>
                <a:schemeClr val="dk1"/>
              </a:solidFill>
              <a:effectLst/>
              <a:latin typeface="+mn-lt"/>
              <a:ea typeface="+mn-ea"/>
              <a:cs typeface="+mn-cs"/>
            </a:rPr>
            <a:t>　一方、分母部分は、地方消費税交付金が４９百万円、臨時財政対策債が１３１百万円減少していることにより、５３百万円の減となっている。</a:t>
          </a:r>
        </a:p>
        <a:p>
          <a:r>
            <a:rPr kumimoji="1" lang="ja-JP" altLang="en-US" sz="1100">
              <a:solidFill>
                <a:schemeClr val="dk1"/>
              </a:solidFill>
              <a:effectLst/>
              <a:latin typeface="+mn-lt"/>
              <a:ea typeface="+mn-ea"/>
              <a:cs typeface="+mn-cs"/>
            </a:rPr>
            <a:t>　分子、分母ともに減少しているが、分子の減少が分母の減少を上回っているため、比率については対前年度比０．４ポイントの減となった。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98697</xdr:rowOff>
    </xdr:from>
    <xdr:to>
      <xdr:col>23</xdr:col>
      <xdr:colOff>133350</xdr:colOff>
      <xdr:row>61</xdr:row>
      <xdr:rowOff>112485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5714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105591</xdr:rowOff>
    </xdr:from>
    <xdr:to>
      <xdr:col>19</xdr:col>
      <xdr:colOff>133350</xdr:colOff>
      <xdr:row>61</xdr:row>
      <xdr:rowOff>112485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6404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125367</xdr:rowOff>
    </xdr:from>
    <xdr:to>
      <xdr:col>15</xdr:col>
      <xdr:colOff>82550</xdr:colOff>
      <xdr:row>61</xdr:row>
      <xdr:rowOff>105591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1236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125367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4687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47897</xdr:rowOff>
    </xdr:from>
    <xdr:to>
      <xdr:col>23</xdr:col>
      <xdr:colOff>184150</xdr:colOff>
      <xdr:row>61</xdr:row>
      <xdr:rowOff>149497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19974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61685</xdr:rowOff>
    </xdr:from>
    <xdr:to>
      <xdr:col>19</xdr:col>
      <xdr:colOff>184150</xdr:colOff>
      <xdr:row>61</xdr:row>
      <xdr:rowOff>163285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148062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54791</xdr:rowOff>
    </xdr:from>
    <xdr:to>
      <xdr:col>15</xdr:col>
      <xdr:colOff>133350</xdr:colOff>
      <xdr:row>61</xdr:row>
      <xdr:rowOff>156391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141168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74567</xdr:rowOff>
    </xdr:from>
    <xdr:to>
      <xdr:col>11</xdr:col>
      <xdr:colOff>82550</xdr:colOff>
      <xdr:row>61</xdr:row>
      <xdr:rowOff>4717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160944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一部事務組合を含めて市町村合併を行ったことにより、消防や衛生関係の人件費が類似団体と比較して多くなっており、類似団体平均より数値が高くなっている。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令和元年度は工業団地内への企業進出に伴う土壌対策の実施</a:t>
          </a:r>
          <a:r>
            <a:rPr kumimoji="1" lang="ja-JP" altLang="ja-JP" sz="1100">
              <a:solidFill>
                <a:schemeClr val="dk1"/>
              </a:solidFill>
              <a:effectLst/>
              <a:latin typeface="+mn-lt"/>
              <a:ea typeface="+mn-ea"/>
              <a:cs typeface="+mn-cs"/>
            </a:rPr>
            <a:t>などにより物件費が増加したため、数値が上昇している。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157451</xdr:rowOff>
    </xdr:from>
    <xdr:to>
      <xdr:col>23</xdr:col>
      <xdr:colOff>133350</xdr:colOff>
      <xdr:row>83</xdr:row>
      <xdr:rowOff>14948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6351"/>
          <a:ext cx="8382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125535</xdr:rowOff>
    </xdr:from>
    <xdr:to>
      <xdr:col>19</xdr:col>
      <xdr:colOff>133350</xdr:colOff>
      <xdr:row>82</xdr:row>
      <xdr:rowOff>157451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84435"/>
          <a:ext cx="889000" cy="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125535</xdr:rowOff>
    </xdr:from>
    <xdr:to>
      <xdr:col>15</xdr:col>
      <xdr:colOff>82550</xdr:colOff>
      <xdr:row>82</xdr:row>
      <xdr:rowOff>126118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8443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126118</xdr:rowOff>
    </xdr:from>
    <xdr:to>
      <xdr:col>11</xdr:col>
      <xdr:colOff>31750</xdr:colOff>
      <xdr:row>82</xdr:row>
      <xdr:rowOff>128498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85018"/>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135598</xdr:rowOff>
    </xdr:from>
    <xdr:to>
      <xdr:col>23</xdr:col>
      <xdr:colOff>184150</xdr:colOff>
      <xdr:row>83</xdr:row>
      <xdr:rowOff>65748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107675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106651</xdr:rowOff>
    </xdr:from>
    <xdr:to>
      <xdr:col>19</xdr:col>
      <xdr:colOff>184150</xdr:colOff>
      <xdr:row>83</xdr:row>
      <xdr:rowOff>36801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21578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5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74735</xdr:rowOff>
    </xdr:from>
    <xdr:to>
      <xdr:col>15</xdr:col>
      <xdr:colOff>133350</xdr:colOff>
      <xdr:row>83</xdr:row>
      <xdr:rowOff>4885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161112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2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75318</xdr:rowOff>
    </xdr:from>
    <xdr:to>
      <xdr:col>11</xdr:col>
      <xdr:colOff>82550</xdr:colOff>
      <xdr:row>83</xdr:row>
      <xdr:rowOff>5468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161695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77698</xdr:rowOff>
    </xdr:from>
    <xdr:to>
      <xdr:col>7</xdr:col>
      <xdr:colOff>31750</xdr:colOff>
      <xdr:row>83</xdr:row>
      <xdr:rowOff>7848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164075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職員構成の変動等により、</a:t>
          </a:r>
          <a:r>
            <a:rPr kumimoji="1" lang="en-US" altLang="ja-JP" sz="1100" b="0">
              <a:solidFill>
                <a:schemeClr val="dk1"/>
              </a:solidFill>
              <a:effectLst/>
              <a:latin typeface="+mn-lt"/>
              <a:ea typeface="+mn-ea"/>
              <a:cs typeface="+mn-cs"/>
            </a:rPr>
            <a:t>0.2</a:t>
          </a:r>
          <a:r>
            <a:rPr kumimoji="1" lang="ja-JP" altLang="ja-JP" sz="1100" b="0">
              <a:solidFill>
                <a:schemeClr val="dk1"/>
              </a:solidFill>
              <a:effectLst/>
              <a:latin typeface="+mn-lt"/>
              <a:ea typeface="+mn-ea"/>
              <a:cs typeface="+mn-cs"/>
            </a:rPr>
            <a:t>ポイントの増となった。</a:t>
          </a:r>
          <a:endParaRPr lang="ja-JP" altLang="ja-JP" sz="1400">
            <a:effectLst/>
          </a:endParaRPr>
        </a:p>
        <a:p>
          <a:r>
            <a:rPr kumimoji="1" lang="ja-JP" altLang="ja-JP" sz="1100" b="0">
              <a:solidFill>
                <a:schemeClr val="dk1"/>
              </a:solidFill>
              <a:effectLst/>
              <a:latin typeface="+mn-lt"/>
              <a:ea typeface="+mn-ea"/>
              <a:cs typeface="+mn-cs"/>
            </a:rPr>
            <a:t>　引き続き定員管理・給与の適正化に努め</a:t>
          </a:r>
          <a:r>
            <a:rPr kumimoji="1" lang="ja-JP" altLang="en-US" sz="1100" b="0">
              <a:solidFill>
                <a:schemeClr val="dk1"/>
              </a:solidFill>
              <a:effectLst/>
              <a:latin typeface="+mn-lt"/>
              <a:ea typeface="+mn-ea"/>
              <a:cs typeface="+mn-cs"/>
            </a:rPr>
            <a:t>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23989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1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168628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463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155222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８年度来、３次にわたり定員適正化計画を策定し、事業の見直し、適正な人員配置、民間委託や指定管理者制度等の推進により、適正な職員数になるよう努めているが、人口の減少が進んでおり、人口千人当たりの職員数は増加している。類似団体との差異について、</a:t>
          </a:r>
          <a:r>
            <a:rPr kumimoji="1" lang="ja-JP" altLang="en-US" sz="1100">
              <a:solidFill>
                <a:schemeClr val="dk1"/>
              </a:solidFill>
              <a:effectLst/>
              <a:latin typeface="+mn-lt"/>
              <a:ea typeface="+mn-ea"/>
              <a:cs typeface="+mn-cs"/>
            </a:rPr>
            <a:t>乖離が進んでおり、業務の適正化等による人員配置の見直しを図る必要がある。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37072</xdr:rowOff>
    </xdr:from>
    <xdr:to>
      <xdr:col>81</xdr:col>
      <xdr:colOff>44450</xdr:colOff>
      <xdr:row>64</xdr:row>
      <xdr:rowOff>68096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098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15240</xdr:rowOff>
    </xdr:from>
    <xdr:to>
      <xdr:col>77</xdr:col>
      <xdr:colOff>44450</xdr:colOff>
      <xdr:row>64</xdr:row>
      <xdr:rowOff>37072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8804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302</xdr:rowOff>
    </xdr:from>
    <xdr:to>
      <xdr:col>72</xdr:col>
      <xdr:colOff>203200</xdr:colOff>
      <xdr:row>64</xdr:row>
      <xdr:rowOff>15240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7310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160262</xdr:rowOff>
    </xdr:from>
    <xdr:to>
      <xdr:col>68</xdr:col>
      <xdr:colOff>152400</xdr:colOff>
      <xdr:row>64</xdr:row>
      <xdr:rowOff>302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616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17296</xdr:rowOff>
    </xdr:from>
    <xdr:to>
      <xdr:col>81</xdr:col>
      <xdr:colOff>95250</xdr:colOff>
      <xdr:row>64</xdr:row>
      <xdr:rowOff>118896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160823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157722</xdr:rowOff>
    </xdr:from>
    <xdr:to>
      <xdr:col>77</xdr:col>
      <xdr:colOff>95250</xdr:colOff>
      <xdr:row>64</xdr:row>
      <xdr:rowOff>87872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72649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4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135890</xdr:rowOff>
    </xdr:from>
    <xdr:to>
      <xdr:col>73</xdr:col>
      <xdr:colOff>44450</xdr:colOff>
      <xdr:row>64</xdr:row>
      <xdr:rowOff>66040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120952</xdr:rowOff>
    </xdr:from>
    <xdr:to>
      <xdr:col>68</xdr:col>
      <xdr:colOff>203200</xdr:colOff>
      <xdr:row>64</xdr:row>
      <xdr:rowOff>51102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35879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0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109462</xdr:rowOff>
    </xdr:from>
    <xdr:to>
      <xdr:col>64</xdr:col>
      <xdr:colOff>152400</xdr:colOff>
      <xdr:row>64</xdr:row>
      <xdr:rowOff>39612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24389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単年度比率で分子が減少（元利償還金の減及び特定財源の増）し、分母も減少（標準財政規模の減）しているが、分母の減少割合のほうが大きいため、単年度でみると実質公債費比率は増加している。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新病院建設事業等に係る準元利償還金の増、普通会計の地方債現在高が増加に転じたことによる元利償還金の増及び人口減少等による標準税収入額や基準財政需要額の減少が見込まれ、公共施設の適正化による整備費の削減により、比率の逓減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114512</xdr:rowOff>
    </xdr:from>
    <xdr:to>
      <xdr:col>81</xdr:col>
      <xdr:colOff>44450</xdr:colOff>
      <xdr:row>37</xdr:row>
      <xdr:rowOff>114512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4581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114512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541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104458</xdr:rowOff>
    </xdr:from>
    <xdr:to>
      <xdr:col>72</xdr:col>
      <xdr:colOff>203200</xdr:colOff>
      <xdr:row>37</xdr:row>
      <xdr:rowOff>110490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4810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104458</xdr:rowOff>
    </xdr:from>
    <xdr:to>
      <xdr:col>68</xdr:col>
      <xdr:colOff>152400</xdr:colOff>
      <xdr:row>37</xdr:row>
      <xdr:rowOff>116522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63712</xdr:rowOff>
    </xdr:from>
    <xdr:to>
      <xdr:col>81</xdr:col>
      <xdr:colOff>95250</xdr:colOff>
      <xdr:row>37</xdr:row>
      <xdr:rowOff>165312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35789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63712</xdr:rowOff>
    </xdr:from>
    <xdr:to>
      <xdr:col>77</xdr:col>
      <xdr:colOff>95250</xdr:colOff>
      <xdr:row>37</xdr:row>
      <xdr:rowOff>165312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150089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9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146067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53658</xdr:rowOff>
    </xdr:from>
    <xdr:to>
      <xdr:col>68</xdr:col>
      <xdr:colOff>203200</xdr:colOff>
      <xdr:row>37</xdr:row>
      <xdr:rowOff>155258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140034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65722</xdr:rowOff>
    </xdr:from>
    <xdr:to>
      <xdr:col>64</xdr:col>
      <xdr:colOff>152400</xdr:colOff>
      <xdr:row>37</xdr:row>
      <xdr:rowOff>167322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152099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単年度比率で分子が増加（基準財政需要額算入の増等を将来負担額の増が上回ったため）し、分母が減少（標準財政規模の減）したため、比率が増加した。</a:t>
          </a:r>
        </a:p>
        <a:p>
          <a:r>
            <a:rPr kumimoji="1" lang="ja-JP" altLang="en-US" sz="1100">
              <a:solidFill>
                <a:schemeClr val="dk1"/>
              </a:solidFill>
              <a:effectLst/>
              <a:latin typeface="+mn-lt"/>
              <a:ea typeface="+mn-ea"/>
              <a:cs typeface="+mn-cs"/>
            </a:rPr>
            <a:t>　令和元年度は新病院の建設が佳境を迎え、借入額も大きかっため将来負担額が大幅に増加しており、今後も次期可燃物処分場建設事業に係る地方債残高の増加等の影響を注視していく必要がある。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また、充当可能基金額が減少しており、持続可能な市政運営のためにも、適正な基金残高の確保について検討していく必要がある。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36068</xdr:rowOff>
    </xdr:from>
    <xdr:to>
      <xdr:col>81</xdr:col>
      <xdr:colOff>44450</xdr:colOff>
      <xdr:row>16</xdr:row>
      <xdr:rowOff>51350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779268"/>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5503</xdr:rowOff>
    </xdr:from>
    <xdr:to>
      <xdr:col>77</xdr:col>
      <xdr:colOff>44450</xdr:colOff>
      <xdr:row>16</xdr:row>
      <xdr:rowOff>36068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74870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161269</xdr:rowOff>
    </xdr:from>
    <xdr:to>
      <xdr:col>72</xdr:col>
      <xdr:colOff>203200</xdr:colOff>
      <xdr:row>16</xdr:row>
      <xdr:rowOff>5503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33019"/>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161269</xdr:rowOff>
    </xdr:from>
    <xdr:to>
      <xdr:col>68</xdr:col>
      <xdr:colOff>152400</xdr:colOff>
      <xdr:row>15</xdr:row>
      <xdr:rowOff>165693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33019"/>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144077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156718</xdr:rowOff>
    </xdr:from>
    <xdr:to>
      <xdr:col>77</xdr:col>
      <xdr:colOff>95250</xdr:colOff>
      <xdr:row>16</xdr:row>
      <xdr:rowOff>86868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71645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1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126153</xdr:rowOff>
    </xdr:from>
    <xdr:to>
      <xdr:col>73</xdr:col>
      <xdr:colOff>44450</xdr:colOff>
      <xdr:row>16</xdr:row>
      <xdr:rowOff>56303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41080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110469</xdr:rowOff>
    </xdr:from>
    <xdr:to>
      <xdr:col>68</xdr:col>
      <xdr:colOff>203200</xdr:colOff>
      <xdr:row>16</xdr:row>
      <xdr:rowOff>40619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25396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6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114893</xdr:rowOff>
    </xdr:from>
    <xdr:to>
      <xdr:col>64</xdr:col>
      <xdr:colOff>152400</xdr:colOff>
      <xdr:row>16</xdr:row>
      <xdr:rowOff>45043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29820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34,349
33,976
435.71
26,732,077
26,305,775
386,457
13,169,321
30,585,053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一部事務組合を含めて市町村合併を行ったことにより、消防や衛生関係の人件費が類似団体と比較して多くなっているため、類似団体平均より数値が高くなっている。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前年度の地震の影響による超過勤務手当の増が今年度決算においては減少したため、</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機器</a:t>
          </a:r>
          <a:r>
            <a:rPr kumimoji="1" lang="ja-JP" altLang="ja-JP" sz="1100">
              <a:solidFill>
                <a:sysClr val="windowText" lastClr="000000"/>
              </a:solidFill>
              <a:effectLst/>
              <a:latin typeface="+mn-lt"/>
              <a:ea typeface="+mn-ea"/>
              <a:cs typeface="+mn-cs"/>
            </a:rPr>
            <a:t>更新</a:t>
          </a:r>
          <a:r>
            <a:rPr kumimoji="1" lang="ja-JP" altLang="en-US" sz="1100">
              <a:solidFill>
                <a:sysClr val="windowText" lastClr="000000"/>
              </a:solidFill>
              <a:effectLst/>
              <a:latin typeface="+mn-lt"/>
              <a:ea typeface="+mn-ea"/>
              <a:cs typeface="+mn-cs"/>
            </a:rPr>
            <a:t>費の減少</a:t>
          </a:r>
          <a:r>
            <a:rPr kumimoji="1" lang="ja-JP" altLang="ja-JP" sz="1100">
              <a:solidFill>
                <a:sysClr val="windowText" lastClr="000000"/>
              </a:solidFill>
              <a:effectLst/>
              <a:latin typeface="+mn-lt"/>
              <a:ea typeface="+mn-ea"/>
              <a:cs typeface="+mn-cs"/>
            </a:rPr>
            <a:t>などにより経常収支比率の分子である歳出経常一般財源等が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し、分母となる歳入経常一般財源等が減少した結果、</a:t>
          </a:r>
          <a:r>
            <a:rPr kumimoji="1" lang="ja-JP" altLang="en-US" sz="1100">
              <a:solidFill>
                <a:sysClr val="windowText" lastClr="000000"/>
              </a:solidFill>
              <a:effectLst/>
              <a:latin typeface="+mn-lt"/>
              <a:ea typeface="+mn-ea"/>
              <a:cs typeface="+mn-cs"/>
            </a:rPr>
            <a:t>ほぼ横ばいとなっている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51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生活保護費</a:t>
          </a:r>
          <a:r>
            <a:rPr kumimoji="1" lang="ja-JP" altLang="ja-JP" sz="1100">
              <a:solidFill>
                <a:schemeClr val="dk1"/>
              </a:solidFill>
              <a:effectLst/>
              <a:latin typeface="+mn-lt"/>
              <a:ea typeface="+mn-ea"/>
              <a:cs typeface="+mn-cs"/>
            </a:rPr>
            <a:t>などの事業費が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したことにより経常収支比率の分子である歳出経常一般財源等が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地方消費税交付金の減により</a:t>
          </a:r>
          <a:r>
            <a:rPr kumimoji="1" lang="ja-JP" altLang="ja-JP" sz="1100">
              <a:solidFill>
                <a:schemeClr val="dk1"/>
              </a:solidFill>
              <a:effectLst/>
              <a:latin typeface="+mn-lt"/>
              <a:ea typeface="+mn-ea"/>
              <a:cs typeface="+mn-cs"/>
            </a:rPr>
            <a:t>、分母となる歳入経常一般財源等が減少した結果、</a:t>
          </a:r>
          <a:r>
            <a:rPr kumimoji="1" lang="ja-JP" altLang="en-US" sz="1100">
              <a:solidFill>
                <a:schemeClr val="dk1"/>
              </a:solidFill>
              <a:effectLst/>
              <a:latin typeface="+mn-lt"/>
              <a:ea typeface="+mn-ea"/>
              <a:cs typeface="+mn-cs"/>
            </a:rPr>
            <a:t>分母の減少割合の方が小さかったため</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しかしながら類似団体と比較して高い水準となっているため、市民の健康づくりの推進等による医療費の抑制等、様々な取組の組み合わせによる扶助費の削減を長期的に図っていく必要がある。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156935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18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156935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124278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57</xdr:row>
      <xdr:rowOff>124278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介護保険</a:t>
          </a:r>
          <a:r>
            <a:rPr kumimoji="1" lang="ja-JP" altLang="ja-JP" sz="1100">
              <a:solidFill>
                <a:sysClr val="windowText" lastClr="000000"/>
              </a:solidFill>
              <a:effectLst/>
              <a:latin typeface="+mn-lt"/>
              <a:ea typeface="+mn-ea"/>
              <a:cs typeface="+mn-cs"/>
            </a:rPr>
            <a:t>事業特別会計</a:t>
          </a:r>
          <a:r>
            <a:rPr kumimoji="1" lang="ja-JP" altLang="en-US" sz="1100">
              <a:solidFill>
                <a:sysClr val="windowText" lastClr="000000"/>
              </a:solidFill>
              <a:effectLst/>
              <a:latin typeface="+mn-lt"/>
              <a:ea typeface="+mn-ea"/>
              <a:cs typeface="+mn-cs"/>
            </a:rPr>
            <a:t>へ</a:t>
          </a:r>
          <a:r>
            <a:rPr kumimoji="1" lang="ja-JP" altLang="ja-JP" sz="1100">
              <a:solidFill>
                <a:sysClr val="windowText" lastClr="000000"/>
              </a:solidFill>
              <a:effectLst/>
              <a:latin typeface="+mn-lt"/>
              <a:ea typeface="+mn-ea"/>
              <a:cs typeface="+mn-cs"/>
            </a:rPr>
            <a:t>の繰出金</a:t>
          </a:r>
          <a:r>
            <a:rPr kumimoji="1" lang="ja-JP" altLang="en-US" sz="1100">
              <a:solidFill>
                <a:sysClr val="windowText" lastClr="000000"/>
              </a:solidFill>
              <a:effectLst/>
              <a:latin typeface="+mn-lt"/>
              <a:ea typeface="+mn-ea"/>
              <a:cs typeface="+mn-cs"/>
            </a:rPr>
            <a:t>の増などにより</a:t>
          </a:r>
          <a:r>
            <a:rPr kumimoji="1" lang="ja-JP" altLang="ja-JP" sz="1100">
              <a:solidFill>
                <a:sysClr val="windowText" lastClr="000000"/>
              </a:solidFill>
              <a:effectLst/>
              <a:latin typeface="+mn-lt"/>
              <a:ea typeface="+mn-ea"/>
              <a:cs typeface="+mn-cs"/>
            </a:rPr>
            <a:t>、前年度に比べ比率が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153670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1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8890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4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一部事務組合を含めて市町村合併を行ったことにより、消防や衛生関係の人件費などに係る負担金支出が生じないため、類似団体平均より数値が低くなっている。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他市へのごみ処理負担金の</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少など</a:t>
          </a:r>
          <a:r>
            <a:rPr kumimoji="1" lang="ja-JP" altLang="ja-JP" sz="1100">
              <a:solidFill>
                <a:sysClr val="windowText" lastClr="000000"/>
              </a:solidFill>
              <a:effectLst/>
              <a:latin typeface="+mn-lt"/>
              <a:ea typeface="+mn-ea"/>
              <a:cs typeface="+mn-cs"/>
            </a:rPr>
            <a:t>から、前年度に比べ比率が</a:t>
          </a:r>
          <a:r>
            <a:rPr kumimoji="1" lang="ja-JP" altLang="en-US" sz="1100">
              <a:solidFill>
                <a:sysClr val="windowText" lastClr="000000"/>
              </a:solidFill>
              <a:effectLst/>
              <a:latin typeface="+mn-lt"/>
              <a:ea typeface="+mn-ea"/>
              <a:cs typeface="+mn-cs"/>
            </a:rPr>
            <a:t>微減</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38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43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74422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24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24130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自主財源に乏しい中で、インフラ整備等については地方債に依存しているため、単年度の公債費は同規模団体と比較して大きくなっている。</a:t>
          </a:r>
          <a:r>
            <a:rPr kumimoji="1" lang="ja-JP" altLang="en-US" sz="1100">
              <a:solidFill>
                <a:schemeClr val="dk1"/>
              </a:solidFill>
              <a:effectLst/>
              <a:latin typeface="+mn-lt"/>
              <a:ea typeface="+mn-ea"/>
              <a:cs typeface="+mn-cs"/>
            </a:rPr>
            <a:t>低金利の影響で、利息</a:t>
          </a:r>
          <a:r>
            <a:rPr lang="ja-JP" altLang="ja-JP" sz="1100" b="0" i="0">
              <a:solidFill>
                <a:schemeClr val="dk1"/>
              </a:solidFill>
              <a:effectLst/>
              <a:latin typeface="+mn-lt"/>
              <a:ea typeface="+mn-ea"/>
              <a:cs typeface="+mn-cs"/>
            </a:rPr>
            <a:t>に充当した一般財源は減少しているものの</a:t>
          </a:r>
          <a:r>
            <a:rPr lang="ja-JP" altLang="en-US" sz="1100" b="0" i="0">
              <a:solidFill>
                <a:schemeClr val="dk1"/>
              </a:solidFill>
              <a:effectLst/>
              <a:latin typeface="+mn-lt"/>
              <a:ea typeface="+mn-ea"/>
              <a:cs typeface="+mn-cs"/>
            </a:rPr>
            <a:t>、元金では微増している。分母の減少割合の方が小さかったことから比率は微減となっているが、公共施設の適正化を図る中で毎年度の公債費の適正化を図っていく必要がある。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109855</xdr:rowOff>
    </xdr:from>
    <xdr:to>
      <xdr:col>24</xdr:col>
      <xdr:colOff>25400</xdr:colOff>
      <xdr:row>75</xdr:row>
      <xdr:rowOff>113665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686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113665</xdr:rowOff>
    </xdr:from>
    <xdr:to>
      <xdr:col>19</xdr:col>
      <xdr:colOff>187325</xdr:colOff>
      <xdr:row>75</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72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59055</xdr:rowOff>
    </xdr:from>
    <xdr:to>
      <xdr:col>24</xdr:col>
      <xdr:colOff>76200</xdr:colOff>
      <xdr:row>75</xdr:row>
      <xdr:rowOff>160655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31132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62865</xdr:rowOff>
    </xdr:from>
    <xdr:to>
      <xdr:col>20</xdr:col>
      <xdr:colOff>38100</xdr:colOff>
      <xdr:row>75</xdr:row>
      <xdr:rowOff>164464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149241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154957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151147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における公債費を除く経費にかかる比率については、対前年度比で０．</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した。これは、</a:t>
          </a:r>
          <a:r>
            <a:rPr kumimoji="1" lang="ja-JP" altLang="en-US" sz="1100">
              <a:solidFill>
                <a:sysClr val="windowText" lastClr="000000"/>
              </a:solidFill>
              <a:effectLst/>
              <a:latin typeface="+mn-lt"/>
              <a:ea typeface="+mn-ea"/>
              <a:cs typeface="+mn-cs"/>
            </a:rPr>
            <a:t>繰出金を除く歳出の性質別区分において減少がみられたことによるものが大きい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しかしながら、当面は老朽化等に伴う施設更新等は続き、公債費負担が高い状況は続く見込みであるため、</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行財政改革の推進により公債費以外の経費の抑制に努める</a:t>
          </a:r>
          <a:r>
            <a:rPr kumimoji="1" lang="ja-JP" altLang="en-US" sz="1100">
              <a:solidFill>
                <a:sysClr val="windowText" lastClr="000000"/>
              </a:solidFill>
              <a:effectLst/>
              <a:latin typeface="+mn-lt"/>
              <a:ea typeface="+mn-ea"/>
              <a:cs typeface="+mn-cs"/>
            </a:rPr>
            <a:t>必要がある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25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77</xdr:row>
      <xdr:rowOff>10413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20039"/>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0574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89116</xdr:rowOff>
    </xdr:from>
    <xdr:to>
      <xdr:col>29</xdr:col>
      <xdr:colOff>127000</xdr:colOff>
      <xdr:row>14</xdr:row>
      <xdr:rowOff>110541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37041"/>
          <a:ext cx="647700" cy="2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110541</xdr:rowOff>
    </xdr:from>
    <xdr:to>
      <xdr:col>26</xdr:col>
      <xdr:colOff>50800</xdr:colOff>
      <xdr:row>14</xdr:row>
      <xdr:rowOff>161011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8466"/>
          <a:ext cx="698500" cy="5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161011</xdr:rowOff>
    </xdr:from>
    <xdr:to>
      <xdr:col>22</xdr:col>
      <xdr:colOff>114300</xdr:colOff>
      <xdr:row>15</xdr:row>
      <xdr:rowOff>6020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08936"/>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6020</xdr:rowOff>
    </xdr:from>
    <xdr:to>
      <xdr:col>18</xdr:col>
      <xdr:colOff>177800</xdr:colOff>
      <xdr:row>15</xdr:row>
      <xdr:rowOff>36881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2539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38316</xdr:rowOff>
    </xdr:from>
    <xdr:to>
      <xdr:col>29</xdr:col>
      <xdr:colOff>177800</xdr:colOff>
      <xdr:row>14</xdr:row>
      <xdr:rowOff>139916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8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54843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3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59741</xdr:rowOff>
    </xdr:from>
    <xdr:to>
      <xdr:col>26</xdr:col>
      <xdr:colOff>101600</xdr:colOff>
      <xdr:row>14</xdr:row>
      <xdr:rowOff>161341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7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110211</xdr:rowOff>
    </xdr:from>
    <xdr:to>
      <xdr:col>22</xdr:col>
      <xdr:colOff>165100</xdr:colOff>
      <xdr:row>15</xdr:row>
      <xdr:rowOff>40361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8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50538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126670</xdr:rowOff>
    </xdr:from>
    <xdr:to>
      <xdr:col>19</xdr:col>
      <xdr:colOff>38100</xdr:colOff>
      <xdr:row>15</xdr:row>
      <xdr:rowOff>56820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66997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4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157531</xdr:rowOff>
    </xdr:from>
    <xdr:to>
      <xdr:col>15</xdr:col>
      <xdr:colOff>101600</xdr:colOff>
      <xdr:row>15</xdr:row>
      <xdr:rowOff>87681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0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97858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275837</xdr:rowOff>
    </xdr:from>
    <xdr:to>
      <xdr:col>29</xdr:col>
      <xdr:colOff>127000</xdr:colOff>
      <xdr:row>37</xdr:row>
      <xdr:rowOff>277850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00537"/>
          <a:ext cx="647700" cy="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260615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85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266473</xdr:rowOff>
    </xdr:from>
    <xdr:to>
      <xdr:col>26</xdr:col>
      <xdr:colOff>50800</xdr:colOff>
      <xdr:row>37</xdr:row>
      <xdr:rowOff>277850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91173"/>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266473</xdr:rowOff>
    </xdr:from>
    <xdr:to>
      <xdr:col>22</xdr:col>
      <xdr:colOff>114300</xdr:colOff>
      <xdr:row>37</xdr:row>
      <xdr:rowOff>275278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91173"/>
          <a:ext cx="698500" cy="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275278</xdr:rowOff>
    </xdr:from>
    <xdr:to>
      <xdr:col>18</xdr:col>
      <xdr:colOff>177800</xdr:colOff>
      <xdr:row>37</xdr:row>
      <xdr:rowOff>280516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99978"/>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225037</xdr:rowOff>
    </xdr:from>
    <xdr:to>
      <xdr:col>29</xdr:col>
      <xdr:colOff>177800</xdr:colOff>
      <xdr:row>37</xdr:row>
      <xdr:rowOff>326637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4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70114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227050</xdr:rowOff>
    </xdr:from>
    <xdr:to>
      <xdr:col>26</xdr:col>
      <xdr:colOff>101600</xdr:colOff>
      <xdr:row>37</xdr:row>
      <xdr:rowOff>328650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167377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215673</xdr:rowOff>
    </xdr:from>
    <xdr:to>
      <xdr:col>22</xdr:col>
      <xdr:colOff>165100</xdr:colOff>
      <xdr:row>37</xdr:row>
      <xdr:rowOff>317273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0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156000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224478</xdr:rowOff>
    </xdr:from>
    <xdr:to>
      <xdr:col>19</xdr:col>
      <xdr:colOff>38100</xdr:colOff>
      <xdr:row>37</xdr:row>
      <xdr:rowOff>326078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164805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229716</xdr:rowOff>
    </xdr:from>
    <xdr:to>
      <xdr:col>15</xdr:col>
      <xdr:colOff>101600</xdr:colOff>
      <xdr:row>37</xdr:row>
      <xdr:rowOff>331316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170043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34,349
33,976
435.71
26,732,077
26,305,775
386,457
13,169,321
30,585,053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99151</xdr:rowOff>
    </xdr:from>
    <xdr:to>
      <xdr:col>24</xdr:col>
      <xdr:colOff>63500</xdr:colOff>
      <xdr:row>33</xdr:row>
      <xdr:rowOff>120922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57001"/>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120922</xdr:rowOff>
    </xdr:from>
    <xdr:to>
      <xdr:col>19</xdr:col>
      <xdr:colOff>177800</xdr:colOff>
      <xdr:row>33</xdr:row>
      <xdr:rowOff>141507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78772"/>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141507</xdr:rowOff>
    </xdr:from>
    <xdr:to>
      <xdr:col>15</xdr:col>
      <xdr:colOff>50800</xdr:colOff>
      <xdr:row>34</xdr:row>
      <xdr:rowOff>6404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9935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6404</xdr:rowOff>
    </xdr:from>
    <xdr:to>
      <xdr:col>10</xdr:col>
      <xdr:colOff>114300</xdr:colOff>
      <xdr:row>34</xdr:row>
      <xdr:rowOff>6883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35704"/>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48351</xdr:rowOff>
    </xdr:from>
    <xdr:to>
      <xdr:col>24</xdr:col>
      <xdr:colOff>114300</xdr:colOff>
      <xdr:row>33</xdr:row>
      <xdr:rowOff>149951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71228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5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70122</xdr:rowOff>
    </xdr:from>
    <xdr:to>
      <xdr:col>20</xdr:col>
      <xdr:colOff>38100</xdr:colOff>
      <xdr:row>34</xdr:row>
      <xdr:rowOff>272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16799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90707</xdr:rowOff>
    </xdr:from>
    <xdr:to>
      <xdr:col>15</xdr:col>
      <xdr:colOff>101600</xdr:colOff>
      <xdr:row>34</xdr:row>
      <xdr:rowOff>20857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37384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2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127054</xdr:rowOff>
    </xdr:from>
    <xdr:to>
      <xdr:col>10</xdr:col>
      <xdr:colOff>165100</xdr:colOff>
      <xdr:row>34</xdr:row>
      <xdr:rowOff>57204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73731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127533</xdr:rowOff>
    </xdr:from>
    <xdr:to>
      <xdr:col>6</xdr:col>
      <xdr:colOff>38100</xdr:colOff>
      <xdr:row>34</xdr:row>
      <xdr:rowOff>57683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74210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65501</xdr:rowOff>
    </xdr:from>
    <xdr:to>
      <xdr:col>24</xdr:col>
      <xdr:colOff>63500</xdr:colOff>
      <xdr:row>56</xdr:row>
      <xdr:rowOff>94634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66701"/>
          <a:ext cx="8382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94634</xdr:rowOff>
    </xdr:from>
    <xdr:to>
      <xdr:col>19</xdr:col>
      <xdr:colOff>177800</xdr:colOff>
      <xdr:row>56</xdr:row>
      <xdr:rowOff>120703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95834"/>
          <a:ext cx="889000" cy="2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114074</xdr:rowOff>
    </xdr:from>
    <xdr:to>
      <xdr:col>15</xdr:col>
      <xdr:colOff>50800</xdr:colOff>
      <xdr:row>56</xdr:row>
      <xdr:rowOff>120703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1527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107454</xdr:rowOff>
    </xdr:from>
    <xdr:to>
      <xdr:col>10</xdr:col>
      <xdr:colOff>114300</xdr:colOff>
      <xdr:row>56</xdr:row>
      <xdr:rowOff>114074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08654"/>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14701</xdr:rowOff>
    </xdr:from>
    <xdr:to>
      <xdr:col>24</xdr:col>
      <xdr:colOff>114300</xdr:colOff>
      <xdr:row>56</xdr:row>
      <xdr:rowOff>116301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37578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43834</xdr:rowOff>
    </xdr:from>
    <xdr:to>
      <xdr:col>20</xdr:col>
      <xdr:colOff>38100</xdr:colOff>
      <xdr:row>56</xdr:row>
      <xdr:rowOff>145434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161961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69903</xdr:rowOff>
    </xdr:from>
    <xdr:to>
      <xdr:col>15</xdr:col>
      <xdr:colOff>101600</xdr:colOff>
      <xdr:row>57</xdr:row>
      <xdr:rowOff>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16580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63274</xdr:rowOff>
    </xdr:from>
    <xdr:to>
      <xdr:col>10</xdr:col>
      <xdr:colOff>165100</xdr:colOff>
      <xdr:row>56</xdr:row>
      <xdr:rowOff>164874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6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56654</xdr:rowOff>
    </xdr:from>
    <xdr:to>
      <xdr:col>6</xdr:col>
      <xdr:colOff>38100</xdr:colOff>
      <xdr:row>56</xdr:row>
      <xdr:rowOff>158254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78846</xdr:rowOff>
    </xdr:from>
    <xdr:to>
      <xdr:col>24</xdr:col>
      <xdr:colOff>63500</xdr:colOff>
      <xdr:row>78</xdr:row>
      <xdr:rowOff>84584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51946"/>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59027</xdr:rowOff>
    </xdr:from>
    <xdr:to>
      <xdr:col>19</xdr:col>
      <xdr:colOff>177800</xdr:colOff>
      <xdr:row>78</xdr:row>
      <xdr:rowOff>78846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32127"/>
          <a:ext cx="889000" cy="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34452</xdr:rowOff>
    </xdr:from>
    <xdr:to>
      <xdr:col>15</xdr:col>
      <xdr:colOff>50800</xdr:colOff>
      <xdr:row>78</xdr:row>
      <xdr:rowOff>59027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0755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33652</xdr:rowOff>
    </xdr:from>
    <xdr:to>
      <xdr:col>10</xdr:col>
      <xdr:colOff>114300</xdr:colOff>
      <xdr:row>78</xdr:row>
      <xdr:rowOff>34452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0675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33784</xdr:rowOff>
    </xdr:from>
    <xdr:to>
      <xdr:col>24</xdr:col>
      <xdr:colOff>114300</xdr:colOff>
      <xdr:row>78</xdr:row>
      <xdr:rowOff>135384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120161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28046</xdr:rowOff>
    </xdr:from>
    <xdr:to>
      <xdr:col>20</xdr:col>
      <xdr:colOff>38100</xdr:colOff>
      <xdr:row>78</xdr:row>
      <xdr:rowOff>129646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120773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8227</xdr:rowOff>
    </xdr:from>
    <xdr:to>
      <xdr:col>15</xdr:col>
      <xdr:colOff>101600</xdr:colOff>
      <xdr:row>78</xdr:row>
      <xdr:rowOff>109827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100954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155102</xdr:rowOff>
    </xdr:from>
    <xdr:to>
      <xdr:col>10</xdr:col>
      <xdr:colOff>165100</xdr:colOff>
      <xdr:row>78</xdr:row>
      <xdr:rowOff>85252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76379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4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154302</xdr:rowOff>
    </xdr:from>
    <xdr:to>
      <xdr:col>6</xdr:col>
      <xdr:colOff>38100</xdr:colOff>
      <xdr:row>78</xdr:row>
      <xdr:rowOff>84452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75579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166675</xdr:rowOff>
    </xdr:from>
    <xdr:to>
      <xdr:col>24</xdr:col>
      <xdr:colOff>63500</xdr:colOff>
      <xdr:row>94</xdr:row>
      <xdr:rowOff>24676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111525"/>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166675</xdr:rowOff>
    </xdr:from>
    <xdr:to>
      <xdr:col>19</xdr:col>
      <xdr:colOff>177800</xdr:colOff>
      <xdr:row>94</xdr:row>
      <xdr:rowOff>78612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111525"/>
          <a:ext cx="889000" cy="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67108</xdr:rowOff>
    </xdr:from>
    <xdr:to>
      <xdr:col>15</xdr:col>
      <xdr:colOff>50800</xdr:colOff>
      <xdr:row>94</xdr:row>
      <xdr:rowOff>78612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183408"/>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67108</xdr:rowOff>
    </xdr:from>
    <xdr:to>
      <xdr:col>10</xdr:col>
      <xdr:colOff>114300</xdr:colOff>
      <xdr:row>95</xdr:row>
      <xdr:rowOff>10300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83408"/>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145326</xdr:rowOff>
    </xdr:from>
    <xdr:to>
      <xdr:col>24</xdr:col>
      <xdr:colOff>114300</xdr:colOff>
      <xdr:row>94</xdr:row>
      <xdr:rowOff>75476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168203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4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115875</xdr:rowOff>
    </xdr:from>
    <xdr:to>
      <xdr:col>20</xdr:col>
      <xdr:colOff>38100</xdr:colOff>
      <xdr:row>94</xdr:row>
      <xdr:rowOff>46025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62552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27812</xdr:rowOff>
    </xdr:from>
    <xdr:to>
      <xdr:col>15</xdr:col>
      <xdr:colOff>101600</xdr:colOff>
      <xdr:row>94</xdr:row>
      <xdr:rowOff>129412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145939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91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16308</xdr:rowOff>
    </xdr:from>
    <xdr:to>
      <xdr:col>10</xdr:col>
      <xdr:colOff>165100</xdr:colOff>
      <xdr:row>94</xdr:row>
      <xdr:rowOff>117908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134435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130950</xdr:rowOff>
    </xdr:from>
    <xdr:to>
      <xdr:col>6</xdr:col>
      <xdr:colOff>38100</xdr:colOff>
      <xdr:row>95</xdr:row>
      <xdr:rowOff>61100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77627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126258</xdr:rowOff>
    </xdr:from>
    <xdr:to>
      <xdr:col>55</xdr:col>
      <xdr:colOff>0</xdr:colOff>
      <xdr:row>36</xdr:row>
      <xdr:rowOff>11735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7008"/>
          <a:ext cx="838200" cy="5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168915</xdr:rowOff>
    </xdr:from>
    <xdr:to>
      <xdr:col>50</xdr:col>
      <xdr:colOff>114300</xdr:colOff>
      <xdr:row>36</xdr:row>
      <xdr:rowOff>11735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169665"/>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168915</xdr:rowOff>
    </xdr:from>
    <xdr:to>
      <xdr:col>45</xdr:col>
      <xdr:colOff>177800</xdr:colOff>
      <xdr:row>36</xdr:row>
      <xdr:rowOff>20091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69665"/>
          <a:ext cx="8890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20091</xdr:rowOff>
    </xdr:from>
    <xdr:to>
      <xdr:col>41</xdr:col>
      <xdr:colOff>50800</xdr:colOff>
      <xdr:row>36</xdr:row>
      <xdr:rowOff>37150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2291"/>
          <a:ext cx="8890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75458</xdr:rowOff>
    </xdr:from>
    <xdr:to>
      <xdr:col>55</xdr:col>
      <xdr:colOff>50800</xdr:colOff>
      <xdr:row>36</xdr:row>
      <xdr:rowOff>5608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53885</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132385</xdr:rowOff>
    </xdr:from>
    <xdr:to>
      <xdr:col>50</xdr:col>
      <xdr:colOff>165100</xdr:colOff>
      <xdr:row>36</xdr:row>
      <xdr:rowOff>62535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53662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118115</xdr:rowOff>
    </xdr:from>
    <xdr:to>
      <xdr:col>46</xdr:col>
      <xdr:colOff>38100</xdr:colOff>
      <xdr:row>36</xdr:row>
      <xdr:rowOff>48265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39392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140741</xdr:rowOff>
    </xdr:from>
    <xdr:to>
      <xdr:col>41</xdr:col>
      <xdr:colOff>101600</xdr:colOff>
      <xdr:row>36</xdr:row>
      <xdr:rowOff>70891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62018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157800</xdr:rowOff>
    </xdr:from>
    <xdr:to>
      <xdr:col>36</xdr:col>
      <xdr:colOff>165100</xdr:colOff>
      <xdr:row>36</xdr:row>
      <xdr:rowOff>87950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5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79077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5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115491</xdr:rowOff>
    </xdr:from>
    <xdr:to>
      <xdr:col>55</xdr:col>
      <xdr:colOff>0</xdr:colOff>
      <xdr:row>57</xdr:row>
      <xdr:rowOff>3226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545241"/>
          <a:ext cx="838200" cy="23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3226</xdr:rowOff>
    </xdr:from>
    <xdr:to>
      <xdr:col>50</xdr:col>
      <xdr:colOff>114300</xdr:colOff>
      <xdr:row>57</xdr:row>
      <xdr:rowOff>8383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75876"/>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8383</xdr:rowOff>
    </xdr:from>
    <xdr:to>
      <xdr:col>45</xdr:col>
      <xdr:colOff>177800</xdr:colOff>
      <xdr:row>57</xdr:row>
      <xdr:rowOff>95859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81033"/>
          <a:ext cx="889000" cy="8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89742</xdr:rowOff>
    </xdr:from>
    <xdr:to>
      <xdr:col>41</xdr:col>
      <xdr:colOff>50800</xdr:colOff>
      <xdr:row>57</xdr:row>
      <xdr:rowOff>95859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90942"/>
          <a:ext cx="889000" cy="17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64691</xdr:rowOff>
    </xdr:from>
    <xdr:to>
      <xdr:col>55</xdr:col>
      <xdr:colOff>50800</xdr:colOff>
      <xdr:row>55</xdr:row>
      <xdr:rowOff>166291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87568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4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123876</xdr:rowOff>
    </xdr:from>
    <xdr:to>
      <xdr:col>50</xdr:col>
      <xdr:colOff>165100</xdr:colOff>
      <xdr:row>57</xdr:row>
      <xdr:rowOff>54026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129033</xdr:rowOff>
    </xdr:from>
    <xdr:to>
      <xdr:col>46</xdr:col>
      <xdr:colOff>38100</xdr:colOff>
      <xdr:row>57</xdr:row>
      <xdr:rowOff>59183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50310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45059</xdr:rowOff>
    </xdr:from>
    <xdr:to>
      <xdr:col>41</xdr:col>
      <xdr:colOff>101600</xdr:colOff>
      <xdr:row>57</xdr:row>
      <xdr:rowOff>146659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137786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38942</xdr:rowOff>
    </xdr:from>
    <xdr:to>
      <xdr:col>36</xdr:col>
      <xdr:colOff>165100</xdr:colOff>
      <xdr:row>56</xdr:row>
      <xdr:rowOff>140542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157069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135524</xdr:rowOff>
    </xdr:from>
    <xdr:to>
      <xdr:col>55</xdr:col>
      <xdr:colOff>0</xdr:colOff>
      <xdr:row>78</xdr:row>
      <xdr:rowOff>66380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337174"/>
          <a:ext cx="838200" cy="10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66380</xdr:rowOff>
    </xdr:from>
    <xdr:to>
      <xdr:col>50</xdr:col>
      <xdr:colOff>114300</xdr:colOff>
      <xdr:row>78</xdr:row>
      <xdr:rowOff>132384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39480"/>
          <a:ext cx="8890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132384</xdr:rowOff>
    </xdr:from>
    <xdr:to>
      <xdr:col>45</xdr:col>
      <xdr:colOff>177800</xdr:colOff>
      <xdr:row>78</xdr:row>
      <xdr:rowOff>143563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50548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129756</xdr:rowOff>
    </xdr:from>
    <xdr:to>
      <xdr:col>41</xdr:col>
      <xdr:colOff>50800</xdr:colOff>
      <xdr:row>78</xdr:row>
      <xdr:rowOff>143563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502856"/>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84724</xdr:rowOff>
    </xdr:from>
    <xdr:to>
      <xdr:col>55</xdr:col>
      <xdr:colOff>50800</xdr:colOff>
      <xdr:row>78</xdr:row>
      <xdr:rowOff>14874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107601</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3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15580</xdr:rowOff>
    </xdr:from>
    <xdr:to>
      <xdr:col>50</xdr:col>
      <xdr:colOff>165100</xdr:colOff>
      <xdr:row>78</xdr:row>
      <xdr:rowOff>117180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81584</xdr:rowOff>
    </xdr:from>
    <xdr:to>
      <xdr:col>46</xdr:col>
      <xdr:colOff>38100</xdr:colOff>
      <xdr:row>79</xdr:row>
      <xdr:rowOff>11734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92763</xdr:rowOff>
    </xdr:from>
    <xdr:to>
      <xdr:col>41</xdr:col>
      <xdr:colOff>101600</xdr:colOff>
      <xdr:row>79</xdr:row>
      <xdr:rowOff>22913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14040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5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78956</xdr:rowOff>
    </xdr:from>
    <xdr:to>
      <xdr:col>36</xdr:col>
      <xdr:colOff>165100</xdr:colOff>
      <xdr:row>79</xdr:row>
      <xdr:rowOff>9106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54197</xdr:rowOff>
    </xdr:from>
    <xdr:to>
      <xdr:col>55</xdr:col>
      <xdr:colOff>0</xdr:colOff>
      <xdr:row>97</xdr:row>
      <xdr:rowOff>117991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13397"/>
          <a:ext cx="838200" cy="23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117991</xdr:rowOff>
    </xdr:from>
    <xdr:to>
      <xdr:col>50</xdr:col>
      <xdr:colOff>114300</xdr:colOff>
      <xdr:row>98</xdr:row>
      <xdr:rowOff>16249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48641"/>
          <a:ext cx="8890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170836</xdr:rowOff>
    </xdr:from>
    <xdr:to>
      <xdr:col>45</xdr:col>
      <xdr:colOff>177800</xdr:colOff>
      <xdr:row>98</xdr:row>
      <xdr:rowOff>16249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01486"/>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97881</xdr:rowOff>
    </xdr:from>
    <xdr:to>
      <xdr:col>41</xdr:col>
      <xdr:colOff>50800</xdr:colOff>
      <xdr:row>97</xdr:row>
      <xdr:rowOff>170836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557081"/>
          <a:ext cx="889000" cy="2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3397</xdr:rowOff>
    </xdr:from>
    <xdr:to>
      <xdr:col>55</xdr:col>
      <xdr:colOff>50800</xdr:colOff>
      <xdr:row>96</xdr:row>
      <xdr:rowOff>104997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26274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67191</xdr:rowOff>
    </xdr:from>
    <xdr:to>
      <xdr:col>50</xdr:col>
      <xdr:colOff>165100</xdr:colOff>
      <xdr:row>97</xdr:row>
      <xdr:rowOff>168791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159918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136899</xdr:rowOff>
    </xdr:from>
    <xdr:to>
      <xdr:col>46</xdr:col>
      <xdr:colOff>38100</xdr:colOff>
      <xdr:row>98</xdr:row>
      <xdr:rowOff>67049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58176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120036</xdr:rowOff>
    </xdr:from>
    <xdr:to>
      <xdr:col>41</xdr:col>
      <xdr:colOff>101600</xdr:colOff>
      <xdr:row>98</xdr:row>
      <xdr:rowOff>50186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41313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47081</xdr:rowOff>
    </xdr:from>
    <xdr:to>
      <xdr:col>36</xdr:col>
      <xdr:colOff>165100</xdr:colOff>
      <xdr:row>96</xdr:row>
      <xdr:rowOff>148681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165208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104136</xdr:rowOff>
    </xdr:from>
    <xdr:to>
      <xdr:col>85</xdr:col>
      <xdr:colOff>127000</xdr:colOff>
      <xdr:row>39</xdr:row>
      <xdr:rowOff>1544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47786"/>
          <a:ext cx="838200" cy="2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104136</xdr:rowOff>
    </xdr:from>
    <xdr:to>
      <xdr:col>81</xdr:col>
      <xdr:colOff>50800</xdr:colOff>
      <xdr:row>38</xdr:row>
      <xdr:rowOff>38577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47786"/>
          <a:ext cx="889000" cy="1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38577</xdr:rowOff>
    </xdr:from>
    <xdr:to>
      <xdr:col>76</xdr:col>
      <xdr:colOff>114300</xdr:colOff>
      <xdr:row>38</xdr:row>
      <xdr:rowOff>115501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53677"/>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115501</xdr:rowOff>
    </xdr:from>
    <xdr:to>
      <xdr:col>71</xdr:col>
      <xdr:colOff>177800</xdr:colOff>
      <xdr:row>39</xdr:row>
      <xdr:rowOff>68671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0601"/>
          <a:ext cx="889000" cy="1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122194</xdr:rowOff>
    </xdr:from>
    <xdr:to>
      <xdr:col>85</xdr:col>
      <xdr:colOff>177800</xdr:colOff>
      <xdr:row>39</xdr:row>
      <xdr:rowOff>52344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37121</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5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53336</xdr:rowOff>
    </xdr:from>
    <xdr:to>
      <xdr:col>81</xdr:col>
      <xdr:colOff>101600</xdr:colOff>
      <xdr:row>37</xdr:row>
      <xdr:rowOff>154936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1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159227</xdr:rowOff>
    </xdr:from>
    <xdr:to>
      <xdr:col>76</xdr:col>
      <xdr:colOff>165100</xdr:colOff>
      <xdr:row>38</xdr:row>
      <xdr:rowOff>89377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105904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64701</xdr:rowOff>
    </xdr:from>
    <xdr:to>
      <xdr:col>72</xdr:col>
      <xdr:colOff>38100</xdr:colOff>
      <xdr:row>38</xdr:row>
      <xdr:rowOff>166301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11378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5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17871</xdr:rowOff>
    </xdr:from>
    <xdr:to>
      <xdr:col>67</xdr:col>
      <xdr:colOff>101600</xdr:colOff>
      <xdr:row>39</xdr:row>
      <xdr:rowOff>119471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121360</xdr:rowOff>
    </xdr:from>
    <xdr:to>
      <xdr:col>85</xdr:col>
      <xdr:colOff>127000</xdr:colOff>
      <xdr:row>77</xdr:row>
      <xdr:rowOff>125436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23010"/>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120952</xdr:rowOff>
    </xdr:from>
    <xdr:to>
      <xdr:col>81</xdr:col>
      <xdr:colOff>50800</xdr:colOff>
      <xdr:row>77</xdr:row>
      <xdr:rowOff>125436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22602"/>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120309</xdr:rowOff>
    </xdr:from>
    <xdr:to>
      <xdr:col>76</xdr:col>
      <xdr:colOff>114300</xdr:colOff>
      <xdr:row>77</xdr:row>
      <xdr:rowOff>120952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21959"/>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107220</xdr:rowOff>
    </xdr:from>
    <xdr:to>
      <xdr:col>71</xdr:col>
      <xdr:colOff>177800</xdr:colOff>
      <xdr:row>77</xdr:row>
      <xdr:rowOff>120309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08870"/>
          <a:ext cx="8890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70560</xdr:rowOff>
    </xdr:from>
    <xdr:to>
      <xdr:col>85</xdr:col>
      <xdr:colOff>177800</xdr:colOff>
      <xdr:row>78</xdr:row>
      <xdr:rowOff>710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93437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74636</xdr:rowOff>
    </xdr:from>
    <xdr:to>
      <xdr:col>81</xdr:col>
      <xdr:colOff>101600</xdr:colOff>
      <xdr:row>78</xdr:row>
      <xdr:rowOff>4786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21313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70152</xdr:rowOff>
    </xdr:from>
    <xdr:to>
      <xdr:col>76</xdr:col>
      <xdr:colOff>165100</xdr:colOff>
      <xdr:row>78</xdr:row>
      <xdr:rowOff>302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16829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4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69509</xdr:rowOff>
    </xdr:from>
    <xdr:to>
      <xdr:col>72</xdr:col>
      <xdr:colOff>38100</xdr:colOff>
      <xdr:row>77</xdr:row>
      <xdr:rowOff>171109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16186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56420</xdr:rowOff>
    </xdr:from>
    <xdr:to>
      <xdr:col>67</xdr:col>
      <xdr:colOff>101600</xdr:colOff>
      <xdr:row>77</xdr:row>
      <xdr:rowOff>158020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3097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0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32153</xdr:rowOff>
    </xdr:from>
    <xdr:to>
      <xdr:col>85</xdr:col>
      <xdr:colOff>127000</xdr:colOff>
      <xdr:row>98</xdr:row>
      <xdr:rowOff>107395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34253"/>
          <a:ext cx="8382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14043</xdr:rowOff>
    </xdr:from>
    <xdr:to>
      <xdr:col>81</xdr:col>
      <xdr:colOff>50800</xdr:colOff>
      <xdr:row>98</xdr:row>
      <xdr:rowOff>107395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16143"/>
          <a:ext cx="889000" cy="9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14043</xdr:rowOff>
    </xdr:from>
    <xdr:to>
      <xdr:col>76</xdr:col>
      <xdr:colOff>114300</xdr:colOff>
      <xdr:row>98</xdr:row>
      <xdr:rowOff>68413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16143"/>
          <a:ext cx="889000" cy="5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64376</xdr:rowOff>
    </xdr:from>
    <xdr:to>
      <xdr:col>71</xdr:col>
      <xdr:colOff>177800</xdr:colOff>
      <xdr:row>98</xdr:row>
      <xdr:rowOff>68413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6476"/>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152803</xdr:rowOff>
    </xdr:from>
    <xdr:to>
      <xdr:col>85</xdr:col>
      <xdr:colOff>177800</xdr:colOff>
      <xdr:row>98</xdr:row>
      <xdr:rowOff>82953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56595</xdr:rowOff>
    </xdr:from>
    <xdr:to>
      <xdr:col>81</xdr:col>
      <xdr:colOff>101600</xdr:colOff>
      <xdr:row>98</xdr:row>
      <xdr:rowOff>158195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149322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134693</xdr:rowOff>
    </xdr:from>
    <xdr:to>
      <xdr:col>76</xdr:col>
      <xdr:colOff>165100</xdr:colOff>
      <xdr:row>98</xdr:row>
      <xdr:rowOff>64843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81370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17613</xdr:rowOff>
    </xdr:from>
    <xdr:to>
      <xdr:col>72</xdr:col>
      <xdr:colOff>38100</xdr:colOff>
      <xdr:row>98</xdr:row>
      <xdr:rowOff>119213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110340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13576</xdr:rowOff>
    </xdr:from>
    <xdr:to>
      <xdr:col>67</xdr:col>
      <xdr:colOff>101600</xdr:colOff>
      <xdr:row>98</xdr:row>
      <xdr:rowOff>115176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106303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78481</xdr:rowOff>
    </xdr:from>
    <xdr:to>
      <xdr:col>116</xdr:col>
      <xdr:colOff>63500</xdr:colOff>
      <xdr:row>35</xdr:row>
      <xdr:rowOff>60193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5736331"/>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60193</xdr:rowOff>
    </xdr:from>
    <xdr:to>
      <xdr:col>111</xdr:col>
      <xdr:colOff>177800</xdr:colOff>
      <xdr:row>35</xdr:row>
      <xdr:rowOff>161463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060943"/>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161463</xdr:rowOff>
    </xdr:from>
    <xdr:to>
      <xdr:col>107</xdr:col>
      <xdr:colOff>50800</xdr:colOff>
      <xdr:row>36</xdr:row>
      <xdr:rowOff>24760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16221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24760</xdr:rowOff>
    </xdr:from>
    <xdr:to>
      <xdr:col>102</xdr:col>
      <xdr:colOff>114300</xdr:colOff>
      <xdr:row>36</xdr:row>
      <xdr:rowOff>25995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196960"/>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27681</xdr:rowOff>
    </xdr:from>
    <xdr:to>
      <xdr:col>116</xdr:col>
      <xdr:colOff>114300</xdr:colOff>
      <xdr:row>33</xdr:row>
      <xdr:rowOff>129281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6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50558</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53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9393</xdr:rowOff>
    </xdr:from>
    <xdr:to>
      <xdr:col>112</xdr:col>
      <xdr:colOff>38100</xdr:colOff>
      <xdr:row>35</xdr:row>
      <xdr:rowOff>110993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0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127520</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7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110663</xdr:rowOff>
    </xdr:from>
    <xdr:to>
      <xdr:col>107</xdr:col>
      <xdr:colOff>101600</xdr:colOff>
      <xdr:row>36</xdr:row>
      <xdr:rowOff>40813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1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57340</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8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145410</xdr:rowOff>
    </xdr:from>
    <xdr:to>
      <xdr:col>102</xdr:col>
      <xdr:colOff>165100</xdr:colOff>
      <xdr:row>36</xdr:row>
      <xdr:rowOff>75560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1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92087</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92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146645</xdr:rowOff>
    </xdr:from>
    <xdr:to>
      <xdr:col>98</xdr:col>
      <xdr:colOff>38100</xdr:colOff>
      <xdr:row>36</xdr:row>
      <xdr:rowOff>76795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1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93322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592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44537</xdr:rowOff>
    </xdr:from>
    <xdr:to>
      <xdr:col>116</xdr:col>
      <xdr:colOff>63500</xdr:colOff>
      <xdr:row>59</xdr:row>
      <xdr:rowOff>44765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6008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33401</xdr:rowOff>
    </xdr:from>
    <xdr:to>
      <xdr:col>111</xdr:col>
      <xdr:colOff>177800</xdr:colOff>
      <xdr:row>59</xdr:row>
      <xdr:rowOff>44537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48951"/>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26412</xdr:rowOff>
    </xdr:from>
    <xdr:to>
      <xdr:col>107</xdr:col>
      <xdr:colOff>50800</xdr:colOff>
      <xdr:row>59</xdr:row>
      <xdr:rowOff>33401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41962"/>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101197</xdr:rowOff>
    </xdr:from>
    <xdr:to>
      <xdr:col>102</xdr:col>
      <xdr:colOff>114300</xdr:colOff>
      <xdr:row>59</xdr:row>
      <xdr:rowOff>26412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873847"/>
          <a:ext cx="889000" cy="2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165415</xdr:rowOff>
    </xdr:from>
    <xdr:to>
      <xdr:col>116</xdr:col>
      <xdr:colOff>114300</xdr:colOff>
      <xdr:row>59</xdr:row>
      <xdr:rowOff>95565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80342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165187</xdr:rowOff>
    </xdr:from>
    <xdr:to>
      <xdr:col>112</xdr:col>
      <xdr:colOff>38100</xdr:colOff>
      <xdr:row>59</xdr:row>
      <xdr:rowOff>95337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86464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154051</xdr:rowOff>
    </xdr:from>
    <xdr:to>
      <xdr:col>107</xdr:col>
      <xdr:colOff>101600</xdr:colOff>
      <xdr:row>59</xdr:row>
      <xdr:rowOff>84201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75328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9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147062</xdr:rowOff>
    </xdr:from>
    <xdr:to>
      <xdr:col>102</xdr:col>
      <xdr:colOff>165100</xdr:colOff>
      <xdr:row>59</xdr:row>
      <xdr:rowOff>77212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68339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50397</xdr:rowOff>
    </xdr:from>
    <xdr:to>
      <xdr:col>98</xdr:col>
      <xdr:colOff>38100</xdr:colOff>
      <xdr:row>57</xdr:row>
      <xdr:rowOff>151997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8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168524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59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161385</xdr:rowOff>
    </xdr:from>
    <xdr:to>
      <xdr:col>116</xdr:col>
      <xdr:colOff>63500</xdr:colOff>
      <xdr:row>74</xdr:row>
      <xdr:rowOff>74435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77235"/>
          <a:ext cx="8382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74435</xdr:rowOff>
    </xdr:from>
    <xdr:to>
      <xdr:col>111</xdr:col>
      <xdr:colOff>177800</xdr:colOff>
      <xdr:row>74</xdr:row>
      <xdr:rowOff>117787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61735"/>
          <a:ext cx="889000" cy="4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117281</xdr:rowOff>
    </xdr:from>
    <xdr:to>
      <xdr:col>107</xdr:col>
      <xdr:colOff>50800</xdr:colOff>
      <xdr:row>74</xdr:row>
      <xdr:rowOff>117787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0458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117281</xdr:rowOff>
    </xdr:from>
    <xdr:to>
      <xdr:col>102</xdr:col>
      <xdr:colOff>114300</xdr:colOff>
      <xdr:row>74</xdr:row>
      <xdr:rowOff>150216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04581"/>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110585</xdr:rowOff>
    </xdr:from>
    <xdr:to>
      <xdr:col>116</xdr:col>
      <xdr:colOff>114300</xdr:colOff>
      <xdr:row>74</xdr:row>
      <xdr:rowOff>40735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133462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23635</xdr:rowOff>
    </xdr:from>
    <xdr:to>
      <xdr:col>112</xdr:col>
      <xdr:colOff>38100</xdr:colOff>
      <xdr:row>74</xdr:row>
      <xdr:rowOff>125235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141762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66987</xdr:rowOff>
    </xdr:from>
    <xdr:to>
      <xdr:col>107</xdr:col>
      <xdr:colOff>101600</xdr:colOff>
      <xdr:row>74</xdr:row>
      <xdr:rowOff>168587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13664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66481</xdr:rowOff>
    </xdr:from>
    <xdr:to>
      <xdr:col>102</xdr:col>
      <xdr:colOff>165100</xdr:colOff>
      <xdr:row>74</xdr:row>
      <xdr:rowOff>168081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13158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99416</xdr:rowOff>
    </xdr:from>
    <xdr:to>
      <xdr:col>98</xdr:col>
      <xdr:colOff>38100</xdr:colOff>
      <xdr:row>75</xdr:row>
      <xdr:rowOff>29566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46093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住民税非課税世帯等に対するプレミアム付き商品券の発行や臨時改修に伴い営業が行えなかった国民宿舎さんべ荘の指定管理者への休業補償金の支給</a:t>
          </a:r>
          <a:r>
            <a:rPr kumimoji="1" lang="ja-JP" altLang="ja-JP" sz="1100">
              <a:solidFill>
                <a:schemeClr val="dk1"/>
              </a:solidFill>
              <a:effectLst/>
              <a:latin typeface="+mn-lt"/>
              <a:ea typeface="+mn-ea"/>
              <a:cs typeface="+mn-cs"/>
            </a:rPr>
            <a:t>などにより数値が上昇している。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・投資及び出資金については、新病院建設に伴う病院事業会計への支出に伴い数値が上昇している。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・物件費については、工業団地内への企業進出に伴う土壌対策費などにより上昇している。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・普通建設事業費については、国民宿舎さんべ荘改修事業、大田消防署三瓶出張所庁舎整備事業、都市公園整備事業などの実施により数値が上昇している。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・積立金については、合併振興基金の新規積立より数値が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34,349
33,976
435.71
26,732,077
26,305,775
386,457
13,169,321
30,585,053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125413</xdr:rowOff>
    </xdr:from>
    <xdr:to>
      <xdr:col>24</xdr:col>
      <xdr:colOff>63500</xdr:colOff>
      <xdr:row>36</xdr:row>
      <xdr:rowOff>35687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6163"/>
          <a:ext cx="8382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113602</xdr:rowOff>
    </xdr:from>
    <xdr:to>
      <xdr:col>19</xdr:col>
      <xdr:colOff>177800</xdr:colOff>
      <xdr:row>35</xdr:row>
      <xdr:rowOff>125413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435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110934</xdr:rowOff>
    </xdr:from>
    <xdr:to>
      <xdr:col>15</xdr:col>
      <xdr:colOff>50800</xdr:colOff>
      <xdr:row>35</xdr:row>
      <xdr:rowOff>113602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68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43307</xdr:rowOff>
    </xdr:from>
    <xdr:to>
      <xdr:col>10</xdr:col>
      <xdr:colOff>114300</xdr:colOff>
      <xdr:row>35</xdr:row>
      <xdr:rowOff>110934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4057"/>
          <a:ext cx="8890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156337</xdr:rowOff>
    </xdr:from>
    <xdr:to>
      <xdr:col>24</xdr:col>
      <xdr:colOff>114300</xdr:colOff>
      <xdr:row>36</xdr:row>
      <xdr:rowOff>86487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134764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74613</xdr:rowOff>
    </xdr:from>
    <xdr:to>
      <xdr:col>20</xdr:col>
      <xdr:colOff>38100</xdr:colOff>
      <xdr:row>36</xdr:row>
      <xdr:rowOff>4763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21290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62802</xdr:rowOff>
    </xdr:from>
    <xdr:to>
      <xdr:col>15</xdr:col>
      <xdr:colOff>101600</xdr:colOff>
      <xdr:row>35</xdr:row>
      <xdr:rowOff>164402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9479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60134</xdr:rowOff>
    </xdr:from>
    <xdr:to>
      <xdr:col>10</xdr:col>
      <xdr:colOff>165100</xdr:colOff>
      <xdr:row>35</xdr:row>
      <xdr:rowOff>161734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163957</xdr:rowOff>
    </xdr:from>
    <xdr:to>
      <xdr:col>6</xdr:col>
      <xdr:colOff>38100</xdr:colOff>
      <xdr:row>35</xdr:row>
      <xdr:rowOff>94107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110634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113107</xdr:rowOff>
    </xdr:from>
    <xdr:to>
      <xdr:col>24</xdr:col>
      <xdr:colOff>63500</xdr:colOff>
      <xdr:row>57</xdr:row>
      <xdr:rowOff>166280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5757"/>
          <a:ext cx="838200" cy="5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94594</xdr:rowOff>
    </xdr:from>
    <xdr:to>
      <xdr:col>19</xdr:col>
      <xdr:colOff>177800</xdr:colOff>
      <xdr:row>57</xdr:row>
      <xdr:rowOff>166280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67244"/>
          <a:ext cx="889000" cy="7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94594</xdr:rowOff>
    </xdr:from>
    <xdr:to>
      <xdr:col>15</xdr:col>
      <xdr:colOff>50800</xdr:colOff>
      <xdr:row>57</xdr:row>
      <xdr:rowOff>141980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67244"/>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141980</xdr:rowOff>
    </xdr:from>
    <xdr:to>
      <xdr:col>10</xdr:col>
      <xdr:colOff>114300</xdr:colOff>
      <xdr:row>57</xdr:row>
      <xdr:rowOff>143283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4630"/>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62307</xdr:rowOff>
    </xdr:from>
    <xdr:to>
      <xdr:col>24</xdr:col>
      <xdr:colOff>114300</xdr:colOff>
      <xdr:row>57</xdr:row>
      <xdr:rowOff>163907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40734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115480</xdr:rowOff>
    </xdr:from>
    <xdr:to>
      <xdr:col>20</xdr:col>
      <xdr:colOff>38100</xdr:colOff>
      <xdr:row>58</xdr:row>
      <xdr:rowOff>45630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36757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43794</xdr:rowOff>
    </xdr:from>
    <xdr:to>
      <xdr:col>15</xdr:col>
      <xdr:colOff>101600</xdr:colOff>
      <xdr:row>57</xdr:row>
      <xdr:rowOff>145394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161921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91180</xdr:rowOff>
    </xdr:from>
    <xdr:to>
      <xdr:col>10</xdr:col>
      <xdr:colOff>165100</xdr:colOff>
      <xdr:row>58</xdr:row>
      <xdr:rowOff>21330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37857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92483</xdr:rowOff>
    </xdr:from>
    <xdr:to>
      <xdr:col>6</xdr:col>
      <xdr:colOff>38100</xdr:colOff>
      <xdr:row>58</xdr:row>
      <xdr:rowOff>22633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39160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121625</xdr:rowOff>
    </xdr:from>
    <xdr:to>
      <xdr:col>24</xdr:col>
      <xdr:colOff>63500</xdr:colOff>
      <xdr:row>73</xdr:row>
      <xdr:rowOff>166751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37475"/>
          <a:ext cx="8382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166751</xdr:rowOff>
    </xdr:from>
    <xdr:to>
      <xdr:col>19</xdr:col>
      <xdr:colOff>177800</xdr:colOff>
      <xdr:row>74</xdr:row>
      <xdr:rowOff>28577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82601"/>
          <a:ext cx="889000" cy="3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28577</xdr:rowOff>
    </xdr:from>
    <xdr:to>
      <xdr:col>15</xdr:col>
      <xdr:colOff>50800</xdr:colOff>
      <xdr:row>74</xdr:row>
      <xdr:rowOff>61344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15877"/>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61344</xdr:rowOff>
    </xdr:from>
    <xdr:to>
      <xdr:col>10</xdr:col>
      <xdr:colOff>114300</xdr:colOff>
      <xdr:row>74</xdr:row>
      <xdr:rowOff>131600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48644"/>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70825</xdr:rowOff>
    </xdr:from>
    <xdr:to>
      <xdr:col>24</xdr:col>
      <xdr:colOff>114300</xdr:colOff>
      <xdr:row>74</xdr:row>
      <xdr:rowOff>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93702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3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115951</xdr:rowOff>
    </xdr:from>
    <xdr:to>
      <xdr:col>20</xdr:col>
      <xdr:colOff>38100</xdr:colOff>
      <xdr:row>74</xdr:row>
      <xdr:rowOff>46101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62628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0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149227</xdr:rowOff>
    </xdr:from>
    <xdr:to>
      <xdr:col>15</xdr:col>
      <xdr:colOff>101600</xdr:colOff>
      <xdr:row>74</xdr:row>
      <xdr:rowOff>79377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95904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10544</xdr:rowOff>
    </xdr:from>
    <xdr:to>
      <xdr:col>10</xdr:col>
      <xdr:colOff>165100</xdr:colOff>
      <xdr:row>74</xdr:row>
      <xdr:rowOff>112144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128671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80800</xdr:rowOff>
    </xdr:from>
    <xdr:to>
      <xdr:col>6</xdr:col>
      <xdr:colOff>38100</xdr:colOff>
      <xdr:row>75</xdr:row>
      <xdr:rowOff>10950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27477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4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153188</xdr:rowOff>
    </xdr:from>
    <xdr:to>
      <xdr:col>24</xdr:col>
      <xdr:colOff>63500</xdr:colOff>
      <xdr:row>95</xdr:row>
      <xdr:rowOff>72549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269488"/>
          <a:ext cx="838200" cy="9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72062</xdr:rowOff>
    </xdr:from>
    <xdr:to>
      <xdr:col>19</xdr:col>
      <xdr:colOff>177800</xdr:colOff>
      <xdr:row>95</xdr:row>
      <xdr:rowOff>72549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359812"/>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72062</xdr:rowOff>
    </xdr:from>
    <xdr:to>
      <xdr:col>15</xdr:col>
      <xdr:colOff>50800</xdr:colOff>
      <xdr:row>95</xdr:row>
      <xdr:rowOff>125774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359812"/>
          <a:ext cx="889000" cy="5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81645</xdr:rowOff>
    </xdr:from>
    <xdr:to>
      <xdr:col>10</xdr:col>
      <xdr:colOff>114300</xdr:colOff>
      <xdr:row>95</xdr:row>
      <xdr:rowOff>125774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026495"/>
          <a:ext cx="889000" cy="3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102388</xdr:rowOff>
    </xdr:from>
    <xdr:to>
      <xdr:col>24</xdr:col>
      <xdr:colOff>114300</xdr:colOff>
      <xdr:row>95</xdr:row>
      <xdr:rowOff>32538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125265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21749</xdr:rowOff>
    </xdr:from>
    <xdr:to>
      <xdr:col>20</xdr:col>
      <xdr:colOff>38100</xdr:colOff>
      <xdr:row>95</xdr:row>
      <xdr:rowOff>123349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139876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0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21262</xdr:rowOff>
    </xdr:from>
    <xdr:to>
      <xdr:col>15</xdr:col>
      <xdr:colOff>101600</xdr:colOff>
      <xdr:row>95</xdr:row>
      <xdr:rowOff>122862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139389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74974</xdr:rowOff>
    </xdr:from>
    <xdr:to>
      <xdr:col>10</xdr:col>
      <xdr:colOff>165100</xdr:colOff>
      <xdr:row>96</xdr:row>
      <xdr:rowOff>5124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3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21651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30845</xdr:rowOff>
    </xdr:from>
    <xdr:to>
      <xdr:col>6</xdr:col>
      <xdr:colOff>38100</xdr:colOff>
      <xdr:row>93</xdr:row>
      <xdr:rowOff>132445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9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148972</xdr:rowOff>
    </xdr:from>
    <xdr:ext cx="599010"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30795" y="1575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157661</xdr:rowOff>
    </xdr:from>
    <xdr:to>
      <xdr:col>55</xdr:col>
      <xdr:colOff>0</xdr:colOff>
      <xdr:row>36</xdr:row>
      <xdr:rowOff>73406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5815511"/>
          <a:ext cx="838200" cy="4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63609</xdr:rowOff>
    </xdr:from>
    <xdr:to>
      <xdr:col>50</xdr:col>
      <xdr:colOff>114300</xdr:colOff>
      <xdr:row>36</xdr:row>
      <xdr:rowOff>73406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2358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63609</xdr:rowOff>
    </xdr:from>
    <xdr:to>
      <xdr:col>45</xdr:col>
      <xdr:colOff>177800</xdr:colOff>
      <xdr:row>36</xdr:row>
      <xdr:rowOff>136434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235809"/>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86142</xdr:rowOff>
    </xdr:from>
    <xdr:to>
      <xdr:col>41</xdr:col>
      <xdr:colOff>50800</xdr:colOff>
      <xdr:row>36</xdr:row>
      <xdr:rowOff>136434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58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106861</xdr:rowOff>
    </xdr:from>
    <xdr:to>
      <xdr:col>55</xdr:col>
      <xdr:colOff>50800</xdr:colOff>
      <xdr:row>34</xdr:row>
      <xdr:rowOff>37011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129738</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61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22606</xdr:rowOff>
    </xdr:from>
    <xdr:to>
      <xdr:col>50</xdr:col>
      <xdr:colOff>165100</xdr:colOff>
      <xdr:row>36</xdr:row>
      <xdr:rowOff>124206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140733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12809</xdr:rowOff>
    </xdr:from>
    <xdr:to>
      <xdr:col>46</xdr:col>
      <xdr:colOff>38100</xdr:colOff>
      <xdr:row>36</xdr:row>
      <xdr:rowOff>114409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130936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96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85634</xdr:rowOff>
    </xdr:from>
    <xdr:to>
      <xdr:col>41</xdr:col>
      <xdr:colOff>101600</xdr:colOff>
      <xdr:row>37</xdr:row>
      <xdr:rowOff>15784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32311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60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35342</xdr:rowOff>
    </xdr:from>
    <xdr:to>
      <xdr:col>36</xdr:col>
      <xdr:colOff>165100</xdr:colOff>
      <xdr:row>36</xdr:row>
      <xdr:rowOff>136942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153469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123381</xdr:rowOff>
    </xdr:from>
    <xdr:to>
      <xdr:col>55</xdr:col>
      <xdr:colOff>0</xdr:colOff>
      <xdr:row>57</xdr:row>
      <xdr:rowOff>72619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724581"/>
          <a:ext cx="838200" cy="1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139497</xdr:rowOff>
    </xdr:from>
    <xdr:to>
      <xdr:col>50</xdr:col>
      <xdr:colOff>114300</xdr:colOff>
      <xdr:row>57</xdr:row>
      <xdr:rowOff>72619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740697"/>
          <a:ext cx="889000" cy="1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139497</xdr:rowOff>
    </xdr:from>
    <xdr:to>
      <xdr:col>45</xdr:col>
      <xdr:colOff>177800</xdr:colOff>
      <xdr:row>57</xdr:row>
      <xdr:rowOff>90145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40697"/>
          <a:ext cx="889000" cy="1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90145</xdr:rowOff>
    </xdr:from>
    <xdr:to>
      <xdr:col>41</xdr:col>
      <xdr:colOff>50800</xdr:colOff>
      <xdr:row>57</xdr:row>
      <xdr:rowOff>94361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862795"/>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72581</xdr:rowOff>
    </xdr:from>
    <xdr:to>
      <xdr:col>55</xdr:col>
      <xdr:colOff>50800</xdr:colOff>
      <xdr:row>57</xdr:row>
      <xdr:rowOff>2731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7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51008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21819</xdr:rowOff>
    </xdr:from>
    <xdr:to>
      <xdr:col>50</xdr:col>
      <xdr:colOff>165100</xdr:colOff>
      <xdr:row>57</xdr:row>
      <xdr:rowOff>123419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7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114546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8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88697</xdr:rowOff>
    </xdr:from>
    <xdr:to>
      <xdr:col>46</xdr:col>
      <xdr:colOff>38100</xdr:colOff>
      <xdr:row>57</xdr:row>
      <xdr:rowOff>18847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9974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7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39345</xdr:rowOff>
    </xdr:from>
    <xdr:to>
      <xdr:col>41</xdr:col>
      <xdr:colOff>101600</xdr:colOff>
      <xdr:row>57</xdr:row>
      <xdr:rowOff>140945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132072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43561</xdr:rowOff>
    </xdr:from>
    <xdr:to>
      <xdr:col>36</xdr:col>
      <xdr:colOff>165100</xdr:colOff>
      <xdr:row>57</xdr:row>
      <xdr:rowOff>145161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136288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90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72361</xdr:rowOff>
    </xdr:from>
    <xdr:to>
      <xdr:col>55</xdr:col>
      <xdr:colOff>0</xdr:colOff>
      <xdr:row>78</xdr:row>
      <xdr:rowOff>98910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74011"/>
          <a:ext cx="838200" cy="19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98910</xdr:rowOff>
    </xdr:from>
    <xdr:to>
      <xdr:col>50</xdr:col>
      <xdr:colOff>114300</xdr:colOff>
      <xdr:row>78</xdr:row>
      <xdr:rowOff>120673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72010"/>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117808</xdr:rowOff>
    </xdr:from>
    <xdr:to>
      <xdr:col>45</xdr:col>
      <xdr:colOff>177800</xdr:colOff>
      <xdr:row>78</xdr:row>
      <xdr:rowOff>120673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490908"/>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68011</xdr:rowOff>
    </xdr:from>
    <xdr:to>
      <xdr:col>41</xdr:col>
      <xdr:colOff>50800</xdr:colOff>
      <xdr:row>78</xdr:row>
      <xdr:rowOff>117808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41111"/>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21561</xdr:rowOff>
    </xdr:from>
    <xdr:to>
      <xdr:col>55</xdr:col>
      <xdr:colOff>50800</xdr:colOff>
      <xdr:row>77</xdr:row>
      <xdr:rowOff>123161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44438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0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48110</xdr:rowOff>
    </xdr:from>
    <xdr:to>
      <xdr:col>50</xdr:col>
      <xdr:colOff>165100</xdr:colOff>
      <xdr:row>78</xdr:row>
      <xdr:rowOff>149710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140837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69873</xdr:rowOff>
    </xdr:from>
    <xdr:to>
      <xdr:col>46</xdr:col>
      <xdr:colOff>38100</xdr:colOff>
      <xdr:row>79</xdr:row>
      <xdr:rowOff>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162600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67008</xdr:rowOff>
    </xdr:from>
    <xdr:to>
      <xdr:col>41</xdr:col>
      <xdr:colOff>101600</xdr:colOff>
      <xdr:row>78</xdr:row>
      <xdr:rowOff>168608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159735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17211</xdr:rowOff>
    </xdr:from>
    <xdr:to>
      <xdr:col>36</xdr:col>
      <xdr:colOff>165100</xdr:colOff>
      <xdr:row>78</xdr:row>
      <xdr:rowOff>118811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135338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20695</xdr:rowOff>
    </xdr:from>
    <xdr:to>
      <xdr:col>55</xdr:col>
      <xdr:colOff>0</xdr:colOff>
      <xdr:row>96</xdr:row>
      <xdr:rowOff>136671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479895"/>
          <a:ext cx="8382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136671</xdr:rowOff>
    </xdr:from>
    <xdr:to>
      <xdr:col>50</xdr:col>
      <xdr:colOff>114300</xdr:colOff>
      <xdr:row>97</xdr:row>
      <xdr:rowOff>34610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595871"/>
          <a:ext cx="889000" cy="6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34610</xdr:rowOff>
    </xdr:from>
    <xdr:to>
      <xdr:col>45</xdr:col>
      <xdr:colOff>177800</xdr:colOff>
      <xdr:row>97</xdr:row>
      <xdr:rowOff>67987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665260"/>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67987</xdr:rowOff>
    </xdr:from>
    <xdr:to>
      <xdr:col>41</xdr:col>
      <xdr:colOff>50800</xdr:colOff>
      <xdr:row>97</xdr:row>
      <xdr:rowOff>76045</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98637"/>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141345</xdr:rowOff>
    </xdr:from>
    <xdr:to>
      <xdr:col>55</xdr:col>
      <xdr:colOff>50800</xdr:colOff>
      <xdr:row>96</xdr:row>
      <xdr:rowOff>71495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4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164222</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2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85871</xdr:rowOff>
    </xdr:from>
    <xdr:to>
      <xdr:col>50</xdr:col>
      <xdr:colOff>165100</xdr:colOff>
      <xdr:row>97</xdr:row>
      <xdr:rowOff>16021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7148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155260</xdr:rowOff>
    </xdr:from>
    <xdr:to>
      <xdr:col>46</xdr:col>
      <xdr:colOff>38100</xdr:colOff>
      <xdr:row>97</xdr:row>
      <xdr:rowOff>85410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76537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17187</xdr:rowOff>
    </xdr:from>
    <xdr:to>
      <xdr:col>41</xdr:col>
      <xdr:colOff>101600</xdr:colOff>
      <xdr:row>97</xdr:row>
      <xdr:rowOff>118787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109914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25245</xdr:rowOff>
    </xdr:from>
    <xdr:to>
      <xdr:col>36</xdr:col>
      <xdr:colOff>165100</xdr:colOff>
      <xdr:row>97</xdr:row>
      <xdr:rowOff>126845</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117972</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20238</xdr:rowOff>
    </xdr:from>
    <xdr:to>
      <xdr:col>85</xdr:col>
      <xdr:colOff>127000</xdr:colOff>
      <xdr:row>35</xdr:row>
      <xdr:rowOff>153816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20988"/>
          <a:ext cx="838200" cy="1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153816</xdr:rowOff>
    </xdr:from>
    <xdr:to>
      <xdr:col>81</xdr:col>
      <xdr:colOff>50800</xdr:colOff>
      <xdr:row>36</xdr:row>
      <xdr:rowOff>110725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54566"/>
          <a:ext cx="8890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110725</xdr:rowOff>
    </xdr:from>
    <xdr:to>
      <xdr:col>76</xdr:col>
      <xdr:colOff>114300</xdr:colOff>
      <xdr:row>36</xdr:row>
      <xdr:rowOff>137681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282925"/>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137681</xdr:rowOff>
    </xdr:from>
    <xdr:to>
      <xdr:col>71</xdr:col>
      <xdr:colOff>177800</xdr:colOff>
      <xdr:row>36</xdr:row>
      <xdr:rowOff>143986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309881"/>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140888</xdr:rowOff>
    </xdr:from>
    <xdr:to>
      <xdr:col>85</xdr:col>
      <xdr:colOff>177800</xdr:colOff>
      <xdr:row>35</xdr:row>
      <xdr:rowOff>71038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9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163765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103016</xdr:rowOff>
    </xdr:from>
    <xdr:to>
      <xdr:col>81</xdr:col>
      <xdr:colOff>101600</xdr:colOff>
      <xdr:row>36</xdr:row>
      <xdr:rowOff>33166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49693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59925</xdr:rowOff>
    </xdr:from>
    <xdr:to>
      <xdr:col>76</xdr:col>
      <xdr:colOff>165100</xdr:colOff>
      <xdr:row>36</xdr:row>
      <xdr:rowOff>161525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152652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86881</xdr:rowOff>
    </xdr:from>
    <xdr:to>
      <xdr:col>72</xdr:col>
      <xdr:colOff>38100</xdr:colOff>
      <xdr:row>37</xdr:row>
      <xdr:rowOff>17031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8158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93186</xdr:rowOff>
    </xdr:from>
    <xdr:to>
      <xdr:col>67</xdr:col>
      <xdr:colOff>101600</xdr:colOff>
      <xdr:row>37</xdr:row>
      <xdr:rowOff>23336</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14463</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97317</xdr:rowOff>
    </xdr:from>
    <xdr:to>
      <xdr:col>85</xdr:col>
      <xdr:colOff>127000</xdr:colOff>
      <xdr:row>56</xdr:row>
      <xdr:rowOff>155519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698517"/>
          <a:ext cx="838200" cy="5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155519</xdr:rowOff>
    </xdr:from>
    <xdr:to>
      <xdr:col>81</xdr:col>
      <xdr:colOff>50800</xdr:colOff>
      <xdr:row>57</xdr:row>
      <xdr:rowOff>23038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56719"/>
          <a:ext cx="889000" cy="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168595</xdr:rowOff>
    </xdr:from>
    <xdr:to>
      <xdr:col>76</xdr:col>
      <xdr:colOff>114300</xdr:colOff>
      <xdr:row>57</xdr:row>
      <xdr:rowOff>23038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769795"/>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168595</xdr:rowOff>
    </xdr:from>
    <xdr:to>
      <xdr:col>71</xdr:col>
      <xdr:colOff>177800</xdr:colOff>
      <xdr:row>57</xdr:row>
      <xdr:rowOff>6632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76979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46517</xdr:rowOff>
    </xdr:from>
    <xdr:to>
      <xdr:col>85</xdr:col>
      <xdr:colOff>177800</xdr:colOff>
      <xdr:row>56</xdr:row>
      <xdr:rowOff>148117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4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24944</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2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104719</xdr:rowOff>
    </xdr:from>
    <xdr:to>
      <xdr:col>81</xdr:col>
      <xdr:colOff>101600</xdr:colOff>
      <xdr:row>57</xdr:row>
      <xdr:rowOff>34869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25996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143688</xdr:rowOff>
    </xdr:from>
    <xdr:to>
      <xdr:col>76</xdr:col>
      <xdr:colOff>165100</xdr:colOff>
      <xdr:row>57</xdr:row>
      <xdr:rowOff>73838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64965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117795</xdr:rowOff>
    </xdr:from>
    <xdr:to>
      <xdr:col>72</xdr:col>
      <xdr:colOff>38100</xdr:colOff>
      <xdr:row>57</xdr:row>
      <xdr:rowOff>47945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39072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127282</xdr:rowOff>
    </xdr:from>
    <xdr:to>
      <xdr:col>67</xdr:col>
      <xdr:colOff>101600</xdr:colOff>
      <xdr:row>57</xdr:row>
      <xdr:rowOff>57432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48559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104136</xdr:rowOff>
    </xdr:from>
    <xdr:to>
      <xdr:col>85</xdr:col>
      <xdr:colOff>127000</xdr:colOff>
      <xdr:row>79</xdr:row>
      <xdr:rowOff>1544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305786"/>
          <a:ext cx="838200" cy="2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104136</xdr:rowOff>
    </xdr:from>
    <xdr:to>
      <xdr:col>81</xdr:col>
      <xdr:colOff>50800</xdr:colOff>
      <xdr:row>78</xdr:row>
      <xdr:rowOff>38577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305786"/>
          <a:ext cx="889000" cy="1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38577</xdr:rowOff>
    </xdr:from>
    <xdr:to>
      <xdr:col>76</xdr:col>
      <xdr:colOff>114300</xdr:colOff>
      <xdr:row>78</xdr:row>
      <xdr:rowOff>115501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411677"/>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115501</xdr:rowOff>
    </xdr:from>
    <xdr:to>
      <xdr:col>71</xdr:col>
      <xdr:colOff>177800</xdr:colOff>
      <xdr:row>79</xdr:row>
      <xdr:rowOff>68670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488601"/>
          <a:ext cx="889000" cy="1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122194</xdr:rowOff>
    </xdr:from>
    <xdr:to>
      <xdr:col>85</xdr:col>
      <xdr:colOff>177800</xdr:colOff>
      <xdr:row>79</xdr:row>
      <xdr:rowOff>52344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37121</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1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53336</xdr:rowOff>
    </xdr:from>
    <xdr:to>
      <xdr:col>81</xdr:col>
      <xdr:colOff>101600</xdr:colOff>
      <xdr:row>77</xdr:row>
      <xdr:rowOff>154936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2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30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159227</xdr:rowOff>
    </xdr:from>
    <xdr:to>
      <xdr:col>76</xdr:col>
      <xdr:colOff>165100</xdr:colOff>
      <xdr:row>78</xdr:row>
      <xdr:rowOff>89377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105904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25111" y="13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64701</xdr:rowOff>
    </xdr:from>
    <xdr:to>
      <xdr:col>72</xdr:col>
      <xdr:colOff>38100</xdr:colOff>
      <xdr:row>78</xdr:row>
      <xdr:rowOff>166301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11378</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21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17870</xdr:rowOff>
    </xdr:from>
    <xdr:to>
      <xdr:col>67</xdr:col>
      <xdr:colOff>101600</xdr:colOff>
      <xdr:row>79</xdr:row>
      <xdr:rowOff>119470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110597</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6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121360</xdr:rowOff>
    </xdr:from>
    <xdr:to>
      <xdr:col>85</xdr:col>
      <xdr:colOff>127000</xdr:colOff>
      <xdr:row>97</xdr:row>
      <xdr:rowOff>125436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52010"/>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120952</xdr:rowOff>
    </xdr:from>
    <xdr:to>
      <xdr:col>81</xdr:col>
      <xdr:colOff>50800</xdr:colOff>
      <xdr:row>97</xdr:row>
      <xdr:rowOff>125436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751602"/>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120309</xdr:rowOff>
    </xdr:from>
    <xdr:to>
      <xdr:col>76</xdr:col>
      <xdr:colOff>114300</xdr:colOff>
      <xdr:row>97</xdr:row>
      <xdr:rowOff>120952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750959"/>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107220</xdr:rowOff>
    </xdr:from>
    <xdr:to>
      <xdr:col>71</xdr:col>
      <xdr:colOff>177800</xdr:colOff>
      <xdr:row>97</xdr:row>
      <xdr:rowOff>120309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37870"/>
          <a:ext cx="8890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70560</xdr:rowOff>
    </xdr:from>
    <xdr:to>
      <xdr:col>85</xdr:col>
      <xdr:colOff>177800</xdr:colOff>
      <xdr:row>98</xdr:row>
      <xdr:rowOff>710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93437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74636</xdr:rowOff>
    </xdr:from>
    <xdr:to>
      <xdr:col>81</xdr:col>
      <xdr:colOff>101600</xdr:colOff>
      <xdr:row>98</xdr:row>
      <xdr:rowOff>4786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21313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70152</xdr:rowOff>
    </xdr:from>
    <xdr:to>
      <xdr:col>76</xdr:col>
      <xdr:colOff>165100</xdr:colOff>
      <xdr:row>98</xdr:row>
      <xdr:rowOff>302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16829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4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69509</xdr:rowOff>
    </xdr:from>
    <xdr:to>
      <xdr:col>72</xdr:col>
      <xdr:colOff>38100</xdr:colOff>
      <xdr:row>97</xdr:row>
      <xdr:rowOff>171109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16186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4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56420</xdr:rowOff>
    </xdr:from>
    <xdr:to>
      <xdr:col>67</xdr:col>
      <xdr:colOff>101600</xdr:colOff>
      <xdr:row>97</xdr:row>
      <xdr:rowOff>158020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3097</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4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40831</xdr:rowOff>
    </xdr:from>
    <xdr:to>
      <xdr:col>102</xdr:col>
      <xdr:colOff>114300</xdr:colOff>
      <xdr:row>39</xdr:row>
      <xdr:rowOff>42545</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2738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163195</xdr:rowOff>
    </xdr:from>
    <xdr:to>
      <xdr:col>102</xdr:col>
      <xdr:colOff>165100</xdr:colOff>
      <xdr:row>39</xdr:row>
      <xdr:rowOff>93345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84472</xdr:rowOff>
    </xdr:from>
    <xdr:ext cx="313932"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88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161481</xdr:rowOff>
    </xdr:from>
    <xdr:to>
      <xdr:col>98</xdr:col>
      <xdr:colOff>38100</xdr:colOff>
      <xdr:row>39</xdr:row>
      <xdr:rowOff>91631</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82758</xdr:rowOff>
    </xdr:from>
    <xdr:ext cx="313932"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99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・総務費については、合併振興基金の新規積立金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勤労青少年ホーム・中央集会所の解体</a:t>
          </a:r>
          <a:r>
            <a:rPr kumimoji="1" lang="ja-JP" altLang="ja-JP" sz="1100">
              <a:solidFill>
                <a:schemeClr val="dk1"/>
              </a:solidFill>
              <a:effectLst/>
              <a:latin typeface="+mn-lt"/>
              <a:ea typeface="+mn-ea"/>
              <a:cs typeface="+mn-cs"/>
            </a:rPr>
            <a:t>を行ったことから数値が上昇している。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・農林水産業費については、畜産競争力強化対策事業</a:t>
          </a:r>
          <a:r>
            <a:rPr kumimoji="1" lang="ja-JP" altLang="en-US" sz="1100">
              <a:solidFill>
                <a:schemeClr val="dk1"/>
              </a:solidFill>
              <a:effectLst/>
              <a:latin typeface="+mn-lt"/>
              <a:ea typeface="+mn-ea"/>
              <a:cs typeface="+mn-cs"/>
            </a:rPr>
            <a:t>や農業農村整備事業の実施により</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・消防費については、</a:t>
          </a:r>
          <a:r>
            <a:rPr kumimoji="1" lang="ja-JP" altLang="en-US" sz="1100">
              <a:solidFill>
                <a:schemeClr val="dk1"/>
              </a:solidFill>
              <a:effectLst/>
              <a:latin typeface="+mn-lt"/>
              <a:ea typeface="+mn-ea"/>
              <a:cs typeface="+mn-cs"/>
            </a:rPr>
            <a:t>大田消防署三瓶出張所の整備により</a:t>
          </a:r>
          <a:r>
            <a:rPr kumimoji="1" lang="ja-JP" altLang="ja-JP" sz="1100">
              <a:solidFill>
                <a:schemeClr val="dk1"/>
              </a:solidFill>
              <a:effectLst/>
              <a:latin typeface="+mn-lt"/>
              <a:ea typeface="+mn-ea"/>
              <a:cs typeface="+mn-cs"/>
            </a:rPr>
            <a:t>数値が上昇している。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・災害復旧費については、島根県西部地震災害の復旧事業費</a:t>
          </a:r>
          <a:r>
            <a:rPr kumimoji="1" lang="ja-JP" altLang="en-US" sz="1100">
              <a:solidFill>
                <a:schemeClr val="dk1"/>
              </a:solidFill>
              <a:effectLst/>
              <a:latin typeface="+mn-lt"/>
              <a:ea typeface="+mn-ea"/>
              <a:cs typeface="+mn-cs"/>
            </a:rPr>
            <a:t>が減少したこと</a:t>
          </a:r>
          <a:r>
            <a:rPr kumimoji="1" lang="ja-JP" altLang="ja-JP" sz="1100">
              <a:solidFill>
                <a:schemeClr val="dk1"/>
              </a:solidFill>
              <a:effectLst/>
              <a:latin typeface="+mn-lt"/>
              <a:ea typeface="+mn-ea"/>
              <a:cs typeface="+mn-cs"/>
            </a:rPr>
            <a:t>から数値が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令和元年度の実質単年度収支については財政調整基金の取り崩しを行わなかったことから最終的に黒字となっている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その一方で、</a:t>
          </a:r>
          <a:r>
            <a:rPr kumimoji="1" lang="ja-JP" altLang="en-US" sz="1100">
              <a:solidFill>
                <a:schemeClr val="dk1"/>
              </a:solidFill>
              <a:effectLst/>
              <a:latin typeface="+mn-lt"/>
              <a:ea typeface="+mn-ea"/>
              <a:cs typeface="+mn-cs"/>
            </a:rPr>
            <a:t>減債基金や特定目的金の取崩しを引き続き行っており、普通会計の基金残高は減少している。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持続的に財政運営を行っていく上でも、基金依存の予算編成を見直した上で実質単年度収支の均衡を図る必要がある。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おいては全会計で黒字決算となっているが、</a:t>
          </a:r>
          <a:r>
            <a:rPr kumimoji="1" lang="en-US"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年度からの推移が示すように病院事業会計及び水道事業会計の公営企業会計における黒字額が年々減少してきている。</a:t>
          </a:r>
          <a:endParaRPr lang="ja-JP" altLang="ja-JP" sz="1400">
            <a:effectLst/>
          </a:endParaRPr>
        </a:p>
        <a:p>
          <a:r>
            <a:rPr kumimoji="1" lang="ja-JP" altLang="ja-JP" sz="1100" baseline="0">
              <a:solidFill>
                <a:schemeClr val="dk1"/>
              </a:solidFill>
              <a:effectLst/>
              <a:latin typeface="+mn-lt"/>
              <a:ea typeface="+mn-ea"/>
              <a:cs typeface="+mn-cs"/>
            </a:rPr>
            <a:t> 　特に病院事業会計においては、大田市立病院の整形外科常勤医の</a:t>
          </a:r>
          <a:r>
            <a:rPr kumimoji="1" lang="ja-JP" altLang="en-US" sz="1100" baseline="0">
              <a:solidFill>
                <a:schemeClr val="dk1"/>
              </a:solidFill>
              <a:effectLst/>
              <a:latin typeface="+mn-lt"/>
              <a:ea typeface="+mn-ea"/>
              <a:cs typeface="+mn-cs"/>
            </a:rPr>
            <a:t>確保</a:t>
          </a:r>
          <a:r>
            <a:rPr kumimoji="1" lang="ja-JP" altLang="ja-JP" sz="1100" baseline="0">
              <a:solidFill>
                <a:schemeClr val="dk1"/>
              </a:solidFill>
              <a:effectLst/>
              <a:latin typeface="+mn-lt"/>
              <a:ea typeface="+mn-ea"/>
              <a:cs typeface="+mn-cs"/>
            </a:rPr>
            <a:t>や、病床利用率の低下など</a:t>
          </a:r>
          <a:r>
            <a:rPr kumimoji="1" lang="ja-JP" altLang="en-US" sz="1100" baseline="0">
              <a:solidFill>
                <a:schemeClr val="dk1"/>
              </a:solidFill>
              <a:effectLst/>
              <a:latin typeface="+mn-lt"/>
              <a:ea typeface="+mn-ea"/>
              <a:cs typeface="+mn-cs"/>
            </a:rPr>
            <a:t>の課題を抱えており、</a:t>
          </a:r>
          <a:r>
            <a:rPr kumimoji="1" lang="ja-JP" altLang="ja-JP" sz="1100" baseline="0">
              <a:solidFill>
                <a:schemeClr val="dk1"/>
              </a:solidFill>
              <a:effectLst/>
              <a:latin typeface="+mn-lt"/>
              <a:ea typeface="+mn-ea"/>
              <a:cs typeface="+mn-cs"/>
            </a:rPr>
            <a:t>単年度における収支は赤字が続いている。また水道事業会計においては老朽管の更新や地理的要因に係る維持管理的経費の高止まりなど</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見込</a:t>
          </a:r>
          <a:r>
            <a:rPr kumimoji="1" lang="ja-JP" altLang="en-US" sz="1100" baseline="0">
              <a:solidFill>
                <a:schemeClr val="dk1"/>
              </a:solidFill>
              <a:effectLst/>
              <a:latin typeface="+mn-lt"/>
              <a:ea typeface="+mn-ea"/>
              <a:cs typeface="+mn-cs"/>
            </a:rPr>
            <a:t>まれており</a:t>
          </a:r>
          <a:r>
            <a:rPr kumimoji="1" lang="ja-JP" altLang="ja-JP" sz="1100" baseline="0">
              <a:solidFill>
                <a:schemeClr val="dk1"/>
              </a:solidFill>
              <a:effectLst/>
              <a:latin typeface="+mn-lt"/>
              <a:ea typeface="+mn-ea"/>
              <a:cs typeface="+mn-cs"/>
            </a:rPr>
            <a:t>、費用削減対策に努めながら一層経営の健全化を図る必要がある。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5" zoomScaleNormal="9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26732077</v>
      </c>
      <c r="BO4" s="462"/>
      <c r="BP4" s="462"/>
      <c r="BQ4" s="462"/>
      <c r="BR4" s="462"/>
      <c r="BS4" s="462"/>
      <c r="BT4" s="462"/>
      <c r="BU4" s="463"/>
      <c r="BV4" s="461">
        <v>24473731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2.9</v>
      </c>
      <c r="CU4" s="646"/>
      <c r="CV4" s="646"/>
      <c r="CW4" s="646"/>
      <c r="CX4" s="646"/>
      <c r="CY4" s="646"/>
      <c r="CZ4" s="646"/>
      <c r="DA4" s="647"/>
      <c r="DB4" s="645">
        <v>2.4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26305775</v>
      </c>
      <c r="BO5" s="467"/>
      <c r="BP5" s="467"/>
      <c r="BQ5" s="467"/>
      <c r="BR5" s="467"/>
      <c r="BS5" s="467"/>
      <c r="BT5" s="467"/>
      <c r="BU5" s="468"/>
      <c r="BV5" s="466">
        <v>23894154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98.1</v>
      </c>
      <c r="CU5" s="437"/>
      <c r="CV5" s="437"/>
      <c r="CW5" s="437"/>
      <c r="CX5" s="437"/>
      <c r="CY5" s="437"/>
      <c r="CZ5" s="437"/>
      <c r="DA5" s="438"/>
      <c r="DB5" s="436">
        <v>98.5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426302</v>
      </c>
      <c r="BO6" s="467"/>
      <c r="BP6" s="467"/>
      <c r="BQ6" s="467"/>
      <c r="BR6" s="467"/>
      <c r="BS6" s="467"/>
      <c r="BT6" s="467"/>
      <c r="BU6" s="468"/>
      <c r="BV6" s="466">
        <v>579577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101.2</v>
      </c>
      <c r="CU6" s="620"/>
      <c r="CV6" s="620"/>
      <c r="CW6" s="620"/>
      <c r="CX6" s="620"/>
      <c r="CY6" s="620"/>
      <c r="CZ6" s="620"/>
      <c r="DA6" s="621"/>
      <c r="DB6" s="619">
        <v>102.7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39845</v>
      </c>
      <c r="BO7" s="467"/>
      <c r="BP7" s="467"/>
      <c r="BQ7" s="467"/>
      <c r="BR7" s="467"/>
      <c r="BS7" s="467"/>
      <c r="BT7" s="467"/>
      <c r="BU7" s="468"/>
      <c r="BV7" s="466">
        <v>265587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13169321</v>
      </c>
      <c r="CU7" s="467"/>
      <c r="CV7" s="467"/>
      <c r="CW7" s="467"/>
      <c r="CX7" s="467"/>
      <c r="CY7" s="467"/>
      <c r="CZ7" s="467"/>
      <c r="DA7" s="468"/>
      <c r="DB7" s="466">
        <v>13284387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386457</v>
      </c>
      <c r="BO8" s="467"/>
      <c r="BP8" s="467"/>
      <c r="BQ8" s="467"/>
      <c r="BR8" s="467"/>
      <c r="BS8" s="467"/>
      <c r="BT8" s="467"/>
      <c r="BU8" s="468"/>
      <c r="BV8" s="466">
        <v>313990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0.28999999999999998</v>
      </c>
      <c r="CU8" s="580"/>
      <c r="CV8" s="580"/>
      <c r="CW8" s="580"/>
      <c r="CX8" s="580"/>
      <c r="CY8" s="580"/>
      <c r="CZ8" s="580"/>
      <c r="DA8" s="581"/>
      <c r="DB8" s="579">
        <v>0.28999999999999998</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35166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72467</v>
      </c>
      <c r="BO9" s="467"/>
      <c r="BP9" s="467"/>
      <c r="BQ9" s="467"/>
      <c r="BR9" s="467"/>
      <c r="BS9" s="467"/>
      <c r="BT9" s="467"/>
      <c r="BU9" s="468"/>
      <c r="BV9" s="466">
        <v>31787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20.2</v>
      </c>
      <c r="CU9" s="437"/>
      <c r="CV9" s="437"/>
      <c r="CW9" s="437"/>
      <c r="CX9" s="437"/>
      <c r="CY9" s="437"/>
      <c r="CZ9" s="437"/>
      <c r="DA9" s="438"/>
      <c r="DB9" s="436">
        <v>19.8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37996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187112</v>
      </c>
      <c r="BO10" s="467"/>
      <c r="BP10" s="467"/>
      <c r="BQ10" s="467"/>
      <c r="BR10" s="467"/>
      <c r="BS10" s="467"/>
      <c r="BT10" s="467"/>
      <c r="BU10" s="468"/>
      <c r="BV10" s="466">
        <v>150989</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34349</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121</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500000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33976</v>
      </c>
      <c r="S13" s="570"/>
      <c r="T13" s="570"/>
      <c r="U13" s="570"/>
      <c r="V13" s="571"/>
      <c r="W13" s="557" t="s">
        <v>142</v>
      </c>
      <c r="X13" s="479"/>
      <c r="Y13" s="479"/>
      <c r="Z13" s="479"/>
      <c r="AA13" s="479"/>
      <c r="AB13" s="480"/>
      <c r="AC13" s="442">
        <v>1678</v>
      </c>
      <c r="AD13" s="443"/>
      <c r="AE13" s="443"/>
      <c r="AF13" s="443"/>
      <c r="AG13" s="444"/>
      <c r="AH13" s="442">
        <v>1985</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259579</v>
      </c>
      <c r="BO13" s="467"/>
      <c r="BP13" s="467"/>
      <c r="BQ13" s="467"/>
      <c r="BR13" s="467"/>
      <c r="BS13" s="467"/>
      <c r="BT13" s="467"/>
      <c r="BU13" s="468"/>
      <c r="BV13" s="466">
        <v>-317224</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13.8</v>
      </c>
      <c r="CU13" s="437"/>
      <c r="CV13" s="437"/>
      <c r="CW13" s="437"/>
      <c r="CX13" s="437"/>
      <c r="CY13" s="437"/>
      <c r="CZ13" s="437"/>
      <c r="DA13" s="438"/>
      <c r="DB13" s="436">
        <v>13.8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147</v>
      </c>
      <c r="M14" s="603"/>
      <c r="N14" s="603"/>
      <c r="O14" s="603"/>
      <c r="P14" s="603"/>
      <c r="Q14" s="604"/>
      <c r="R14" s="569">
        <v>34914</v>
      </c>
      <c r="S14" s="570"/>
      <c r="T14" s="570"/>
      <c r="U14" s="570"/>
      <c r="V14" s="571"/>
      <c r="W14" s="572"/>
      <c r="X14" s="482"/>
      <c r="Y14" s="482"/>
      <c r="Z14" s="482"/>
      <c r="AA14" s="482"/>
      <c r="AB14" s="483"/>
      <c r="AC14" s="562">
        <v>10.1</v>
      </c>
      <c r="AD14" s="563"/>
      <c r="AE14" s="563"/>
      <c r="AF14" s="563"/>
      <c r="AG14" s="564"/>
      <c r="AH14" s="562">
        <v>11.1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105.4</v>
      </c>
      <c r="CU14" s="574"/>
      <c r="CV14" s="574"/>
      <c r="CW14" s="574"/>
      <c r="CX14" s="574"/>
      <c r="CY14" s="574"/>
      <c r="CZ14" s="574"/>
      <c r="DA14" s="575"/>
      <c r="DB14" s="573">
        <v>101.6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34526</v>
      </c>
      <c r="S15" s="570"/>
      <c r="T15" s="570"/>
      <c r="U15" s="570"/>
      <c r="V15" s="571"/>
      <c r="W15" s="557" t="s">
        <v>150</v>
      </c>
      <c r="X15" s="479"/>
      <c r="Y15" s="479"/>
      <c r="Z15" s="479"/>
      <c r="AA15" s="479"/>
      <c r="AB15" s="480"/>
      <c r="AC15" s="442">
        <v>4276</v>
      </c>
      <c r="AD15" s="443"/>
      <c r="AE15" s="443"/>
      <c r="AF15" s="443"/>
      <c r="AG15" s="444"/>
      <c r="AH15" s="442">
        <v>4765</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3335939</v>
      </c>
      <c r="BO15" s="462"/>
      <c r="BP15" s="462"/>
      <c r="BQ15" s="462"/>
      <c r="BR15" s="462"/>
      <c r="BS15" s="462"/>
      <c r="BT15" s="462"/>
      <c r="BU15" s="463"/>
      <c r="BV15" s="461">
        <v>3386046</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25.7</v>
      </c>
      <c r="AD16" s="563"/>
      <c r="AE16" s="563"/>
      <c r="AF16" s="563"/>
      <c r="AG16" s="564"/>
      <c r="AH16" s="562">
        <v>26.6</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11735787</v>
      </c>
      <c r="BO16" s="467"/>
      <c r="BP16" s="467"/>
      <c r="BQ16" s="467"/>
      <c r="BR16" s="467"/>
      <c r="BS16" s="467"/>
      <c r="BT16" s="467"/>
      <c r="BU16" s="468"/>
      <c r="BV16" s="466">
        <v>11587960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10657</v>
      </c>
      <c r="AD17" s="443"/>
      <c r="AE17" s="443"/>
      <c r="AF17" s="443"/>
      <c r="AG17" s="444"/>
      <c r="AH17" s="442">
        <v>11130</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4188574</v>
      </c>
      <c r="BO17" s="467"/>
      <c r="BP17" s="467"/>
      <c r="BQ17" s="467"/>
      <c r="BR17" s="467"/>
      <c r="BS17" s="467"/>
      <c r="BT17" s="467"/>
      <c r="BU17" s="468"/>
      <c r="BV17" s="466">
        <v>4253670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435.71</v>
      </c>
      <c r="M18" s="531"/>
      <c r="N18" s="531"/>
      <c r="O18" s="531"/>
      <c r="P18" s="531"/>
      <c r="Q18" s="531"/>
      <c r="R18" s="532"/>
      <c r="S18" s="532"/>
      <c r="T18" s="532"/>
      <c r="U18" s="532"/>
      <c r="V18" s="533"/>
      <c r="W18" s="547"/>
      <c r="X18" s="548"/>
      <c r="Y18" s="548"/>
      <c r="Z18" s="548"/>
      <c r="AA18" s="548"/>
      <c r="AB18" s="558"/>
      <c r="AC18" s="430">
        <v>64.2</v>
      </c>
      <c r="AD18" s="431"/>
      <c r="AE18" s="431"/>
      <c r="AF18" s="431"/>
      <c r="AG18" s="534"/>
      <c r="AH18" s="430">
        <v>62.2</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13285199</v>
      </c>
      <c r="BO18" s="467"/>
      <c r="BP18" s="467"/>
      <c r="BQ18" s="467"/>
      <c r="BR18" s="467"/>
      <c r="BS18" s="467"/>
      <c r="BT18" s="467"/>
      <c r="BU18" s="468"/>
      <c r="BV18" s="466">
        <v>13389988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16176115</v>
      </c>
      <c r="BO19" s="467"/>
      <c r="BP19" s="467"/>
      <c r="BQ19" s="467"/>
      <c r="BR19" s="467"/>
      <c r="BS19" s="467"/>
      <c r="BT19" s="467"/>
      <c r="BU19" s="468"/>
      <c r="BV19" s="466">
        <v>16682537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13613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30585053</v>
      </c>
      <c r="BO23" s="467"/>
      <c r="BP23" s="467"/>
      <c r="BQ23" s="467"/>
      <c r="BR23" s="467"/>
      <c r="BS23" s="467"/>
      <c r="BT23" s="467"/>
      <c r="BU23" s="468"/>
      <c r="BV23" s="466">
        <v>30042061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7800</v>
      </c>
      <c r="R24" s="443"/>
      <c r="S24" s="443"/>
      <c r="T24" s="443"/>
      <c r="U24" s="443"/>
      <c r="V24" s="444"/>
      <c r="W24" s="508"/>
      <c r="X24" s="499"/>
      <c r="Y24" s="500"/>
      <c r="Z24" s="439" t="s">
        <v>174</v>
      </c>
      <c r="AA24" s="440"/>
      <c r="AB24" s="440"/>
      <c r="AC24" s="440"/>
      <c r="AD24" s="440"/>
      <c r="AE24" s="440"/>
      <c r="AF24" s="440"/>
      <c r="AG24" s="441"/>
      <c r="AH24" s="442">
        <v>427</v>
      </c>
      <c r="AI24" s="443"/>
      <c r="AJ24" s="443"/>
      <c r="AK24" s="443"/>
      <c r="AL24" s="444"/>
      <c r="AM24" s="442">
        <v>1344196</v>
      </c>
      <c r="AN24" s="443"/>
      <c r="AO24" s="443"/>
      <c r="AP24" s="443"/>
      <c r="AQ24" s="443"/>
      <c r="AR24" s="444"/>
      <c r="AS24" s="442">
        <v>3148</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23402565</v>
      </c>
      <c r="BO24" s="467"/>
      <c r="BP24" s="467"/>
      <c r="BQ24" s="467"/>
      <c r="BR24" s="467"/>
      <c r="BS24" s="467"/>
      <c r="BT24" s="467"/>
      <c r="BU24" s="468"/>
      <c r="BV24" s="466">
        <v>23318742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6600</v>
      </c>
      <c r="R25" s="443"/>
      <c r="S25" s="443"/>
      <c r="T25" s="443"/>
      <c r="U25" s="443"/>
      <c r="V25" s="444"/>
      <c r="W25" s="508"/>
      <c r="X25" s="499"/>
      <c r="Y25" s="500"/>
      <c r="Z25" s="439" t="s">
        <v>177</v>
      </c>
      <c r="AA25" s="440"/>
      <c r="AB25" s="440"/>
      <c r="AC25" s="440"/>
      <c r="AD25" s="440"/>
      <c r="AE25" s="440"/>
      <c r="AF25" s="440"/>
      <c r="AG25" s="441"/>
      <c r="AH25" s="442">
        <v>82</v>
      </c>
      <c r="AI25" s="443"/>
      <c r="AJ25" s="443"/>
      <c r="AK25" s="443"/>
      <c r="AL25" s="444"/>
      <c r="AM25" s="442">
        <v>242064</v>
      </c>
      <c r="AN25" s="443"/>
      <c r="AO25" s="443"/>
      <c r="AP25" s="443"/>
      <c r="AQ25" s="443"/>
      <c r="AR25" s="444"/>
      <c r="AS25" s="442">
        <v>2952</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2395764</v>
      </c>
      <c r="BO25" s="462"/>
      <c r="BP25" s="462"/>
      <c r="BQ25" s="462"/>
      <c r="BR25" s="462"/>
      <c r="BS25" s="462"/>
      <c r="BT25" s="462"/>
      <c r="BU25" s="463"/>
      <c r="BV25" s="461">
        <v>2107628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5500</v>
      </c>
      <c r="R26" s="443"/>
      <c r="S26" s="443"/>
      <c r="T26" s="443"/>
      <c r="U26" s="443"/>
      <c r="V26" s="444"/>
      <c r="W26" s="508"/>
      <c r="X26" s="499"/>
      <c r="Y26" s="500"/>
      <c r="Z26" s="439" t="s">
        <v>180</v>
      </c>
      <c r="AA26" s="521"/>
      <c r="AB26" s="521"/>
      <c r="AC26" s="521"/>
      <c r="AD26" s="521"/>
      <c r="AE26" s="521"/>
      <c r="AF26" s="521"/>
      <c r="AG26" s="522"/>
      <c r="AH26" s="442">
        <v>6</v>
      </c>
      <c r="AI26" s="443"/>
      <c r="AJ26" s="443"/>
      <c r="AK26" s="443"/>
      <c r="AL26" s="444"/>
      <c r="AM26" s="442">
        <v>19452</v>
      </c>
      <c r="AN26" s="443"/>
      <c r="AO26" s="443"/>
      <c r="AP26" s="443"/>
      <c r="AQ26" s="443"/>
      <c r="AR26" s="444"/>
      <c r="AS26" s="442">
        <v>3242</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182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3900</v>
      </c>
      <c r="R27" s="443"/>
      <c r="S27" s="443"/>
      <c r="T27" s="443"/>
      <c r="U27" s="443"/>
      <c r="V27" s="444"/>
      <c r="W27" s="508"/>
      <c r="X27" s="499"/>
      <c r="Y27" s="500"/>
      <c r="Z27" s="439" t="s">
        <v>184</v>
      </c>
      <c r="AA27" s="440"/>
      <c r="AB27" s="440"/>
      <c r="AC27" s="440"/>
      <c r="AD27" s="440"/>
      <c r="AE27" s="440"/>
      <c r="AF27" s="440"/>
      <c r="AG27" s="441"/>
      <c r="AH27" s="442">
        <v>7</v>
      </c>
      <c r="AI27" s="443"/>
      <c r="AJ27" s="443"/>
      <c r="AK27" s="443"/>
      <c r="AL27" s="444"/>
      <c r="AM27" s="442">
        <v>25907</v>
      </c>
      <c r="AN27" s="443"/>
      <c r="AO27" s="443"/>
      <c r="AP27" s="443"/>
      <c r="AQ27" s="443"/>
      <c r="AR27" s="444"/>
      <c r="AS27" s="442">
        <v>3701</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1300003</v>
      </c>
      <c r="BO27" s="470"/>
      <c r="BP27" s="470"/>
      <c r="BQ27" s="470"/>
      <c r="BR27" s="470"/>
      <c r="BS27" s="470"/>
      <c r="BT27" s="470"/>
      <c r="BU27" s="471"/>
      <c r="BV27" s="469">
        <v>1294663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3300</v>
      </c>
      <c r="R28" s="443"/>
      <c r="S28" s="443"/>
      <c r="T28" s="443"/>
      <c r="U28" s="443"/>
      <c r="V28" s="444"/>
      <c r="W28" s="508"/>
      <c r="X28" s="499"/>
      <c r="Y28" s="500"/>
      <c r="Z28" s="439" t="s">
        <v>187</v>
      </c>
      <c r="AA28" s="440"/>
      <c r="AB28" s="440"/>
      <c r="AC28" s="440"/>
      <c r="AD28" s="440"/>
      <c r="AE28" s="440"/>
      <c r="AF28" s="440"/>
      <c r="AG28" s="441"/>
      <c r="AH28" s="442" t="s">
        <v>188</v>
      </c>
      <c r="AI28" s="443"/>
      <c r="AJ28" s="443"/>
      <c r="AK28" s="443"/>
      <c r="AL28" s="444"/>
      <c r="AM28" s="442" t="s">
        <v>188</v>
      </c>
      <c r="AN28" s="443"/>
      <c r="AO28" s="443"/>
      <c r="AP28" s="443"/>
      <c r="AQ28" s="443"/>
      <c r="AR28" s="444"/>
      <c r="AS28" s="442" t="s">
        <v>140</v>
      </c>
      <c r="AT28" s="443"/>
      <c r="AU28" s="443"/>
      <c r="AV28" s="443"/>
      <c r="AW28" s="443"/>
      <c r="AX28" s="445"/>
      <c r="AY28" s="449" t="s">
        <v>189</v>
      </c>
      <c r="AZ28" s="450"/>
      <c r="BA28" s="450"/>
      <c r="BB28" s="451"/>
      <c r="BC28" s="458" t="s">
        <v>47</v>
      </c>
      <c r="BD28" s="459"/>
      <c r="BE28" s="459"/>
      <c r="BF28" s="459"/>
      <c r="BG28" s="459"/>
      <c r="BH28" s="459"/>
      <c r="BI28" s="459"/>
      <c r="BJ28" s="459"/>
      <c r="BK28" s="459"/>
      <c r="BL28" s="459"/>
      <c r="BM28" s="460"/>
      <c r="BN28" s="461">
        <v>1623035</v>
      </c>
      <c r="BO28" s="462"/>
      <c r="BP28" s="462"/>
      <c r="BQ28" s="462"/>
      <c r="BR28" s="462"/>
      <c r="BS28" s="462"/>
      <c r="BT28" s="462"/>
      <c r="BU28" s="463"/>
      <c r="BV28" s="461">
        <v>1435923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18</v>
      </c>
      <c r="M29" s="443"/>
      <c r="N29" s="443"/>
      <c r="O29" s="443"/>
      <c r="P29" s="444"/>
      <c r="Q29" s="442">
        <v>3100</v>
      </c>
      <c r="R29" s="443"/>
      <c r="S29" s="443"/>
      <c r="T29" s="443"/>
      <c r="U29" s="443"/>
      <c r="V29" s="444"/>
      <c r="W29" s="509"/>
      <c r="X29" s="510"/>
      <c r="Y29" s="511"/>
      <c r="Z29" s="439" t="s">
        <v>191</v>
      </c>
      <c r="AA29" s="440"/>
      <c r="AB29" s="440"/>
      <c r="AC29" s="440"/>
      <c r="AD29" s="440"/>
      <c r="AE29" s="440"/>
      <c r="AF29" s="440"/>
      <c r="AG29" s="441"/>
      <c r="AH29" s="442">
        <v>434</v>
      </c>
      <c r="AI29" s="443"/>
      <c r="AJ29" s="443"/>
      <c r="AK29" s="443"/>
      <c r="AL29" s="444"/>
      <c r="AM29" s="442">
        <v>1370103</v>
      </c>
      <c r="AN29" s="443"/>
      <c r="AO29" s="443"/>
      <c r="AP29" s="443"/>
      <c r="AQ29" s="443"/>
      <c r="AR29" s="444"/>
      <c r="AS29" s="442">
        <v>3157</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988704</v>
      </c>
      <c r="BO29" s="467"/>
      <c r="BP29" s="467"/>
      <c r="BQ29" s="467"/>
      <c r="BR29" s="467"/>
      <c r="BS29" s="467"/>
      <c r="BT29" s="467"/>
      <c r="BU29" s="468"/>
      <c r="BV29" s="466">
        <v>1635709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3325016</v>
      </c>
      <c r="BO30" s="470"/>
      <c r="BP30" s="470"/>
      <c r="BQ30" s="470"/>
      <c r="BR30" s="470"/>
      <c r="BS30" s="470"/>
      <c r="BT30" s="470"/>
      <c r="BU30" s="471"/>
      <c r="BV30" s="469">
        <v>3239770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202</v>
      </c>
      <c r="AN33" s="429"/>
      <c r="AO33" s="428" t="s">
        <v>201</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202</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大田市水道事業会計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生活排水処理事業特別会計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島根県市町村総合事務組合（普通会計）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（公財）大田市体育・公園・文化事業団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大田市駅周辺土地区画整理事業特別会計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国民健康保険診療所事業特別会計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大田市病院事業会計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島根県後期高齢者医療広域連合（普通会計）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（株）大田ふるさとセンター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簡易給水施設事業特別会計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IF('各会計、関係団体の財政状況及び健全化判断比率'!B36="","",'各会計、関係団体の財政状況及び健全化判断比率'!B36)</f>
        <v>下水道事業特別会計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島根県後期高齢者医療広域連合（後期高齢者医療事業特別会計）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（公財）シルバーランド振興事業団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GdC5sDv0/YBYX9W0e1RKSSggLsffElVYzGZQvYGg5GS95nKxVm+NmENKeQkl8OzjouDTUi9+kKdFO/IGJywdA==" saltValue="02IDMDwgvCTSELwHyRsB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575</v>
      </c>
      <c r="D34" s="1248"/>
      <c r="E34" s="1249"/>
      <c r="F34" s="32">
        <v>4.4800000000000004</v>
      </c>
      <c r="G34" s="33">
        <v>4.5199999999999996</v>
      </c>
      <c r="H34" s="33">
        <v>4.92</v>
      </c>
      <c r="I34" s="33">
        <v>4.87</v>
      </c>
      <c r="J34" s="34">
        <v>4.74</v>
      </c>
      <c r="K34" s="22"/>
      <c r="L34" s="22"/>
      <c r="M34" s="22"/>
      <c r="N34" s="22"/>
      <c r="O34" s="22"/>
      <c r="P34" s="22"/>
    </row>
    <row r="35" spans="1:16" ht="39" customHeight="1" x14ac:dyDescent="0.15">
      <c r="A35" s="22"/>
      <c r="B35" s="35"/>
      <c r="C35" s="1242" t="s">
        <v>576</v>
      </c>
      <c r="D35" s="1243"/>
      <c r="E35" s="1244"/>
      <c r="F35" s="36">
        <v>2.33</v>
      </c>
      <c r="G35" s="37">
        <v>2.85</v>
      </c>
      <c r="H35" s="37">
        <v>1.75</v>
      </c>
      <c r="I35" s="37">
        <v>2.36</v>
      </c>
      <c r="J35" s="38">
        <v>2.93</v>
      </c>
      <c r="K35" s="22"/>
      <c r="L35" s="22"/>
      <c r="M35" s="22"/>
      <c r="N35" s="22"/>
      <c r="O35" s="22"/>
      <c r="P35" s="22"/>
    </row>
    <row r="36" spans="1:16" ht="39" customHeight="1" x14ac:dyDescent="0.15">
      <c r="A36" s="22"/>
      <c r="B36" s="35"/>
      <c r="C36" s="1242" t="s">
        <v>577</v>
      </c>
      <c r="D36" s="1243"/>
      <c r="E36" s="1244"/>
      <c r="F36" s="36">
        <v>4.95</v>
      </c>
      <c r="G36" s="37">
        <v>4.62</v>
      </c>
      <c r="H36" s="37">
        <v>2.83</v>
      </c>
      <c r="I36" s="37">
        <v>2.97</v>
      </c>
      <c r="J36" s="38">
        <v>1.41</v>
      </c>
      <c r="K36" s="22"/>
      <c r="L36" s="22"/>
      <c r="M36" s="22"/>
      <c r="N36" s="22"/>
      <c r="O36" s="22"/>
      <c r="P36" s="22"/>
    </row>
    <row r="37" spans="1:16" ht="39" customHeight="1" x14ac:dyDescent="0.15">
      <c r="A37" s="22"/>
      <c r="B37" s="35"/>
      <c r="C37" s="1242" t="s">
        <v>578</v>
      </c>
      <c r="D37" s="1243"/>
      <c r="E37" s="1244"/>
      <c r="F37" s="36">
        <v>0.27</v>
      </c>
      <c r="G37" s="37">
        <v>0.56000000000000005</v>
      </c>
      <c r="H37" s="37">
        <v>0.63</v>
      </c>
      <c r="I37" s="37">
        <v>0.19</v>
      </c>
      <c r="J37" s="38">
        <v>0.51</v>
      </c>
      <c r="K37" s="22"/>
      <c r="L37" s="22"/>
      <c r="M37" s="22"/>
      <c r="N37" s="22"/>
      <c r="O37" s="22"/>
      <c r="P37" s="22"/>
    </row>
    <row r="38" spans="1:16" ht="39" customHeight="1" x14ac:dyDescent="0.15">
      <c r="A38" s="22"/>
      <c r="B38" s="35"/>
      <c r="C38" s="1242" t="s">
        <v>579</v>
      </c>
      <c r="D38" s="1243"/>
      <c r="E38" s="1244"/>
      <c r="F38" s="36">
        <v>0</v>
      </c>
      <c r="G38" s="37">
        <v>0</v>
      </c>
      <c r="H38" s="37">
        <v>0</v>
      </c>
      <c r="I38" s="37">
        <v>0</v>
      </c>
      <c r="J38" s="38">
        <v>0.16</v>
      </c>
      <c r="K38" s="22"/>
      <c r="L38" s="22"/>
      <c r="M38" s="22"/>
      <c r="N38" s="22"/>
      <c r="O38" s="22"/>
      <c r="P38" s="22"/>
    </row>
    <row r="39" spans="1:16" ht="39" customHeight="1" x14ac:dyDescent="0.15">
      <c r="A39" s="22"/>
      <c r="B39" s="35"/>
      <c r="C39" s="1242" t="s">
        <v>580</v>
      </c>
      <c r="D39" s="1243"/>
      <c r="E39" s="1244"/>
      <c r="F39" s="36">
        <v>0.34</v>
      </c>
      <c r="G39" s="37">
        <v>0.81</v>
      </c>
      <c r="H39" s="37">
        <v>0.75</v>
      </c>
      <c r="I39" s="37">
        <v>0.95</v>
      </c>
      <c r="J39" s="38">
        <v>0.08</v>
      </c>
      <c r="K39" s="22"/>
      <c r="L39" s="22"/>
      <c r="M39" s="22"/>
      <c r="N39" s="22"/>
      <c r="O39" s="22"/>
      <c r="P39" s="22"/>
    </row>
    <row r="40" spans="1:16" ht="39" customHeight="1" x14ac:dyDescent="0.15">
      <c r="A40" s="22"/>
      <c r="B40" s="35"/>
      <c r="C40" s="1242" t="s">
        <v>581</v>
      </c>
      <c r="D40" s="1243"/>
      <c r="E40" s="1244"/>
      <c r="F40" s="36">
        <v>0.05</v>
      </c>
      <c r="G40" s="37">
        <v>0.06</v>
      </c>
      <c r="H40" s="37">
        <v>0.05</v>
      </c>
      <c r="I40" s="37">
        <v>0.05</v>
      </c>
      <c r="J40" s="38">
        <v>0.05</v>
      </c>
      <c r="K40" s="22"/>
      <c r="L40" s="22"/>
      <c r="M40" s="22"/>
      <c r="N40" s="22"/>
      <c r="O40" s="22"/>
      <c r="P40" s="22"/>
    </row>
    <row r="41" spans="1:16" ht="39" customHeight="1" x14ac:dyDescent="0.15">
      <c r="A41" s="22"/>
      <c r="B41" s="35"/>
      <c r="C41" s="1242" t="s">
        <v>582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583</v>
      </c>
      <c r="D42" s="1243"/>
      <c r="E42" s="1244"/>
      <c r="F42" s="36" t="s">
        <v>584</v>
      </c>
      <c r="G42" s="37" t="s">
        <v>572</v>
      </c>
      <c r="H42" s="37" t="s">
        <v>539</v>
      </c>
      <c r="I42" s="37" t="s">
        <v>539</v>
      </c>
      <c r="J42" s="38" t="s">
        <v>539</v>
      </c>
      <c r="K42" s="22"/>
      <c r="L42" s="22"/>
      <c r="M42" s="22"/>
      <c r="N42" s="22"/>
      <c r="O42" s="22"/>
      <c r="P42" s="22"/>
    </row>
    <row r="43" spans="1:16" ht="39" customHeight="1" thickBot="1" x14ac:dyDescent="0.2">
      <c r="A43" s="22"/>
      <c r="B43" s="40"/>
      <c r="C43" s="1245" t="s">
        <v>585</v>
      </c>
      <c r="D43" s="1246"/>
      <c r="E43" s="1247"/>
      <c r="F43" s="41">
        <v>0</v>
      </c>
      <c r="G43" s="42">
        <v>0.12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twi1HjNiM/1pA6KnBiZvaSb/gVaIn3gIe6LYNHzAz2Zuhcz45cTnJkcKSIKdvu4wAaRQcgovC2Vjkj8vPlkCQ==" saltValue="mPwDTbbHqnDz92HzC04F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3756</v>
      </c>
      <c r="L45" s="60">
        <v>3554</v>
      </c>
      <c r="M45" s="60">
        <v>3492</v>
      </c>
      <c r="N45" s="60">
        <v>3381</v>
      </c>
      <c r="O45" s="61">
        <v>3369</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539</v>
      </c>
      <c r="L46" s="64" t="s">
        <v>539</v>
      </c>
      <c r="M46" s="64" t="s">
        <v>539</v>
      </c>
      <c r="N46" s="64" t="s">
        <v>539</v>
      </c>
      <c r="O46" s="65" t="s">
        <v>539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539</v>
      </c>
      <c r="L47" s="64" t="s">
        <v>539</v>
      </c>
      <c r="M47" s="64" t="s">
        <v>539</v>
      </c>
      <c r="N47" s="64" t="s">
        <v>539</v>
      </c>
      <c r="O47" s="65" t="s">
        <v>539</v>
      </c>
      <c r="P47" s="48"/>
      <c r="Q47" s="48"/>
      <c r="R47" s="48"/>
      <c r="S47" s="48"/>
      <c r="T47" s="48"/>
      <c r="U47" s="48"/>
    </row>
    <row r="48" spans="1:21" ht="30.75" customHeight="1" x14ac:dyDescent="0.15">
      <c r="A48" s="48"/>
      <c r="B48" s="1270"/>
      <c r="C48" s="1271"/>
      <c r="D48" s="62"/>
      <c r="E48" s="1252" t="s">
        <v>14</v>
      </c>
      <c r="F48" s="1252"/>
      <c r="G48" s="1252"/>
      <c r="H48" s="1252"/>
      <c r="I48" s="1252"/>
      <c r="J48" s="1253"/>
      <c r="K48" s="63">
        <v>766</v>
      </c>
      <c r="L48" s="64">
        <v>823</v>
      </c>
      <c r="M48" s="64">
        <v>889</v>
      </c>
      <c r="N48" s="64">
        <v>911</v>
      </c>
      <c r="O48" s="65">
        <v>943</v>
      </c>
      <c r="P48" s="48"/>
      <c r="Q48" s="48"/>
      <c r="R48" s="48"/>
      <c r="S48" s="48"/>
      <c r="T48" s="48"/>
      <c r="U48" s="48"/>
    </row>
    <row r="49" spans="1:21" ht="30.75" customHeight="1" x14ac:dyDescent="0.15">
      <c r="A49" s="48"/>
      <c r="B49" s="1270"/>
      <c r="C49" s="1271"/>
      <c r="D49" s="62"/>
      <c r="E49" s="1252" t="s">
        <v>15</v>
      </c>
      <c r="F49" s="1252"/>
      <c r="G49" s="1252"/>
      <c r="H49" s="1252"/>
      <c r="I49" s="1252"/>
      <c r="J49" s="1253"/>
      <c r="K49" s="63" t="s">
        <v>539</v>
      </c>
      <c r="L49" s="64" t="s">
        <v>539</v>
      </c>
      <c r="M49" s="64" t="s">
        <v>539</v>
      </c>
      <c r="N49" s="64" t="s">
        <v>539</v>
      </c>
      <c r="O49" s="65" t="s">
        <v>539</v>
      </c>
      <c r="P49" s="48"/>
      <c r="Q49" s="48"/>
      <c r="R49" s="48"/>
      <c r="S49" s="48"/>
      <c r="T49" s="48"/>
      <c r="U49" s="48"/>
    </row>
    <row r="50" spans="1:21" ht="30.75" customHeight="1" x14ac:dyDescent="0.15">
      <c r="A50" s="48"/>
      <c r="B50" s="1270"/>
      <c r="C50" s="1271"/>
      <c r="D50" s="62"/>
      <c r="E50" s="1252" t="s">
        <v>16</v>
      </c>
      <c r="F50" s="1252"/>
      <c r="G50" s="1252"/>
      <c r="H50" s="1252"/>
      <c r="I50" s="1252"/>
      <c r="J50" s="1253"/>
      <c r="K50" s="63">
        <v>122</v>
      </c>
      <c r="L50" s="64">
        <v>124</v>
      </c>
      <c r="M50" s="64">
        <v>126</v>
      </c>
      <c r="N50" s="64">
        <v>119</v>
      </c>
      <c r="O50" s="65">
        <v>128</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539</v>
      </c>
      <c r="L51" s="64" t="s">
        <v>539</v>
      </c>
      <c r="M51" s="64" t="s">
        <v>539</v>
      </c>
      <c r="N51" s="64" t="s">
        <v>539</v>
      </c>
      <c r="O51" s="65" t="s">
        <v>539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3188</v>
      </c>
      <c r="L52" s="64">
        <v>3017</v>
      </c>
      <c r="M52" s="64">
        <v>2966</v>
      </c>
      <c r="N52" s="64">
        <v>3000</v>
      </c>
      <c r="O52" s="65">
        <v>3034</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1456</v>
      </c>
      <c r="L53" s="69">
        <v>1484</v>
      </c>
      <c r="M53" s="69">
        <v>1541</v>
      </c>
      <c r="N53" s="69">
        <v>1411</v>
      </c>
      <c r="O53" s="70">
        <v>1406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ArJr33BYPJyVKNVtrofTG3c4F52YqsE9emqZzR+NNtsfq7Ip80P1b8s7wNj0d3yCtHZIU19or2XpeDrA1uDA==" saltValue="/IxImnZ7HoNIuEtx87dX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88" t="s">
        <v>29</v>
      </c>
      <c r="C41" s="1289"/>
      <c r="D41" s="102"/>
      <c r="E41" s="1290" t="s">
        <v>30</v>
      </c>
      <c r="F41" s="1290"/>
      <c r="G41" s="1290"/>
      <c r="H41" s="1291"/>
      <c r="I41" s="103">
        <v>33661</v>
      </c>
      <c r="J41" s="104">
        <v>31909</v>
      </c>
      <c r="K41" s="104">
        <v>30885</v>
      </c>
      <c r="L41" s="104">
        <v>30042</v>
      </c>
      <c r="M41" s="105">
        <v>30585</v>
      </c>
    </row>
    <row r="42" spans="2:13" ht="27.75" customHeight="1" x14ac:dyDescent="0.15">
      <c r="B42" s="1278"/>
      <c r="C42" s="1279"/>
      <c r="D42" s="106"/>
      <c r="E42" s="1282" t="s">
        <v>31</v>
      </c>
      <c r="F42" s="1282"/>
      <c r="G42" s="1282"/>
      <c r="H42" s="1283"/>
      <c r="I42" s="107">
        <v>912</v>
      </c>
      <c r="J42" s="108">
        <v>795</v>
      </c>
      <c r="K42" s="108">
        <v>774</v>
      </c>
      <c r="L42" s="108">
        <v>554</v>
      </c>
      <c r="M42" s="109">
        <v>443</v>
      </c>
    </row>
    <row r="43" spans="2:13" ht="27.75" customHeight="1" x14ac:dyDescent="0.15">
      <c r="B43" s="1278"/>
      <c r="C43" s="1279"/>
      <c r="D43" s="106"/>
      <c r="E43" s="1282" t="s">
        <v>32</v>
      </c>
      <c r="F43" s="1282"/>
      <c r="G43" s="1282"/>
      <c r="H43" s="1283"/>
      <c r="I43" s="107">
        <v>9692</v>
      </c>
      <c r="J43" s="108">
        <v>9955</v>
      </c>
      <c r="K43" s="108">
        <v>9935</v>
      </c>
      <c r="L43" s="108">
        <v>10846</v>
      </c>
      <c r="M43" s="109">
        <v>15416</v>
      </c>
    </row>
    <row r="44" spans="2:13" ht="27.75" customHeight="1" x14ac:dyDescent="0.15">
      <c r="B44" s="1278"/>
      <c r="C44" s="1279"/>
      <c r="D44" s="106"/>
      <c r="E44" s="1282" t="s">
        <v>33</v>
      </c>
      <c r="F44" s="1282"/>
      <c r="G44" s="1282"/>
      <c r="H44" s="1283"/>
      <c r="I44" s="107" t="s">
        <v>539</v>
      </c>
      <c r="J44" s="108" t="s">
        <v>539</v>
      </c>
      <c r="K44" s="108" t="s">
        <v>539</v>
      </c>
      <c r="L44" s="108" t="s">
        <v>539</v>
      </c>
      <c r="M44" s="109" t="s">
        <v>539</v>
      </c>
    </row>
    <row r="45" spans="2:13" ht="27.75" customHeight="1" x14ac:dyDescent="0.15">
      <c r="B45" s="1278"/>
      <c r="C45" s="1279"/>
      <c r="D45" s="106"/>
      <c r="E45" s="1282" t="s">
        <v>34</v>
      </c>
      <c r="F45" s="1282"/>
      <c r="G45" s="1282"/>
      <c r="H45" s="1283"/>
      <c r="I45" s="107">
        <v>4413</v>
      </c>
      <c r="J45" s="108">
        <v>4345</v>
      </c>
      <c r="K45" s="108">
        <v>4329</v>
      </c>
      <c r="L45" s="108">
        <v>4105</v>
      </c>
      <c r="M45" s="109">
        <v>4056</v>
      </c>
    </row>
    <row r="46" spans="2:13" ht="27.75" customHeight="1" x14ac:dyDescent="0.15">
      <c r="B46" s="1278"/>
      <c r="C46" s="1279"/>
      <c r="D46" s="110"/>
      <c r="E46" s="1282" t="s">
        <v>35</v>
      </c>
      <c r="F46" s="1282"/>
      <c r="G46" s="1282"/>
      <c r="H46" s="1283"/>
      <c r="I46" s="107" t="s">
        <v>539</v>
      </c>
      <c r="J46" s="108" t="s">
        <v>539</v>
      </c>
      <c r="K46" s="108" t="s">
        <v>539</v>
      </c>
      <c r="L46" s="108" t="s">
        <v>539</v>
      </c>
      <c r="M46" s="109" t="s">
        <v>539</v>
      </c>
    </row>
    <row r="47" spans="2:13" ht="27.75" customHeight="1" x14ac:dyDescent="0.15">
      <c r="B47" s="1278"/>
      <c r="C47" s="1279"/>
      <c r="D47" s="111"/>
      <c r="E47" s="1292" t="s">
        <v>36</v>
      </c>
      <c r="F47" s="1293"/>
      <c r="G47" s="1293"/>
      <c r="H47" s="1294"/>
      <c r="I47" s="107" t="s">
        <v>539</v>
      </c>
      <c r="J47" s="108" t="s">
        <v>539</v>
      </c>
      <c r="K47" s="108" t="s">
        <v>539</v>
      </c>
      <c r="L47" s="108" t="s">
        <v>539</v>
      </c>
      <c r="M47" s="109" t="s">
        <v>539</v>
      </c>
    </row>
    <row r="48" spans="2:13" ht="27.75" customHeight="1" x14ac:dyDescent="0.15">
      <c r="B48" s="1278"/>
      <c r="C48" s="1279"/>
      <c r="D48" s="106"/>
      <c r="E48" s="1282" t="s">
        <v>37</v>
      </c>
      <c r="F48" s="1282"/>
      <c r="G48" s="1282"/>
      <c r="H48" s="1283"/>
      <c r="I48" s="107" t="s">
        <v>539</v>
      </c>
      <c r="J48" s="108" t="s">
        <v>539</v>
      </c>
      <c r="K48" s="108" t="s">
        <v>539</v>
      </c>
      <c r="L48" s="108" t="s">
        <v>539</v>
      </c>
      <c r="M48" s="109" t="s">
        <v>539</v>
      </c>
    </row>
    <row r="49" spans="2:13" ht="27.75" customHeight="1" x14ac:dyDescent="0.15">
      <c r="B49" s="1280"/>
      <c r="C49" s="1281"/>
      <c r="D49" s="106"/>
      <c r="E49" s="1282" t="s">
        <v>38</v>
      </c>
      <c r="F49" s="1282"/>
      <c r="G49" s="1282"/>
      <c r="H49" s="1283"/>
      <c r="I49" s="107" t="s">
        <v>539</v>
      </c>
      <c r="J49" s="108" t="s">
        <v>539</v>
      </c>
      <c r="K49" s="108" t="s">
        <v>539</v>
      </c>
      <c r="L49" s="108" t="s">
        <v>539</v>
      </c>
      <c r="M49" s="109" t="s">
        <v>539</v>
      </c>
    </row>
    <row r="50" spans="2:13" ht="27.75" customHeight="1" x14ac:dyDescent="0.15">
      <c r="B50" s="1276" t="s">
        <v>39</v>
      </c>
      <c r="C50" s="1277"/>
      <c r="D50" s="112"/>
      <c r="E50" s="1282" t="s">
        <v>40</v>
      </c>
      <c r="F50" s="1282"/>
      <c r="G50" s="1282"/>
      <c r="H50" s="1283"/>
      <c r="I50" s="107">
        <v>7858</v>
      </c>
      <c r="J50" s="108">
        <v>7417</v>
      </c>
      <c r="K50" s="108">
        <v>6600</v>
      </c>
      <c r="L50" s="108">
        <v>5334</v>
      </c>
      <c r="M50" s="109">
        <v>4660</v>
      </c>
    </row>
    <row r="51" spans="2:13" ht="27.75" customHeight="1" x14ac:dyDescent="0.15">
      <c r="B51" s="1278"/>
      <c r="C51" s="1279"/>
      <c r="D51" s="106"/>
      <c r="E51" s="1282" t="s">
        <v>41</v>
      </c>
      <c r="F51" s="1282"/>
      <c r="G51" s="1282"/>
      <c r="H51" s="1283"/>
      <c r="I51" s="107">
        <v>1780</v>
      </c>
      <c r="J51" s="108">
        <v>1635</v>
      </c>
      <c r="K51" s="108">
        <v>1524</v>
      </c>
      <c r="L51" s="108">
        <v>1425</v>
      </c>
      <c r="M51" s="109">
        <v>1376</v>
      </c>
    </row>
    <row r="52" spans="2:13" ht="27.75" customHeight="1" x14ac:dyDescent="0.15">
      <c r="B52" s="1280"/>
      <c r="C52" s="1281"/>
      <c r="D52" s="106"/>
      <c r="E52" s="1282" t="s">
        <v>42</v>
      </c>
      <c r="F52" s="1282"/>
      <c r="G52" s="1282"/>
      <c r="H52" s="1283"/>
      <c r="I52" s="107">
        <v>28775</v>
      </c>
      <c r="J52" s="108">
        <v>27985</v>
      </c>
      <c r="K52" s="108">
        <v>27789</v>
      </c>
      <c r="L52" s="108">
        <v>28187</v>
      </c>
      <c r="M52" s="109">
        <v>33599</v>
      </c>
    </row>
    <row r="53" spans="2:13" ht="27.75" customHeight="1" thickBot="1" x14ac:dyDescent="0.2">
      <c r="B53" s="1284" t="s">
        <v>43</v>
      </c>
      <c r="C53" s="1285"/>
      <c r="D53" s="113"/>
      <c r="E53" s="1286" t="s">
        <v>44</v>
      </c>
      <c r="F53" s="1286"/>
      <c r="G53" s="1286"/>
      <c r="H53" s="1287"/>
      <c r="I53" s="114">
        <v>10265</v>
      </c>
      <c r="J53" s="115">
        <v>9967</v>
      </c>
      <c r="K53" s="115">
        <v>10010</v>
      </c>
      <c r="L53" s="115">
        <v>10601</v>
      </c>
      <c r="M53" s="116">
        <v>10865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tIRVsKyNac+Q7fuyRh7dYZoKn+Df8rlyfWn/nM8phqAvcx/4X35BUZdwXggfivljPLhVmNee5KOt5fE3C3akg==" saltValue="oeolpAXc71Yps0TOZjTZ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47</v>
      </c>
      <c r="D55" s="1303"/>
      <c r="E55" s="1304"/>
      <c r="F55" s="128">
        <v>1784</v>
      </c>
      <c r="G55" s="128">
        <v>1436</v>
      </c>
      <c r="H55" s="129">
        <v>1623</v>
      </c>
    </row>
    <row r="56" spans="2:8" ht="52.5" customHeight="1" x14ac:dyDescent="0.15">
      <c r="B56" s="130"/>
      <c r="C56" s="1305" t="s">
        <v>48</v>
      </c>
      <c r="D56" s="1305"/>
      <c r="E56" s="1306"/>
      <c r="F56" s="131">
        <v>2330</v>
      </c>
      <c r="G56" s="131">
        <v>1636</v>
      </c>
      <c r="H56" s="132">
        <v>989</v>
      </c>
    </row>
    <row r="57" spans="2:8" ht="53.25" customHeight="1" x14ac:dyDescent="0.15">
      <c r="B57" s="130"/>
      <c r="C57" s="1307" t="s">
        <v>49</v>
      </c>
      <c r="D57" s="1307"/>
      <c r="E57" s="1308"/>
      <c r="F57" s="133">
        <v>3431</v>
      </c>
      <c r="G57" s="133">
        <v>3240</v>
      </c>
      <c r="H57" s="134">
        <v>3325</v>
      </c>
    </row>
    <row r="58" spans="2:8" ht="45.75" customHeight="1" x14ac:dyDescent="0.15">
      <c r="B58" s="135"/>
      <c r="C58" s="1295" t="s">
        <v>592</v>
      </c>
      <c r="D58" s="1296"/>
      <c r="E58" s="1297"/>
      <c r="F58" s="136">
        <v>1311</v>
      </c>
      <c r="G58" s="136">
        <v>1313</v>
      </c>
      <c r="H58" s="137">
        <v>1720</v>
      </c>
    </row>
    <row r="59" spans="2:8" ht="45.75" customHeight="1" x14ac:dyDescent="0.15">
      <c r="B59" s="135"/>
      <c r="C59" s="1295" t="s">
        <v>593</v>
      </c>
      <c r="D59" s="1296"/>
      <c r="E59" s="1297"/>
      <c r="F59" s="136">
        <v>575</v>
      </c>
      <c r="G59" s="136">
        <v>540</v>
      </c>
      <c r="H59" s="137">
        <v>524</v>
      </c>
    </row>
    <row r="60" spans="2:8" ht="45.75" customHeight="1" x14ac:dyDescent="0.15">
      <c r="B60" s="135"/>
      <c r="C60" s="1295" t="s">
        <v>594</v>
      </c>
      <c r="D60" s="1296"/>
      <c r="E60" s="1297"/>
      <c r="F60" s="136">
        <v>507</v>
      </c>
      <c r="G60" s="136">
        <v>508</v>
      </c>
      <c r="H60" s="137">
        <v>397</v>
      </c>
    </row>
    <row r="61" spans="2:8" ht="45.75" customHeight="1" x14ac:dyDescent="0.15">
      <c r="B61" s="135"/>
      <c r="C61" s="1295" t="s">
        <v>595</v>
      </c>
      <c r="D61" s="1296"/>
      <c r="E61" s="1297"/>
      <c r="F61" s="136">
        <v>337</v>
      </c>
      <c r="G61" s="136">
        <v>306</v>
      </c>
      <c r="H61" s="137">
        <v>282</v>
      </c>
    </row>
    <row r="62" spans="2:8" ht="45.75" customHeight="1" thickBot="1" x14ac:dyDescent="0.2">
      <c r="B62" s="138"/>
      <c r="C62" s="1298" t="s">
        <v>596</v>
      </c>
      <c r="D62" s="1299"/>
      <c r="E62" s="1300"/>
      <c r="F62" s="139">
        <v>98</v>
      </c>
      <c r="G62" s="139">
        <v>83</v>
      </c>
      <c r="H62" s="140">
        <v>80</v>
      </c>
    </row>
    <row r="63" spans="2:8" ht="52.5" customHeight="1" thickBot="1" x14ac:dyDescent="0.2">
      <c r="B63" s="141"/>
      <c r="C63" s="1301" t="s">
        <v>50</v>
      </c>
      <c r="D63" s="1301"/>
      <c r="E63" s="1302"/>
      <c r="F63" s="142">
        <v>7546</v>
      </c>
      <c r="G63" s="142">
        <v>6311</v>
      </c>
      <c r="H63" s="143">
        <v>5937</v>
      </c>
    </row>
    <row r="64" spans="2:8" ht="15" customHeight="1" x14ac:dyDescent="0.15"/>
  </sheetData>
  <sheetProtection algorithmName="SHA-512" hashValue="pbZU3xI1FKrJSzLBhhisLvoPpR+YYTGTLmz15zl0c/Nx9swpIY+f8uYQ8GI/l455oY6gYpDcOUY3aIz13BVMvQ==" saltValue="BEDeWT/tLL1xYl2lN7LX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394FA-DD2B-465A-A3D4-CA1F8A8E73A1}">
  <sheetPr>
    <pageSetUpPr fitToPage="1"/>
  </sheetPr>
  <dimension ref="A1:WZM160"/>
  <sheetViews>
    <sheetView showGridLines="0" tabSelected="1" topLeftCell="A19" zoomScale="75" zoomScaleNormal="7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90.1</v>
      </c>
      <c r="BY51" s="1309"/>
      <c r="BZ51" s="1309"/>
      <c r="CA51" s="1309"/>
      <c r="CB51" s="1309"/>
      <c r="CC51" s="1309"/>
      <c r="CD51" s="1309"/>
      <c r="CE51" s="1309"/>
      <c r="CF51" s="1309">
        <v>94</v>
      </c>
      <c r="CG51" s="1309"/>
      <c r="CH51" s="1309"/>
      <c r="CI51" s="1309"/>
      <c r="CJ51" s="1309"/>
      <c r="CK51" s="1309"/>
      <c r="CL51" s="1309"/>
      <c r="CM51" s="1309"/>
      <c r="CN51" s="1309">
        <v>101.6</v>
      </c>
      <c r="CO51" s="1309"/>
      <c r="CP51" s="1309"/>
      <c r="CQ51" s="1309"/>
      <c r="CR51" s="1309"/>
      <c r="CS51" s="1309"/>
      <c r="CT51" s="1309"/>
      <c r="CU51" s="1309"/>
      <c r="CV51" s="1309">
        <v>105.4</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85.4</v>
      </c>
      <c r="BY53" s="1309"/>
      <c r="BZ53" s="1309"/>
      <c r="CA53" s="1309"/>
      <c r="CB53" s="1309"/>
      <c r="CC53" s="1309"/>
      <c r="CD53" s="1309"/>
      <c r="CE53" s="1309"/>
      <c r="CF53" s="1309">
        <v>85.9</v>
      </c>
      <c r="CG53" s="1309"/>
      <c r="CH53" s="1309"/>
      <c r="CI53" s="1309"/>
      <c r="CJ53" s="1309"/>
      <c r="CK53" s="1309"/>
      <c r="CL53" s="1309"/>
      <c r="CM53" s="1309"/>
      <c r="CN53" s="1309">
        <v>86.1</v>
      </c>
      <c r="CO53" s="1309"/>
      <c r="CP53" s="1309"/>
      <c r="CQ53" s="1309"/>
      <c r="CR53" s="1309"/>
      <c r="CS53" s="1309"/>
      <c r="CT53" s="1309"/>
      <c r="CU53" s="1309"/>
      <c r="CV53" s="1309">
        <v>86.1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v>91.2</v>
      </c>
      <c r="BQ73" s="1309"/>
      <c r="BR73" s="1309"/>
      <c r="BS73" s="1309"/>
      <c r="BT73" s="1309"/>
      <c r="BU73" s="1309"/>
      <c r="BV73" s="1309"/>
      <c r="BW73" s="1309"/>
      <c r="BX73" s="1309">
        <v>90.1</v>
      </c>
      <c r="BY73" s="1309"/>
      <c r="BZ73" s="1309"/>
      <c r="CA73" s="1309"/>
      <c r="CB73" s="1309"/>
      <c r="CC73" s="1309"/>
      <c r="CD73" s="1309"/>
      <c r="CE73" s="1309"/>
      <c r="CF73" s="1309">
        <v>94</v>
      </c>
      <c r="CG73" s="1309"/>
      <c r="CH73" s="1309"/>
      <c r="CI73" s="1309"/>
      <c r="CJ73" s="1309"/>
      <c r="CK73" s="1309"/>
      <c r="CL73" s="1309"/>
      <c r="CM73" s="1309"/>
      <c r="CN73" s="1309">
        <v>101.6</v>
      </c>
      <c r="CO73" s="1309"/>
      <c r="CP73" s="1309"/>
      <c r="CQ73" s="1309"/>
      <c r="CR73" s="1309"/>
      <c r="CS73" s="1309"/>
      <c r="CT73" s="1309"/>
      <c r="CU73" s="1309"/>
      <c r="CV73" s="1309">
        <v>105.4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09">
        <v>13.9</v>
      </c>
      <c r="BQ75" s="1309"/>
      <c r="BR75" s="1309"/>
      <c r="BS75" s="1309"/>
      <c r="BT75" s="1309"/>
      <c r="BU75" s="1309"/>
      <c r="BV75" s="1309"/>
      <c r="BW75" s="1309"/>
      <c r="BX75" s="1309">
        <v>13.3</v>
      </c>
      <c r="BY75" s="1309"/>
      <c r="BZ75" s="1309"/>
      <c r="CA75" s="1309"/>
      <c r="CB75" s="1309"/>
      <c r="CC75" s="1309"/>
      <c r="CD75" s="1309"/>
      <c r="CE75" s="1309"/>
      <c r="CF75" s="1309">
        <v>13.6</v>
      </c>
      <c r="CG75" s="1309"/>
      <c r="CH75" s="1309"/>
      <c r="CI75" s="1309"/>
      <c r="CJ75" s="1309"/>
      <c r="CK75" s="1309"/>
      <c r="CL75" s="1309"/>
      <c r="CM75" s="1309"/>
      <c r="CN75" s="1309">
        <v>13.8</v>
      </c>
      <c r="CO75" s="1309"/>
      <c r="CP75" s="1309"/>
      <c r="CQ75" s="1309"/>
      <c r="CR75" s="1309"/>
      <c r="CS75" s="1309"/>
      <c r="CT75" s="1309"/>
      <c r="CU75" s="1309"/>
      <c r="CV75" s="1309">
        <v>13.8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613</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2jVNycqnPeF/L18hCzzwnwb1Oj3Esls/Ww0UKvHyL61EkNhN2bf9OYO1lwOQz/qBct4H9tOj9RB6J4L5ssj2A==" saltValue="7B44LTSyVnhPjIXlA1eI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B0BF8-E17B-477D-9BC4-A33AD035F094}">
  <sheetPr>
    <pageSetUpPr fitToPage="1"/>
  </sheetPr>
  <dimension ref="A1:DR125"/>
  <sheetViews>
    <sheetView showGridLines="0" topLeftCell="A70" zoomScale="70" zoomScaleNormal="70" zoomScaleSheetLayoutView="70" workbookViewId="0">
      <selection activeCell="BK53" sqref="BK5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wyimZqy7h4gvmL+RfiNihYkDr1keJ7p8N2VbU1umtQahN5+wGEq3VNvI/MbZ4OzkJyPG3cMwrnjt6PkXWkbiFw==" saltValue="fw9EBriZcllgSpj/Esb0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5D5F0-5D9F-43B7-B861-066039F600F1}">
  <sheetPr>
    <pageSetUpPr fitToPage="1"/>
  </sheetPr>
  <dimension ref="A1:DR125"/>
  <sheetViews>
    <sheetView showGridLines="0" topLeftCell="A84"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IQrrs/3u8oCS/DUnFWBaK9NRcpfVUO2IZkdHBUnQBEdIxERJYbU5exTF7v9XLlCoBzAaYZ2IMc9MjosMtz3NeQ==" saltValue="9vttBy6yyRW8UL3fNQQD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85927</v>
      </c>
      <c r="E3" s="162"/>
      <c r="F3" s="163">
        <v>85459</v>
      </c>
      <c r="G3" s="164"/>
      <c r="H3" s="165"/>
    </row>
    <row r="4" spans="1:8" x14ac:dyDescent="0.15">
      <c r="A4" s="166"/>
      <c r="B4" s="167"/>
      <c r="C4" s="168"/>
      <c r="D4" s="169">
        <v>58002</v>
      </c>
      <c r="E4" s="170"/>
      <c r="F4" s="171">
        <v>44378</v>
      </c>
      <c r="G4" s="172"/>
      <c r="H4" s="173"/>
    </row>
    <row r="5" spans="1:8" x14ac:dyDescent="0.15">
      <c r="A5" s="154" t="s">
        <v>558</v>
      </c>
      <c r="B5" s="159"/>
      <c r="C5" s="160"/>
      <c r="D5" s="161">
        <v>47089</v>
      </c>
      <c r="E5" s="162"/>
      <c r="F5" s="163">
        <v>83280</v>
      </c>
      <c r="G5" s="164"/>
      <c r="H5" s="165"/>
    </row>
    <row r="6" spans="1:8" x14ac:dyDescent="0.15">
      <c r="A6" s="166"/>
      <c r="B6" s="167"/>
      <c r="C6" s="168"/>
      <c r="D6" s="169">
        <v>26528</v>
      </c>
      <c r="E6" s="170"/>
      <c r="F6" s="171">
        <v>43123</v>
      </c>
      <c r="G6" s="172"/>
      <c r="H6" s="173"/>
    </row>
    <row r="7" spans="1:8" x14ac:dyDescent="0.15">
      <c r="A7" s="154" t="s">
        <v>559</v>
      </c>
      <c r="B7" s="159"/>
      <c r="C7" s="160"/>
      <c r="D7" s="161">
        <v>66222</v>
      </c>
      <c r="E7" s="162"/>
      <c r="F7" s="163">
        <v>88968</v>
      </c>
      <c r="G7" s="164"/>
      <c r="H7" s="165"/>
    </row>
    <row r="8" spans="1:8" x14ac:dyDescent="0.15">
      <c r="A8" s="166"/>
      <c r="B8" s="167"/>
      <c r="C8" s="168"/>
      <c r="D8" s="169">
        <v>33865</v>
      </c>
      <c r="E8" s="170"/>
      <c r="F8" s="171">
        <v>45482</v>
      </c>
      <c r="G8" s="172"/>
      <c r="H8" s="173"/>
    </row>
    <row r="9" spans="1:8" x14ac:dyDescent="0.15">
      <c r="A9" s="154" t="s">
        <v>560</v>
      </c>
      <c r="B9" s="159"/>
      <c r="C9" s="160"/>
      <c r="D9" s="161">
        <v>67350</v>
      </c>
      <c r="E9" s="162"/>
      <c r="F9" s="163">
        <v>85173</v>
      </c>
      <c r="G9" s="164"/>
      <c r="H9" s="165"/>
    </row>
    <row r="10" spans="1:8" x14ac:dyDescent="0.15">
      <c r="A10" s="166"/>
      <c r="B10" s="167"/>
      <c r="C10" s="168"/>
      <c r="D10" s="169">
        <v>39345</v>
      </c>
      <c r="E10" s="170"/>
      <c r="F10" s="171">
        <v>43913</v>
      </c>
      <c r="G10" s="172"/>
      <c r="H10" s="173"/>
    </row>
    <row r="11" spans="1:8" x14ac:dyDescent="0.15">
      <c r="A11" s="154" t="s">
        <v>561</v>
      </c>
      <c r="B11" s="159"/>
      <c r="C11" s="160"/>
      <c r="D11" s="161">
        <v>117795</v>
      </c>
      <c r="E11" s="162"/>
      <c r="F11" s="163">
        <v>94081</v>
      </c>
      <c r="G11" s="164"/>
      <c r="H11" s="165"/>
    </row>
    <row r="12" spans="1:8" x14ac:dyDescent="0.15">
      <c r="A12" s="166"/>
      <c r="B12" s="167"/>
      <c r="C12" s="174"/>
      <c r="D12" s="169">
        <v>69886</v>
      </c>
      <c r="E12" s="170"/>
      <c r="F12" s="171">
        <v>48949</v>
      </c>
      <c r="G12" s="172"/>
      <c r="H12" s="173"/>
    </row>
    <row r="13" spans="1:8" x14ac:dyDescent="0.15">
      <c r="A13" s="154"/>
      <c r="B13" s="159"/>
      <c r="C13" s="175"/>
      <c r="D13" s="176">
        <v>76877</v>
      </c>
      <c r="E13" s="177"/>
      <c r="F13" s="178">
        <v>87392</v>
      </c>
      <c r="G13" s="179"/>
      <c r="H13" s="165"/>
    </row>
    <row r="14" spans="1:8" x14ac:dyDescent="0.15">
      <c r="A14" s="166"/>
      <c r="B14" s="167"/>
      <c r="C14" s="168"/>
      <c r="D14" s="169">
        <v>45525</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1.94</v>
      </c>
      <c r="C19" s="180">
        <f>ROUND(VALUE(SUBSTITUTE(実質収支比率等に係る経年分析!G$48,"▲","-")),2)</f>
        <v>2.4500000000000002</v>
      </c>
      <c r="D19" s="180">
        <f>ROUND(VALUE(SUBSTITUTE(実質収支比率等に係る経年分析!H$48,"▲","-")),2)</f>
        <v>2.1</v>
      </c>
      <c r="E19" s="180">
        <f>ROUND(VALUE(SUBSTITUTE(実質収支比率等に係る経年分析!I$48,"▲","-")),2)</f>
        <v>2.36</v>
      </c>
      <c r="F19" s="180">
        <f>ROUND(VALUE(SUBSTITUTE(実質収支比率等に係る経年分析!J$48,"▲","-")),2)</f>
        <v>2.93</v>
      </c>
    </row>
    <row r="20" spans="1:11" x14ac:dyDescent="0.15">
      <c r="A20" s="180" t="s">
        <v>54</v>
      </c>
      <c r="B20" s="180">
        <f>ROUND(VALUE(SUBSTITUTE(実質収支比率等に係る経年分析!F$47,"▲","-")),2)</f>
        <v>13</v>
      </c>
      <c r="C20" s="180">
        <f>ROUND(VALUE(SUBSTITUTE(実質収支比率等に係る経年分析!G$47,"▲","-")),2)</f>
        <v>12.48</v>
      </c>
      <c r="D20" s="180">
        <f>ROUND(VALUE(SUBSTITUTE(実質収支比率等に係る経年分析!H$47,"▲","-")),2)</f>
        <v>13.26</v>
      </c>
      <c r="E20" s="180">
        <f>ROUND(VALUE(SUBSTITUTE(実質収支比率等に係る経年分析!I$47,"▲","-")),2)</f>
        <v>10.81</v>
      </c>
      <c r="F20" s="180">
        <f>ROUND(VALUE(SUBSTITUTE(実質収支比率等に係る経年分析!J$47,"▲","-")),2)</f>
        <v>12.32</v>
      </c>
    </row>
    <row r="21" spans="1:11" x14ac:dyDescent="0.15">
      <c r="A21" s="180" t="s">
        <v>55</v>
      </c>
      <c r="B21" s="180">
        <f>IF(ISNUMBER(VALUE(SUBSTITUTE(実質収支比率等に係る経年分析!F$49,"▲","-"))),ROUND(VALUE(SUBSTITUTE(実質収支比率等に係る経年分析!F$49,"▲","-")),2),NA())</f>
        <v>-1.56</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1.97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0.38</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0.39</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大田市駅周辺土地区画整理事業特別会計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0.56000000000000005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大田市病院事業会計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2.93</v>
      </c>
    </row>
    <row r="36" spans="1:16" x14ac:dyDescent="0.15">
      <c r="A36" s="181" t="str">
        <f>IF(連結実質赤字比率に係る赤字・黒字の構成分析!C$34="",NA(),連結実質赤字比率に係る赤字・黒字の構成分析!C$34)</f>
        <v>大田市水道事業会計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4.4800000000000004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3188</v>
      </c>
      <c r="E42" s="182"/>
      <c r="F42" s="182"/>
      <c r="G42" s="182">
        <f>'実質公債費比率（分子）の構造'!L$52</f>
        <v>3017</v>
      </c>
      <c r="H42" s="182"/>
      <c r="I42" s="182"/>
      <c r="J42" s="182">
        <f>'実質公債費比率（分子）の構造'!M$52</f>
        <v>2966</v>
      </c>
      <c r="K42" s="182"/>
      <c r="L42" s="182"/>
      <c r="M42" s="182">
        <f>'実質公債費比率（分子）の構造'!N$52</f>
        <v>3000</v>
      </c>
      <c r="N42" s="182"/>
      <c r="O42" s="182"/>
      <c r="P42" s="182">
        <f>'実質公債費比率（分子）の構造'!O$52</f>
        <v>3034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122</v>
      </c>
      <c r="C44" s="182"/>
      <c r="D44" s="182"/>
      <c r="E44" s="182">
        <f>'実質公債費比率（分子）の構造'!L$50</f>
        <v>124</v>
      </c>
      <c r="F44" s="182"/>
      <c r="G44" s="182"/>
      <c r="H44" s="182">
        <f>'実質公債費比率（分子）の構造'!M$50</f>
        <v>126</v>
      </c>
      <c r="I44" s="182"/>
      <c r="J44" s="182"/>
      <c r="K44" s="182">
        <f>'実質公債費比率（分子）の構造'!N$50</f>
        <v>119</v>
      </c>
      <c r="L44" s="182"/>
      <c r="M44" s="182"/>
      <c r="N44" s="182">
        <f>'実質公債費比率（分子）の構造'!O$50</f>
        <v>128</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766</v>
      </c>
      <c r="C46" s="182"/>
      <c r="D46" s="182"/>
      <c r="E46" s="182">
        <f>'実質公債費比率（分子）の構造'!L$48</f>
        <v>823</v>
      </c>
      <c r="F46" s="182"/>
      <c r="G46" s="182"/>
      <c r="H46" s="182">
        <f>'実質公債費比率（分子）の構造'!M$48</f>
        <v>889</v>
      </c>
      <c r="I46" s="182"/>
      <c r="J46" s="182"/>
      <c r="K46" s="182">
        <f>'実質公債費比率（分子）の構造'!N$48</f>
        <v>911</v>
      </c>
      <c r="L46" s="182"/>
      <c r="M46" s="182"/>
      <c r="N46" s="182">
        <f>'実質公債費比率（分子）の構造'!O$48</f>
        <v>943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3756</v>
      </c>
      <c r="C49" s="182"/>
      <c r="D49" s="182"/>
      <c r="E49" s="182">
        <f>'実質公債費比率（分子）の構造'!L$45</f>
        <v>3554</v>
      </c>
      <c r="F49" s="182"/>
      <c r="G49" s="182"/>
      <c r="H49" s="182">
        <f>'実質公債費比率（分子）の構造'!M$45</f>
        <v>3492</v>
      </c>
      <c r="I49" s="182"/>
      <c r="J49" s="182"/>
      <c r="K49" s="182">
        <f>'実質公債費比率（分子）の構造'!N$45</f>
        <v>3381</v>
      </c>
      <c r="L49" s="182"/>
      <c r="M49" s="182"/>
      <c r="N49" s="182">
        <f>'実質公債費比率（分子）の構造'!O$45</f>
        <v>3369</v>
      </c>
      <c r="O49" s="182"/>
      <c r="P49" s="182"/>
    </row>
    <row r="50" spans="1:16" x14ac:dyDescent="0.15">
      <c r="A50" s="182" t="s">
        <v>70</v>
      </c>
      <c r="B50" s="182" t="e">
        <f>NA()</f>
        <v>#N/A</v>
      </c>
      <c r="C50" s="182">
        <f>IF(ISNUMBER('実質公債費比率（分子）の構造'!K$53),'実質公債費比率（分子）の構造'!K$53,NA())</f>
        <v>1456</v>
      </c>
      <c r="D50" s="182" t="e">
        <f>NA()</f>
        <v>#N/A</v>
      </c>
      <c r="E50" s="182" t="e">
        <f>NA()</f>
        <v>#N/A</v>
      </c>
      <c r="F50" s="182">
        <f>IF(ISNUMBER('実質公債費比率（分子）の構造'!L$53),'実質公債費比率（分子）の構造'!L$53,NA())</f>
        <v>1484</v>
      </c>
      <c r="G50" s="182" t="e">
        <f>NA()</f>
        <v>#N/A</v>
      </c>
      <c r="H50" s="182" t="e">
        <f>NA()</f>
        <v>#N/A</v>
      </c>
      <c r="I50" s="182">
        <f>IF(ISNUMBER('実質公債費比率（分子）の構造'!M$53),'実質公債費比率（分子）の構造'!M$53,NA())</f>
        <v>1541</v>
      </c>
      <c r="J50" s="182" t="e">
        <f>NA()</f>
        <v>#N/A</v>
      </c>
      <c r="K50" s="182" t="e">
        <f>NA()</f>
        <v>#N/A</v>
      </c>
      <c r="L50" s="182">
        <f>IF(ISNUMBER('実質公債費比率（分子）の構造'!N$53),'実質公債費比率（分子）の構造'!N$53,NA())</f>
        <v>1411</v>
      </c>
      <c r="M50" s="182" t="e">
        <f>NA()</f>
        <v>#N/A</v>
      </c>
      <c r="N50" s="182" t="e">
        <f>NA()</f>
        <v>#N/A</v>
      </c>
      <c r="O50" s="182">
        <f>IF(ISNUMBER('実質公債費比率（分子）の構造'!O$53),'実質公債費比率（分子）の構造'!O$53,NA())</f>
        <v>1406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28775</v>
      </c>
      <c r="E56" s="181"/>
      <c r="F56" s="181"/>
      <c r="G56" s="181">
        <f>'将来負担比率（分子）の構造'!J$52</f>
        <v>27985</v>
      </c>
      <c r="H56" s="181"/>
      <c r="I56" s="181"/>
      <c r="J56" s="181">
        <f>'将来負担比率（分子）の構造'!K$52</f>
        <v>27789</v>
      </c>
      <c r="K56" s="181"/>
      <c r="L56" s="181"/>
      <c r="M56" s="181">
        <f>'将来負担比率（分子）の構造'!L$52</f>
        <v>28187</v>
      </c>
      <c r="N56" s="181"/>
      <c r="O56" s="181"/>
      <c r="P56" s="181">
        <f>'将来負担比率（分子）の構造'!M$52</f>
        <v>33599</v>
      </c>
    </row>
    <row r="57" spans="1:16" x14ac:dyDescent="0.15">
      <c r="A57" s="181" t="s">
        <v>41</v>
      </c>
      <c r="B57" s="181"/>
      <c r="C57" s="181"/>
      <c r="D57" s="181">
        <f>'将来負担比率（分子）の構造'!I$51</f>
        <v>1780</v>
      </c>
      <c r="E57" s="181"/>
      <c r="F57" s="181"/>
      <c r="G57" s="181">
        <f>'将来負担比率（分子）の構造'!J$51</f>
        <v>1635</v>
      </c>
      <c r="H57" s="181"/>
      <c r="I57" s="181"/>
      <c r="J57" s="181">
        <f>'将来負担比率（分子）の構造'!K$51</f>
        <v>1524</v>
      </c>
      <c r="K57" s="181"/>
      <c r="L57" s="181"/>
      <c r="M57" s="181">
        <f>'将来負担比率（分子）の構造'!L$51</f>
        <v>1425</v>
      </c>
      <c r="N57" s="181"/>
      <c r="O57" s="181"/>
      <c r="P57" s="181">
        <f>'将来負担比率（分子）の構造'!M$51</f>
        <v>1376</v>
      </c>
    </row>
    <row r="58" spans="1:16" x14ac:dyDescent="0.15">
      <c r="A58" s="181" t="s">
        <v>40</v>
      </c>
      <c r="B58" s="181"/>
      <c r="C58" s="181"/>
      <c r="D58" s="181">
        <f>'将来負担比率（分子）の構造'!I$50</f>
        <v>7858</v>
      </c>
      <c r="E58" s="181"/>
      <c r="F58" s="181"/>
      <c r="G58" s="181">
        <f>'将来負担比率（分子）の構造'!J$50</f>
        <v>7417</v>
      </c>
      <c r="H58" s="181"/>
      <c r="I58" s="181"/>
      <c r="J58" s="181">
        <f>'将来負担比率（分子）の構造'!K$50</f>
        <v>6600</v>
      </c>
      <c r="K58" s="181"/>
      <c r="L58" s="181"/>
      <c r="M58" s="181">
        <f>'将来負担比率（分子）の構造'!L$50</f>
        <v>5334</v>
      </c>
      <c r="N58" s="181"/>
      <c r="O58" s="181"/>
      <c r="P58" s="181">
        <f>'将来負担比率（分子）の構造'!M$50</f>
        <v>4660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4413</v>
      </c>
      <c r="C62" s="181"/>
      <c r="D62" s="181"/>
      <c r="E62" s="181">
        <f>'将来負担比率（分子）の構造'!J$45</f>
        <v>4345</v>
      </c>
      <c r="F62" s="181"/>
      <c r="G62" s="181"/>
      <c r="H62" s="181">
        <f>'将来負担比率（分子）の構造'!K$45</f>
        <v>4329</v>
      </c>
      <c r="I62" s="181"/>
      <c r="J62" s="181"/>
      <c r="K62" s="181">
        <f>'将来負担比率（分子）の構造'!L$45</f>
        <v>4105</v>
      </c>
      <c r="L62" s="181"/>
      <c r="M62" s="181"/>
      <c r="N62" s="181">
        <f>'将来負担比率（分子）の構造'!M$45</f>
        <v>4056</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9692</v>
      </c>
      <c r="C64" s="181"/>
      <c r="D64" s="181"/>
      <c r="E64" s="181">
        <f>'将来負担比率（分子）の構造'!J$43</f>
        <v>9955</v>
      </c>
      <c r="F64" s="181"/>
      <c r="G64" s="181"/>
      <c r="H64" s="181">
        <f>'将来負担比率（分子）の構造'!K$43</f>
        <v>9935</v>
      </c>
      <c r="I64" s="181"/>
      <c r="J64" s="181"/>
      <c r="K64" s="181">
        <f>'将来負担比率（分子）の構造'!L$43</f>
        <v>10846</v>
      </c>
      <c r="L64" s="181"/>
      <c r="M64" s="181"/>
      <c r="N64" s="181">
        <f>'将来負担比率（分子）の構造'!M$43</f>
        <v>15416</v>
      </c>
      <c r="O64" s="181"/>
      <c r="P64" s="181"/>
    </row>
    <row r="65" spans="1:16" x14ac:dyDescent="0.15">
      <c r="A65" s="181" t="s">
        <v>31</v>
      </c>
      <c r="B65" s="181">
        <f>'将来負担比率（分子）の構造'!I$42</f>
        <v>912</v>
      </c>
      <c r="C65" s="181"/>
      <c r="D65" s="181"/>
      <c r="E65" s="181">
        <f>'将来負担比率（分子）の構造'!J$42</f>
        <v>795</v>
      </c>
      <c r="F65" s="181"/>
      <c r="G65" s="181"/>
      <c r="H65" s="181">
        <f>'将来負担比率（分子）の構造'!K$42</f>
        <v>774</v>
      </c>
      <c r="I65" s="181"/>
      <c r="J65" s="181"/>
      <c r="K65" s="181">
        <f>'将来負担比率（分子）の構造'!L$42</f>
        <v>554</v>
      </c>
      <c r="L65" s="181"/>
      <c r="M65" s="181"/>
      <c r="N65" s="181">
        <f>'将来負担比率（分子）の構造'!M$42</f>
        <v>443</v>
      </c>
      <c r="O65" s="181"/>
      <c r="P65" s="181"/>
    </row>
    <row r="66" spans="1:16" x14ac:dyDescent="0.15">
      <c r="A66" s="181" t="s">
        <v>30</v>
      </c>
      <c r="B66" s="181">
        <f>'将来負担比率（分子）の構造'!I$41</f>
        <v>33661</v>
      </c>
      <c r="C66" s="181"/>
      <c r="D66" s="181"/>
      <c r="E66" s="181">
        <f>'将来負担比率（分子）の構造'!J$41</f>
        <v>31909</v>
      </c>
      <c r="F66" s="181"/>
      <c r="G66" s="181"/>
      <c r="H66" s="181">
        <f>'将来負担比率（分子）の構造'!K$41</f>
        <v>30885</v>
      </c>
      <c r="I66" s="181"/>
      <c r="J66" s="181"/>
      <c r="K66" s="181">
        <f>'将来負担比率（分子）の構造'!L$41</f>
        <v>30042</v>
      </c>
      <c r="L66" s="181"/>
      <c r="M66" s="181"/>
      <c r="N66" s="181">
        <f>'将来負担比率（分子）の構造'!M$41</f>
        <v>30585</v>
      </c>
      <c r="O66" s="181"/>
      <c r="P66" s="181"/>
    </row>
    <row r="67" spans="1:16" x14ac:dyDescent="0.15">
      <c r="A67" s="181" t="s">
        <v>74</v>
      </c>
      <c r="B67" s="181" t="e">
        <f>NA()</f>
        <v>#N/A</v>
      </c>
      <c r="C67" s="181">
        <f>IF(ISNUMBER('将来負担比率（分子）の構造'!I$53), IF('将来負担比率（分子）の構造'!I$53 &lt; 0, 0, '将来負担比率（分子）の構造'!I$53), NA())</f>
        <v>10265</v>
      </c>
      <c r="D67" s="181" t="e">
        <f>NA()</f>
        <v>#N/A</v>
      </c>
      <c r="E67" s="181" t="e">
        <f>NA()</f>
        <v>#N/A</v>
      </c>
      <c r="F67" s="181">
        <f>IF(ISNUMBER('将来負担比率（分子）の構造'!J$53), IF('将来負担比率（分子）の構造'!J$53 &lt; 0, 0, '将来負担比率（分子）の構造'!J$53), NA())</f>
        <v>9967</v>
      </c>
      <c r="G67" s="181" t="e">
        <f>NA()</f>
        <v>#N/A</v>
      </c>
      <c r="H67" s="181" t="e">
        <f>NA()</f>
        <v>#N/A</v>
      </c>
      <c r="I67" s="181">
        <f>IF(ISNUMBER('将来負担比率（分子）の構造'!K$53), IF('将来負担比率（分子）の構造'!K$53 &lt; 0, 0, '将来負担比率（分子）の構造'!K$53), NA())</f>
        <v>10010</v>
      </c>
      <c r="J67" s="181" t="e">
        <f>NA()</f>
        <v>#N/A</v>
      </c>
      <c r="K67" s="181" t="e">
        <f>NA()</f>
        <v>#N/A</v>
      </c>
      <c r="L67" s="181">
        <f>IF(ISNUMBER('将来負担比率（分子）の構造'!L$53), IF('将来負担比率（分子）の構造'!L$53 &lt; 0, 0, '将来負担比率（分子）の構造'!L$53), NA())</f>
        <v>10601</v>
      </c>
      <c r="M67" s="181" t="e">
        <f>NA()</f>
        <v>#N/A</v>
      </c>
      <c r="N67" s="181" t="e">
        <f>NA()</f>
        <v>#N/A</v>
      </c>
      <c r="O67" s="181">
        <f>IF(ISNUMBER('将来負担比率（分子）の構造'!M$53), IF('将来負担比率（分子）の構造'!M$53 &lt; 0, 0, '将来負担比率（分子）の構造'!M$53), NA())</f>
        <v>10865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1784</v>
      </c>
      <c r="C72" s="185">
        <f>基金残高に係る経年分析!G55</f>
        <v>1436</v>
      </c>
      <c r="D72" s="185">
        <f>基金残高に係る経年分析!H55</f>
        <v>1623</v>
      </c>
    </row>
    <row r="73" spans="1:16" x14ac:dyDescent="0.15">
      <c r="A73" s="184" t="s">
        <v>77</v>
      </c>
      <c r="B73" s="185">
        <f>基金残高に係る経年分析!F56</f>
        <v>2330</v>
      </c>
      <c r="C73" s="185">
        <f>基金残高に係る経年分析!G56</f>
        <v>1636</v>
      </c>
      <c r="D73" s="185">
        <f>基金残高に係る経年分析!H56</f>
        <v>989</v>
      </c>
    </row>
    <row r="74" spans="1:16" x14ac:dyDescent="0.15">
      <c r="A74" s="184" t="s">
        <v>78</v>
      </c>
      <c r="B74" s="185">
        <f>基金残高に係る経年分析!F57</f>
        <v>3431</v>
      </c>
      <c r="C74" s="185">
        <f>基金残高に係る経年分析!G57</f>
        <v>3240</v>
      </c>
      <c r="D74" s="185">
        <f>基金残高に係る経年分析!H57</f>
        <v>3325</v>
      </c>
    </row>
  </sheetData>
  <sheetProtection algorithmName="SHA-512" hashValue="7bDa/8o5q7Ranhhd95rWS+jg8kVNgaal/wxE4UKoh4ujJR/9dH9jx+S0m62KsdeYbjvqcmUgQCm5ULQ82zgxDw==" saltValue="0U6k6LCSVpSW2+8KjIo2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230</v>
      </c>
      <c r="C5" s="747"/>
      <c r="D5" s="747"/>
      <c r="E5" s="747"/>
      <c r="F5" s="747"/>
      <c r="G5" s="747"/>
      <c r="H5" s="747"/>
      <c r="I5" s="747"/>
      <c r="J5" s="747"/>
      <c r="K5" s="747"/>
      <c r="L5" s="747"/>
      <c r="M5" s="747"/>
      <c r="N5" s="747"/>
      <c r="O5" s="747"/>
      <c r="P5" s="747"/>
      <c r="Q5" s="748"/>
      <c r="R5" s="733">
        <v>3610407</v>
      </c>
      <c r="S5" s="734"/>
      <c r="T5" s="734"/>
      <c r="U5" s="734"/>
      <c r="V5" s="734"/>
      <c r="W5" s="734"/>
      <c r="X5" s="734"/>
      <c r="Y5" s="777"/>
      <c r="Z5" s="795">
        <v>13.5</v>
      </c>
      <c r="AA5" s="795"/>
      <c r="AB5" s="795"/>
      <c r="AC5" s="795"/>
      <c r="AD5" s="796">
        <v>3548686</v>
      </c>
      <c r="AE5" s="796"/>
      <c r="AF5" s="796"/>
      <c r="AG5" s="796"/>
      <c r="AH5" s="796"/>
      <c r="AI5" s="796"/>
      <c r="AJ5" s="796"/>
      <c r="AK5" s="796"/>
      <c r="AL5" s="778">
        <v>27</v>
      </c>
      <c r="AM5" s="751"/>
      <c r="AN5" s="751"/>
      <c r="AO5" s="779"/>
      <c r="AP5" s="746" t="s">
        <v>231</v>
      </c>
      <c r="AQ5" s="747"/>
      <c r="AR5" s="747"/>
      <c r="AS5" s="747"/>
      <c r="AT5" s="747"/>
      <c r="AU5" s="747"/>
      <c r="AV5" s="747"/>
      <c r="AW5" s="747"/>
      <c r="AX5" s="747"/>
      <c r="AY5" s="747"/>
      <c r="AZ5" s="747"/>
      <c r="BA5" s="747"/>
      <c r="BB5" s="747"/>
      <c r="BC5" s="747"/>
      <c r="BD5" s="747"/>
      <c r="BE5" s="747"/>
      <c r="BF5" s="748"/>
      <c r="BG5" s="678">
        <v>3545118</v>
      </c>
      <c r="BH5" s="679"/>
      <c r="BI5" s="679"/>
      <c r="BJ5" s="679"/>
      <c r="BK5" s="679"/>
      <c r="BL5" s="679"/>
      <c r="BM5" s="679"/>
      <c r="BN5" s="680"/>
      <c r="BO5" s="715">
        <v>98.2</v>
      </c>
      <c r="BP5" s="715"/>
      <c r="BQ5" s="715"/>
      <c r="BR5" s="715"/>
      <c r="BS5" s="716">
        <v>268611</v>
      </c>
      <c r="BT5" s="716"/>
      <c r="BU5" s="716"/>
      <c r="BV5" s="716"/>
      <c r="BW5" s="716"/>
      <c r="BX5" s="716"/>
      <c r="BY5" s="716"/>
      <c r="BZ5" s="716"/>
      <c r="CA5" s="716"/>
      <c r="CB5" s="766"/>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227216</v>
      </c>
      <c r="S6" s="679"/>
      <c r="T6" s="679"/>
      <c r="U6" s="679"/>
      <c r="V6" s="679"/>
      <c r="W6" s="679"/>
      <c r="X6" s="679"/>
      <c r="Y6" s="680"/>
      <c r="Z6" s="715">
        <v>0.8</v>
      </c>
      <c r="AA6" s="715"/>
      <c r="AB6" s="715"/>
      <c r="AC6" s="715"/>
      <c r="AD6" s="716">
        <v>227216</v>
      </c>
      <c r="AE6" s="716"/>
      <c r="AF6" s="716"/>
      <c r="AG6" s="716"/>
      <c r="AH6" s="716"/>
      <c r="AI6" s="716"/>
      <c r="AJ6" s="716"/>
      <c r="AK6" s="716"/>
      <c r="AL6" s="681">
        <v>1.7</v>
      </c>
      <c r="AM6" s="682"/>
      <c r="AN6" s="682"/>
      <c r="AO6" s="717"/>
      <c r="AP6" s="675" t="s">
        <v>236</v>
      </c>
      <c r="AQ6" s="676"/>
      <c r="AR6" s="676"/>
      <c r="AS6" s="676"/>
      <c r="AT6" s="676"/>
      <c r="AU6" s="676"/>
      <c r="AV6" s="676"/>
      <c r="AW6" s="676"/>
      <c r="AX6" s="676"/>
      <c r="AY6" s="676"/>
      <c r="AZ6" s="676"/>
      <c r="BA6" s="676"/>
      <c r="BB6" s="676"/>
      <c r="BC6" s="676"/>
      <c r="BD6" s="676"/>
      <c r="BE6" s="676"/>
      <c r="BF6" s="677"/>
      <c r="BG6" s="678">
        <v>3545118</v>
      </c>
      <c r="BH6" s="679"/>
      <c r="BI6" s="679"/>
      <c r="BJ6" s="679"/>
      <c r="BK6" s="679"/>
      <c r="BL6" s="679"/>
      <c r="BM6" s="679"/>
      <c r="BN6" s="680"/>
      <c r="BO6" s="715">
        <v>98.2</v>
      </c>
      <c r="BP6" s="715"/>
      <c r="BQ6" s="715"/>
      <c r="BR6" s="715"/>
      <c r="BS6" s="716">
        <v>268611</v>
      </c>
      <c r="BT6" s="716"/>
      <c r="BU6" s="716"/>
      <c r="BV6" s="716"/>
      <c r="BW6" s="716"/>
      <c r="BX6" s="716"/>
      <c r="BY6" s="716"/>
      <c r="BZ6" s="716"/>
      <c r="CA6" s="716"/>
      <c r="CB6" s="766"/>
      <c r="CD6" s="736" t="s">
        <v>237</v>
      </c>
      <c r="CE6" s="737"/>
      <c r="CF6" s="737"/>
      <c r="CG6" s="737"/>
      <c r="CH6" s="737"/>
      <c r="CI6" s="737"/>
      <c r="CJ6" s="737"/>
      <c r="CK6" s="737"/>
      <c r="CL6" s="737"/>
      <c r="CM6" s="737"/>
      <c r="CN6" s="737"/>
      <c r="CO6" s="737"/>
      <c r="CP6" s="737"/>
      <c r="CQ6" s="738"/>
      <c r="CR6" s="678">
        <v>163017</v>
      </c>
      <c r="CS6" s="679"/>
      <c r="CT6" s="679"/>
      <c r="CU6" s="679"/>
      <c r="CV6" s="679"/>
      <c r="CW6" s="679"/>
      <c r="CX6" s="679"/>
      <c r="CY6" s="680"/>
      <c r="CZ6" s="778">
        <v>0.6</v>
      </c>
      <c r="DA6" s="751"/>
      <c r="DB6" s="751"/>
      <c r="DC6" s="781"/>
      <c r="DD6" s="684" t="s">
        <v>238</v>
      </c>
      <c r="DE6" s="679"/>
      <c r="DF6" s="679"/>
      <c r="DG6" s="679"/>
      <c r="DH6" s="679"/>
      <c r="DI6" s="679"/>
      <c r="DJ6" s="679"/>
      <c r="DK6" s="679"/>
      <c r="DL6" s="679"/>
      <c r="DM6" s="679"/>
      <c r="DN6" s="679"/>
      <c r="DO6" s="679"/>
      <c r="DP6" s="680"/>
      <c r="DQ6" s="684">
        <v>163017</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4229</v>
      </c>
      <c r="S7" s="679"/>
      <c r="T7" s="679"/>
      <c r="U7" s="679"/>
      <c r="V7" s="679"/>
      <c r="W7" s="679"/>
      <c r="X7" s="679"/>
      <c r="Y7" s="680"/>
      <c r="Z7" s="715">
        <v>0</v>
      </c>
      <c r="AA7" s="715"/>
      <c r="AB7" s="715"/>
      <c r="AC7" s="715"/>
      <c r="AD7" s="716">
        <v>4229</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1485962</v>
      </c>
      <c r="BH7" s="679"/>
      <c r="BI7" s="679"/>
      <c r="BJ7" s="679"/>
      <c r="BK7" s="679"/>
      <c r="BL7" s="679"/>
      <c r="BM7" s="679"/>
      <c r="BN7" s="680"/>
      <c r="BO7" s="715">
        <v>41.2</v>
      </c>
      <c r="BP7" s="715"/>
      <c r="BQ7" s="715"/>
      <c r="BR7" s="715"/>
      <c r="BS7" s="716">
        <v>44959</v>
      </c>
      <c r="BT7" s="716"/>
      <c r="BU7" s="716"/>
      <c r="BV7" s="716"/>
      <c r="BW7" s="716"/>
      <c r="BX7" s="716"/>
      <c r="BY7" s="716"/>
      <c r="BZ7" s="716"/>
      <c r="CA7" s="716"/>
      <c r="CB7" s="766"/>
      <c r="CD7" s="711" t="s">
        <v>241</v>
      </c>
      <c r="CE7" s="712"/>
      <c r="CF7" s="712"/>
      <c r="CG7" s="712"/>
      <c r="CH7" s="712"/>
      <c r="CI7" s="712"/>
      <c r="CJ7" s="712"/>
      <c r="CK7" s="712"/>
      <c r="CL7" s="712"/>
      <c r="CM7" s="712"/>
      <c r="CN7" s="712"/>
      <c r="CO7" s="712"/>
      <c r="CP7" s="712"/>
      <c r="CQ7" s="713"/>
      <c r="CR7" s="678">
        <v>3456972</v>
      </c>
      <c r="CS7" s="679"/>
      <c r="CT7" s="679"/>
      <c r="CU7" s="679"/>
      <c r="CV7" s="679"/>
      <c r="CW7" s="679"/>
      <c r="CX7" s="679"/>
      <c r="CY7" s="680"/>
      <c r="CZ7" s="715">
        <v>13.1</v>
      </c>
      <c r="DA7" s="715"/>
      <c r="DB7" s="715"/>
      <c r="DC7" s="715"/>
      <c r="DD7" s="684">
        <v>175934</v>
      </c>
      <c r="DE7" s="679"/>
      <c r="DF7" s="679"/>
      <c r="DG7" s="679"/>
      <c r="DH7" s="679"/>
      <c r="DI7" s="679"/>
      <c r="DJ7" s="679"/>
      <c r="DK7" s="679"/>
      <c r="DL7" s="679"/>
      <c r="DM7" s="679"/>
      <c r="DN7" s="679"/>
      <c r="DO7" s="679"/>
      <c r="DP7" s="680"/>
      <c r="DQ7" s="684">
        <v>2257811</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11775</v>
      </c>
      <c r="S8" s="679"/>
      <c r="T8" s="679"/>
      <c r="U8" s="679"/>
      <c r="V8" s="679"/>
      <c r="W8" s="679"/>
      <c r="X8" s="679"/>
      <c r="Y8" s="680"/>
      <c r="Z8" s="715">
        <v>0</v>
      </c>
      <c r="AA8" s="715"/>
      <c r="AB8" s="715"/>
      <c r="AC8" s="715"/>
      <c r="AD8" s="716">
        <v>11775</v>
      </c>
      <c r="AE8" s="716"/>
      <c r="AF8" s="716"/>
      <c r="AG8" s="716"/>
      <c r="AH8" s="716"/>
      <c r="AI8" s="716"/>
      <c r="AJ8" s="716"/>
      <c r="AK8" s="716"/>
      <c r="AL8" s="681">
        <v>0.1</v>
      </c>
      <c r="AM8" s="682"/>
      <c r="AN8" s="682"/>
      <c r="AO8" s="717"/>
      <c r="AP8" s="675" t="s">
        <v>243</v>
      </c>
      <c r="AQ8" s="676"/>
      <c r="AR8" s="676"/>
      <c r="AS8" s="676"/>
      <c r="AT8" s="676"/>
      <c r="AU8" s="676"/>
      <c r="AV8" s="676"/>
      <c r="AW8" s="676"/>
      <c r="AX8" s="676"/>
      <c r="AY8" s="676"/>
      <c r="AZ8" s="676"/>
      <c r="BA8" s="676"/>
      <c r="BB8" s="676"/>
      <c r="BC8" s="676"/>
      <c r="BD8" s="676"/>
      <c r="BE8" s="676"/>
      <c r="BF8" s="677"/>
      <c r="BG8" s="678">
        <v>57029</v>
      </c>
      <c r="BH8" s="679"/>
      <c r="BI8" s="679"/>
      <c r="BJ8" s="679"/>
      <c r="BK8" s="679"/>
      <c r="BL8" s="679"/>
      <c r="BM8" s="679"/>
      <c r="BN8" s="680"/>
      <c r="BO8" s="715">
        <v>1.6</v>
      </c>
      <c r="BP8" s="715"/>
      <c r="BQ8" s="715"/>
      <c r="BR8" s="715"/>
      <c r="BS8" s="684" t="s">
        <v>238</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7724121</v>
      </c>
      <c r="CS8" s="679"/>
      <c r="CT8" s="679"/>
      <c r="CU8" s="679"/>
      <c r="CV8" s="679"/>
      <c r="CW8" s="679"/>
      <c r="CX8" s="679"/>
      <c r="CY8" s="680"/>
      <c r="CZ8" s="715">
        <v>29.4</v>
      </c>
      <c r="DA8" s="715"/>
      <c r="DB8" s="715"/>
      <c r="DC8" s="715"/>
      <c r="DD8" s="684">
        <v>59341</v>
      </c>
      <c r="DE8" s="679"/>
      <c r="DF8" s="679"/>
      <c r="DG8" s="679"/>
      <c r="DH8" s="679"/>
      <c r="DI8" s="679"/>
      <c r="DJ8" s="679"/>
      <c r="DK8" s="679"/>
      <c r="DL8" s="679"/>
      <c r="DM8" s="679"/>
      <c r="DN8" s="679"/>
      <c r="DO8" s="679"/>
      <c r="DP8" s="680"/>
      <c r="DQ8" s="684">
        <v>3738807</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5686</v>
      </c>
      <c r="S9" s="679"/>
      <c r="T9" s="679"/>
      <c r="U9" s="679"/>
      <c r="V9" s="679"/>
      <c r="W9" s="679"/>
      <c r="X9" s="679"/>
      <c r="Y9" s="680"/>
      <c r="Z9" s="715">
        <v>0</v>
      </c>
      <c r="AA9" s="715"/>
      <c r="AB9" s="715"/>
      <c r="AC9" s="715"/>
      <c r="AD9" s="716">
        <v>5686</v>
      </c>
      <c r="AE9" s="716"/>
      <c r="AF9" s="716"/>
      <c r="AG9" s="716"/>
      <c r="AH9" s="716"/>
      <c r="AI9" s="716"/>
      <c r="AJ9" s="716"/>
      <c r="AK9" s="716"/>
      <c r="AL9" s="681">
        <v>0</v>
      </c>
      <c r="AM9" s="682"/>
      <c r="AN9" s="682"/>
      <c r="AO9" s="717"/>
      <c r="AP9" s="675" t="s">
        <v>246</v>
      </c>
      <c r="AQ9" s="676"/>
      <c r="AR9" s="676"/>
      <c r="AS9" s="676"/>
      <c r="AT9" s="676"/>
      <c r="AU9" s="676"/>
      <c r="AV9" s="676"/>
      <c r="AW9" s="676"/>
      <c r="AX9" s="676"/>
      <c r="AY9" s="676"/>
      <c r="AZ9" s="676"/>
      <c r="BA9" s="676"/>
      <c r="BB9" s="676"/>
      <c r="BC9" s="676"/>
      <c r="BD9" s="676"/>
      <c r="BE9" s="676"/>
      <c r="BF9" s="677"/>
      <c r="BG9" s="678">
        <v>1185177</v>
      </c>
      <c r="BH9" s="679"/>
      <c r="BI9" s="679"/>
      <c r="BJ9" s="679"/>
      <c r="BK9" s="679"/>
      <c r="BL9" s="679"/>
      <c r="BM9" s="679"/>
      <c r="BN9" s="680"/>
      <c r="BO9" s="715">
        <v>32.799999999999997</v>
      </c>
      <c r="BP9" s="715"/>
      <c r="BQ9" s="715"/>
      <c r="BR9" s="715"/>
      <c r="BS9" s="684" t="s">
        <v>238</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3042772</v>
      </c>
      <c r="CS9" s="679"/>
      <c r="CT9" s="679"/>
      <c r="CU9" s="679"/>
      <c r="CV9" s="679"/>
      <c r="CW9" s="679"/>
      <c r="CX9" s="679"/>
      <c r="CY9" s="680"/>
      <c r="CZ9" s="715">
        <v>11.6</v>
      </c>
      <c r="DA9" s="715"/>
      <c r="DB9" s="715"/>
      <c r="DC9" s="715"/>
      <c r="DD9" s="684">
        <v>351955</v>
      </c>
      <c r="DE9" s="679"/>
      <c r="DF9" s="679"/>
      <c r="DG9" s="679"/>
      <c r="DH9" s="679"/>
      <c r="DI9" s="679"/>
      <c r="DJ9" s="679"/>
      <c r="DK9" s="679"/>
      <c r="DL9" s="679"/>
      <c r="DM9" s="679"/>
      <c r="DN9" s="679"/>
      <c r="DO9" s="679"/>
      <c r="DP9" s="680"/>
      <c r="DQ9" s="684">
        <v>2325606</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249</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238</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104271</v>
      </c>
      <c r="BH10" s="679"/>
      <c r="BI10" s="679"/>
      <c r="BJ10" s="679"/>
      <c r="BK10" s="679"/>
      <c r="BL10" s="679"/>
      <c r="BM10" s="679"/>
      <c r="BN10" s="680"/>
      <c r="BO10" s="715">
        <v>2.9</v>
      </c>
      <c r="BP10" s="715"/>
      <c r="BQ10" s="715"/>
      <c r="BR10" s="715"/>
      <c r="BS10" s="684">
        <v>17293</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102013</v>
      </c>
      <c r="CS10" s="679"/>
      <c r="CT10" s="679"/>
      <c r="CU10" s="679"/>
      <c r="CV10" s="679"/>
      <c r="CW10" s="679"/>
      <c r="CX10" s="679"/>
      <c r="CY10" s="680"/>
      <c r="CZ10" s="715">
        <v>0.4</v>
      </c>
      <c r="DA10" s="715"/>
      <c r="DB10" s="715"/>
      <c r="DC10" s="715"/>
      <c r="DD10" s="684">
        <v>46834</v>
      </c>
      <c r="DE10" s="679"/>
      <c r="DF10" s="679"/>
      <c r="DG10" s="679"/>
      <c r="DH10" s="679"/>
      <c r="DI10" s="679"/>
      <c r="DJ10" s="679"/>
      <c r="DK10" s="679"/>
      <c r="DL10" s="679"/>
      <c r="DM10" s="679"/>
      <c r="DN10" s="679"/>
      <c r="DO10" s="679"/>
      <c r="DP10" s="680"/>
      <c r="DQ10" s="684">
        <v>40209</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597636</v>
      </c>
      <c r="S11" s="679"/>
      <c r="T11" s="679"/>
      <c r="U11" s="679"/>
      <c r="V11" s="679"/>
      <c r="W11" s="679"/>
      <c r="X11" s="679"/>
      <c r="Y11" s="680"/>
      <c r="Z11" s="681">
        <v>2.2000000000000002</v>
      </c>
      <c r="AA11" s="682"/>
      <c r="AB11" s="682"/>
      <c r="AC11" s="683"/>
      <c r="AD11" s="684">
        <v>597636</v>
      </c>
      <c r="AE11" s="679"/>
      <c r="AF11" s="679"/>
      <c r="AG11" s="679"/>
      <c r="AH11" s="679"/>
      <c r="AI11" s="679"/>
      <c r="AJ11" s="679"/>
      <c r="AK11" s="680"/>
      <c r="AL11" s="681">
        <v>4.5999999999999996</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139485</v>
      </c>
      <c r="BH11" s="679"/>
      <c r="BI11" s="679"/>
      <c r="BJ11" s="679"/>
      <c r="BK11" s="679"/>
      <c r="BL11" s="679"/>
      <c r="BM11" s="679"/>
      <c r="BN11" s="680"/>
      <c r="BO11" s="715">
        <v>3.9</v>
      </c>
      <c r="BP11" s="715"/>
      <c r="BQ11" s="715"/>
      <c r="BR11" s="715"/>
      <c r="BS11" s="684">
        <v>27666</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1177639</v>
      </c>
      <c r="CS11" s="679"/>
      <c r="CT11" s="679"/>
      <c r="CU11" s="679"/>
      <c r="CV11" s="679"/>
      <c r="CW11" s="679"/>
      <c r="CX11" s="679"/>
      <c r="CY11" s="680"/>
      <c r="CZ11" s="715">
        <v>4.5</v>
      </c>
      <c r="DA11" s="715"/>
      <c r="DB11" s="715"/>
      <c r="DC11" s="715"/>
      <c r="DD11" s="684">
        <v>429982</v>
      </c>
      <c r="DE11" s="679"/>
      <c r="DF11" s="679"/>
      <c r="DG11" s="679"/>
      <c r="DH11" s="679"/>
      <c r="DI11" s="679"/>
      <c r="DJ11" s="679"/>
      <c r="DK11" s="679"/>
      <c r="DL11" s="679"/>
      <c r="DM11" s="679"/>
      <c r="DN11" s="679"/>
      <c r="DO11" s="679"/>
      <c r="DP11" s="680"/>
      <c r="DQ11" s="684">
        <v>427175</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t="s">
        <v>238</v>
      </c>
      <c r="S12" s="679"/>
      <c r="T12" s="679"/>
      <c r="U12" s="679"/>
      <c r="V12" s="679"/>
      <c r="W12" s="679"/>
      <c r="X12" s="679"/>
      <c r="Y12" s="680"/>
      <c r="Z12" s="715" t="s">
        <v>238</v>
      </c>
      <c r="AA12" s="715"/>
      <c r="AB12" s="715"/>
      <c r="AC12" s="715"/>
      <c r="AD12" s="716" t="s">
        <v>238</v>
      </c>
      <c r="AE12" s="716"/>
      <c r="AF12" s="716"/>
      <c r="AG12" s="716"/>
      <c r="AH12" s="716"/>
      <c r="AI12" s="716"/>
      <c r="AJ12" s="716"/>
      <c r="AK12" s="716"/>
      <c r="AL12" s="681" t="s">
        <v>249</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1729380</v>
      </c>
      <c r="BH12" s="679"/>
      <c r="BI12" s="679"/>
      <c r="BJ12" s="679"/>
      <c r="BK12" s="679"/>
      <c r="BL12" s="679"/>
      <c r="BM12" s="679"/>
      <c r="BN12" s="680"/>
      <c r="BO12" s="715">
        <v>47.9</v>
      </c>
      <c r="BP12" s="715"/>
      <c r="BQ12" s="715"/>
      <c r="BR12" s="715"/>
      <c r="BS12" s="684">
        <v>213778</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1419871</v>
      </c>
      <c r="CS12" s="679"/>
      <c r="CT12" s="679"/>
      <c r="CU12" s="679"/>
      <c r="CV12" s="679"/>
      <c r="CW12" s="679"/>
      <c r="CX12" s="679"/>
      <c r="CY12" s="680"/>
      <c r="CZ12" s="715">
        <v>5.4</v>
      </c>
      <c r="DA12" s="715"/>
      <c r="DB12" s="715"/>
      <c r="DC12" s="715"/>
      <c r="DD12" s="684">
        <v>820615</v>
      </c>
      <c r="DE12" s="679"/>
      <c r="DF12" s="679"/>
      <c r="DG12" s="679"/>
      <c r="DH12" s="679"/>
      <c r="DI12" s="679"/>
      <c r="DJ12" s="679"/>
      <c r="DK12" s="679"/>
      <c r="DL12" s="679"/>
      <c r="DM12" s="679"/>
      <c r="DN12" s="679"/>
      <c r="DO12" s="679"/>
      <c r="DP12" s="680"/>
      <c r="DQ12" s="684">
        <v>329372</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238</v>
      </c>
      <c r="AE13" s="716"/>
      <c r="AF13" s="716"/>
      <c r="AG13" s="716"/>
      <c r="AH13" s="716"/>
      <c r="AI13" s="716"/>
      <c r="AJ13" s="716"/>
      <c r="AK13" s="716"/>
      <c r="AL13" s="681" t="s">
        <v>238</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1721035</v>
      </c>
      <c r="BH13" s="679"/>
      <c r="BI13" s="679"/>
      <c r="BJ13" s="679"/>
      <c r="BK13" s="679"/>
      <c r="BL13" s="679"/>
      <c r="BM13" s="679"/>
      <c r="BN13" s="680"/>
      <c r="BO13" s="715">
        <v>47.7</v>
      </c>
      <c r="BP13" s="715"/>
      <c r="BQ13" s="715"/>
      <c r="BR13" s="715"/>
      <c r="BS13" s="684">
        <v>213778</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2284000</v>
      </c>
      <c r="CS13" s="679"/>
      <c r="CT13" s="679"/>
      <c r="CU13" s="679"/>
      <c r="CV13" s="679"/>
      <c r="CW13" s="679"/>
      <c r="CX13" s="679"/>
      <c r="CY13" s="680"/>
      <c r="CZ13" s="715">
        <v>8.6999999999999993</v>
      </c>
      <c r="DA13" s="715"/>
      <c r="DB13" s="715"/>
      <c r="DC13" s="715"/>
      <c r="DD13" s="684">
        <v>1261028</v>
      </c>
      <c r="DE13" s="679"/>
      <c r="DF13" s="679"/>
      <c r="DG13" s="679"/>
      <c r="DH13" s="679"/>
      <c r="DI13" s="679"/>
      <c r="DJ13" s="679"/>
      <c r="DK13" s="679"/>
      <c r="DL13" s="679"/>
      <c r="DM13" s="679"/>
      <c r="DN13" s="679"/>
      <c r="DO13" s="679"/>
      <c r="DP13" s="680"/>
      <c r="DQ13" s="684">
        <v>1157304</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19573</v>
      </c>
      <c r="S14" s="679"/>
      <c r="T14" s="679"/>
      <c r="U14" s="679"/>
      <c r="V14" s="679"/>
      <c r="W14" s="679"/>
      <c r="X14" s="679"/>
      <c r="Y14" s="680"/>
      <c r="Z14" s="715">
        <v>0.1</v>
      </c>
      <c r="AA14" s="715"/>
      <c r="AB14" s="715"/>
      <c r="AC14" s="715"/>
      <c r="AD14" s="716">
        <v>19573</v>
      </c>
      <c r="AE14" s="716"/>
      <c r="AF14" s="716"/>
      <c r="AG14" s="716"/>
      <c r="AH14" s="716"/>
      <c r="AI14" s="716"/>
      <c r="AJ14" s="716"/>
      <c r="AK14" s="716"/>
      <c r="AL14" s="681">
        <v>0.1</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130920</v>
      </c>
      <c r="BH14" s="679"/>
      <c r="BI14" s="679"/>
      <c r="BJ14" s="679"/>
      <c r="BK14" s="679"/>
      <c r="BL14" s="679"/>
      <c r="BM14" s="679"/>
      <c r="BN14" s="680"/>
      <c r="BO14" s="715">
        <v>3.6</v>
      </c>
      <c r="BP14" s="715"/>
      <c r="BQ14" s="715"/>
      <c r="BR14" s="715"/>
      <c r="BS14" s="684">
        <v>9874</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1280210</v>
      </c>
      <c r="CS14" s="679"/>
      <c r="CT14" s="679"/>
      <c r="CU14" s="679"/>
      <c r="CV14" s="679"/>
      <c r="CW14" s="679"/>
      <c r="CX14" s="679"/>
      <c r="CY14" s="680"/>
      <c r="CZ14" s="715">
        <v>4.9000000000000004</v>
      </c>
      <c r="DA14" s="715"/>
      <c r="DB14" s="715"/>
      <c r="DC14" s="715"/>
      <c r="DD14" s="684">
        <v>292458</v>
      </c>
      <c r="DE14" s="679"/>
      <c r="DF14" s="679"/>
      <c r="DG14" s="679"/>
      <c r="DH14" s="679"/>
      <c r="DI14" s="679"/>
      <c r="DJ14" s="679"/>
      <c r="DK14" s="679"/>
      <c r="DL14" s="679"/>
      <c r="DM14" s="679"/>
      <c r="DN14" s="679"/>
      <c r="DO14" s="679"/>
      <c r="DP14" s="680"/>
      <c r="DQ14" s="684">
        <v>778031</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238</v>
      </c>
      <c r="AA15" s="715"/>
      <c r="AB15" s="715"/>
      <c r="AC15" s="715"/>
      <c r="AD15" s="716" t="s">
        <v>238</v>
      </c>
      <c r="AE15" s="716"/>
      <c r="AF15" s="716"/>
      <c r="AG15" s="716"/>
      <c r="AH15" s="716"/>
      <c r="AI15" s="716"/>
      <c r="AJ15" s="716"/>
      <c r="AK15" s="716"/>
      <c r="AL15" s="681" t="s">
        <v>238</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198478</v>
      </c>
      <c r="BH15" s="679"/>
      <c r="BI15" s="679"/>
      <c r="BJ15" s="679"/>
      <c r="BK15" s="679"/>
      <c r="BL15" s="679"/>
      <c r="BM15" s="679"/>
      <c r="BN15" s="680"/>
      <c r="BO15" s="715">
        <v>5.5</v>
      </c>
      <c r="BP15" s="715"/>
      <c r="BQ15" s="715"/>
      <c r="BR15" s="715"/>
      <c r="BS15" s="684" t="s">
        <v>249</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2080227</v>
      </c>
      <c r="CS15" s="679"/>
      <c r="CT15" s="679"/>
      <c r="CU15" s="679"/>
      <c r="CV15" s="679"/>
      <c r="CW15" s="679"/>
      <c r="CX15" s="679"/>
      <c r="CY15" s="680"/>
      <c r="CZ15" s="715">
        <v>7.9</v>
      </c>
      <c r="DA15" s="715"/>
      <c r="DB15" s="715"/>
      <c r="DC15" s="715"/>
      <c r="DD15" s="684">
        <v>608009</v>
      </c>
      <c r="DE15" s="679"/>
      <c r="DF15" s="679"/>
      <c r="DG15" s="679"/>
      <c r="DH15" s="679"/>
      <c r="DI15" s="679"/>
      <c r="DJ15" s="679"/>
      <c r="DK15" s="679"/>
      <c r="DL15" s="679"/>
      <c r="DM15" s="679"/>
      <c r="DN15" s="679"/>
      <c r="DO15" s="679"/>
      <c r="DP15" s="680"/>
      <c r="DQ15" s="684">
        <v>1251936</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4711</v>
      </c>
      <c r="S16" s="679"/>
      <c r="T16" s="679"/>
      <c r="U16" s="679"/>
      <c r="V16" s="679"/>
      <c r="W16" s="679"/>
      <c r="X16" s="679"/>
      <c r="Y16" s="680"/>
      <c r="Z16" s="715">
        <v>0</v>
      </c>
      <c r="AA16" s="715"/>
      <c r="AB16" s="715"/>
      <c r="AC16" s="715"/>
      <c r="AD16" s="716">
        <v>4711</v>
      </c>
      <c r="AE16" s="716"/>
      <c r="AF16" s="716"/>
      <c r="AG16" s="716"/>
      <c r="AH16" s="716"/>
      <c r="AI16" s="716"/>
      <c r="AJ16" s="716"/>
      <c r="AK16" s="716"/>
      <c r="AL16" s="681">
        <v>0</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v>378</v>
      </c>
      <c r="BH16" s="679"/>
      <c r="BI16" s="679"/>
      <c r="BJ16" s="679"/>
      <c r="BK16" s="679"/>
      <c r="BL16" s="679"/>
      <c r="BM16" s="679"/>
      <c r="BN16" s="680"/>
      <c r="BO16" s="715">
        <v>0</v>
      </c>
      <c r="BP16" s="715"/>
      <c r="BQ16" s="715"/>
      <c r="BR16" s="715"/>
      <c r="BS16" s="684" t="s">
        <v>238</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204761</v>
      </c>
      <c r="CS16" s="679"/>
      <c r="CT16" s="679"/>
      <c r="CU16" s="679"/>
      <c r="CV16" s="679"/>
      <c r="CW16" s="679"/>
      <c r="CX16" s="679"/>
      <c r="CY16" s="680"/>
      <c r="CZ16" s="715">
        <v>0.8</v>
      </c>
      <c r="DA16" s="715"/>
      <c r="DB16" s="715"/>
      <c r="DC16" s="715"/>
      <c r="DD16" s="684" t="s">
        <v>238</v>
      </c>
      <c r="DE16" s="679"/>
      <c r="DF16" s="679"/>
      <c r="DG16" s="679"/>
      <c r="DH16" s="679"/>
      <c r="DI16" s="679"/>
      <c r="DJ16" s="679"/>
      <c r="DK16" s="679"/>
      <c r="DL16" s="679"/>
      <c r="DM16" s="679"/>
      <c r="DN16" s="679"/>
      <c r="DO16" s="679"/>
      <c r="DP16" s="680"/>
      <c r="DQ16" s="684">
        <v>11967</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79657</v>
      </c>
      <c r="S17" s="679"/>
      <c r="T17" s="679"/>
      <c r="U17" s="679"/>
      <c r="V17" s="679"/>
      <c r="W17" s="679"/>
      <c r="X17" s="679"/>
      <c r="Y17" s="680"/>
      <c r="Z17" s="715">
        <v>0.3</v>
      </c>
      <c r="AA17" s="715"/>
      <c r="AB17" s="715"/>
      <c r="AC17" s="715"/>
      <c r="AD17" s="716">
        <v>79657</v>
      </c>
      <c r="AE17" s="716"/>
      <c r="AF17" s="716"/>
      <c r="AG17" s="716"/>
      <c r="AH17" s="716"/>
      <c r="AI17" s="716"/>
      <c r="AJ17" s="716"/>
      <c r="AK17" s="716"/>
      <c r="AL17" s="681">
        <v>0.6</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3370172</v>
      </c>
      <c r="CS17" s="679"/>
      <c r="CT17" s="679"/>
      <c r="CU17" s="679"/>
      <c r="CV17" s="679"/>
      <c r="CW17" s="679"/>
      <c r="CX17" s="679"/>
      <c r="CY17" s="680"/>
      <c r="CZ17" s="715">
        <v>12.8</v>
      </c>
      <c r="DA17" s="715"/>
      <c r="DB17" s="715"/>
      <c r="DC17" s="715"/>
      <c r="DD17" s="684" t="s">
        <v>249</v>
      </c>
      <c r="DE17" s="679"/>
      <c r="DF17" s="679"/>
      <c r="DG17" s="679"/>
      <c r="DH17" s="679"/>
      <c r="DI17" s="679"/>
      <c r="DJ17" s="679"/>
      <c r="DK17" s="679"/>
      <c r="DL17" s="679"/>
      <c r="DM17" s="679"/>
      <c r="DN17" s="679"/>
      <c r="DO17" s="679"/>
      <c r="DP17" s="680"/>
      <c r="DQ17" s="684">
        <v>3268578</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15799</v>
      </c>
      <c r="S18" s="679"/>
      <c r="T18" s="679"/>
      <c r="U18" s="679"/>
      <c r="V18" s="679"/>
      <c r="W18" s="679"/>
      <c r="X18" s="679"/>
      <c r="Y18" s="680"/>
      <c r="Z18" s="715">
        <v>0.1</v>
      </c>
      <c r="AA18" s="715"/>
      <c r="AB18" s="715"/>
      <c r="AC18" s="715"/>
      <c r="AD18" s="716">
        <v>15799</v>
      </c>
      <c r="AE18" s="716"/>
      <c r="AF18" s="716"/>
      <c r="AG18" s="716"/>
      <c r="AH18" s="716"/>
      <c r="AI18" s="716"/>
      <c r="AJ18" s="716"/>
      <c r="AK18" s="716"/>
      <c r="AL18" s="681">
        <v>0.1</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238</v>
      </c>
      <c r="BP18" s="715"/>
      <c r="BQ18" s="715"/>
      <c r="BR18" s="715"/>
      <c r="BS18" s="684" t="s">
        <v>249</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249</v>
      </c>
      <c r="CS18" s="679"/>
      <c r="CT18" s="679"/>
      <c r="CU18" s="679"/>
      <c r="CV18" s="679"/>
      <c r="CW18" s="679"/>
      <c r="CX18" s="679"/>
      <c r="CY18" s="680"/>
      <c r="CZ18" s="715" t="s">
        <v>238</v>
      </c>
      <c r="DA18" s="715"/>
      <c r="DB18" s="715"/>
      <c r="DC18" s="715"/>
      <c r="DD18" s="684" t="s">
        <v>238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2665</v>
      </c>
      <c r="S19" s="679"/>
      <c r="T19" s="679"/>
      <c r="U19" s="679"/>
      <c r="V19" s="679"/>
      <c r="W19" s="679"/>
      <c r="X19" s="679"/>
      <c r="Y19" s="680"/>
      <c r="Z19" s="715">
        <v>0</v>
      </c>
      <c r="AA19" s="715"/>
      <c r="AB19" s="715"/>
      <c r="AC19" s="715"/>
      <c r="AD19" s="716">
        <v>2665</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65289</v>
      </c>
      <c r="BH19" s="679"/>
      <c r="BI19" s="679"/>
      <c r="BJ19" s="679"/>
      <c r="BK19" s="679"/>
      <c r="BL19" s="679"/>
      <c r="BM19" s="679"/>
      <c r="BN19" s="680"/>
      <c r="BO19" s="715">
        <v>1.8</v>
      </c>
      <c r="BP19" s="715"/>
      <c r="BQ19" s="715"/>
      <c r="BR19" s="715"/>
      <c r="BS19" s="684" t="s">
        <v>238</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996</v>
      </c>
      <c r="S20" s="679"/>
      <c r="T20" s="679"/>
      <c r="U20" s="679"/>
      <c r="V20" s="679"/>
      <c r="W20" s="679"/>
      <c r="X20" s="679"/>
      <c r="Y20" s="680"/>
      <c r="Z20" s="715">
        <v>0</v>
      </c>
      <c r="AA20" s="715"/>
      <c r="AB20" s="715"/>
      <c r="AC20" s="715"/>
      <c r="AD20" s="716">
        <v>996</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65289</v>
      </c>
      <c r="BH20" s="679"/>
      <c r="BI20" s="679"/>
      <c r="BJ20" s="679"/>
      <c r="BK20" s="679"/>
      <c r="BL20" s="679"/>
      <c r="BM20" s="679"/>
      <c r="BN20" s="680"/>
      <c r="BO20" s="715">
        <v>1.8</v>
      </c>
      <c r="BP20" s="715"/>
      <c r="BQ20" s="715"/>
      <c r="BR20" s="715"/>
      <c r="BS20" s="684" t="s">
        <v>238</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26305775</v>
      </c>
      <c r="CS20" s="679"/>
      <c r="CT20" s="679"/>
      <c r="CU20" s="679"/>
      <c r="CV20" s="679"/>
      <c r="CW20" s="679"/>
      <c r="CX20" s="679"/>
      <c r="CY20" s="680"/>
      <c r="CZ20" s="715">
        <v>100</v>
      </c>
      <c r="DA20" s="715"/>
      <c r="DB20" s="715"/>
      <c r="DC20" s="715"/>
      <c r="DD20" s="684">
        <v>4046156</v>
      </c>
      <c r="DE20" s="679"/>
      <c r="DF20" s="679"/>
      <c r="DG20" s="679"/>
      <c r="DH20" s="679"/>
      <c r="DI20" s="679"/>
      <c r="DJ20" s="679"/>
      <c r="DK20" s="679"/>
      <c r="DL20" s="679"/>
      <c r="DM20" s="679"/>
      <c r="DN20" s="679"/>
      <c r="DO20" s="679"/>
      <c r="DP20" s="680"/>
      <c r="DQ20" s="684">
        <v>15749813</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60197</v>
      </c>
      <c r="S21" s="679"/>
      <c r="T21" s="679"/>
      <c r="U21" s="679"/>
      <c r="V21" s="679"/>
      <c r="W21" s="679"/>
      <c r="X21" s="679"/>
      <c r="Y21" s="680"/>
      <c r="Z21" s="715">
        <v>0.2</v>
      </c>
      <c r="AA21" s="715"/>
      <c r="AB21" s="715"/>
      <c r="AC21" s="715"/>
      <c r="AD21" s="716">
        <v>60197</v>
      </c>
      <c r="AE21" s="716"/>
      <c r="AF21" s="716"/>
      <c r="AG21" s="716"/>
      <c r="AH21" s="716"/>
      <c r="AI21" s="716"/>
      <c r="AJ21" s="716"/>
      <c r="AK21" s="716"/>
      <c r="AL21" s="681">
        <v>0.5</v>
      </c>
      <c r="AM21" s="682"/>
      <c r="AN21" s="682"/>
      <c r="AO21" s="717"/>
      <c r="AP21" s="773" t="s">
        <v>283</v>
      </c>
      <c r="AQ21" s="780"/>
      <c r="AR21" s="780"/>
      <c r="AS21" s="780"/>
      <c r="AT21" s="780"/>
      <c r="AU21" s="780"/>
      <c r="AV21" s="780"/>
      <c r="AW21" s="780"/>
      <c r="AX21" s="780"/>
      <c r="AY21" s="780"/>
      <c r="AZ21" s="780"/>
      <c r="BA21" s="780"/>
      <c r="BB21" s="780"/>
      <c r="BC21" s="780"/>
      <c r="BD21" s="780"/>
      <c r="BE21" s="780"/>
      <c r="BF21" s="775"/>
      <c r="BG21" s="678">
        <v>3568</v>
      </c>
      <c r="BH21" s="679"/>
      <c r="BI21" s="679"/>
      <c r="BJ21" s="679"/>
      <c r="BK21" s="679"/>
      <c r="BL21" s="679"/>
      <c r="BM21" s="679"/>
      <c r="BN21" s="680"/>
      <c r="BO21" s="715">
        <v>0.1</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9787568</v>
      </c>
      <c r="S22" s="679"/>
      <c r="T22" s="679"/>
      <c r="U22" s="679"/>
      <c r="V22" s="679"/>
      <c r="W22" s="679"/>
      <c r="X22" s="679"/>
      <c r="Y22" s="680"/>
      <c r="Z22" s="715">
        <v>36.6</v>
      </c>
      <c r="AA22" s="715"/>
      <c r="AB22" s="715"/>
      <c r="AC22" s="715"/>
      <c r="AD22" s="716">
        <v>8559486</v>
      </c>
      <c r="AE22" s="716"/>
      <c r="AF22" s="716"/>
      <c r="AG22" s="716"/>
      <c r="AH22" s="716"/>
      <c r="AI22" s="716"/>
      <c r="AJ22" s="716"/>
      <c r="AK22" s="716"/>
      <c r="AL22" s="681">
        <v>65.2</v>
      </c>
      <c r="AM22" s="682"/>
      <c r="AN22" s="682"/>
      <c r="AO22" s="717"/>
      <c r="AP22" s="773" t="s">
        <v>285</v>
      </c>
      <c r="AQ22" s="780"/>
      <c r="AR22" s="780"/>
      <c r="AS22" s="780"/>
      <c r="AT22" s="780"/>
      <c r="AU22" s="780"/>
      <c r="AV22" s="780"/>
      <c r="AW22" s="780"/>
      <c r="AX22" s="780"/>
      <c r="AY22" s="780"/>
      <c r="AZ22" s="780"/>
      <c r="BA22" s="780"/>
      <c r="BB22" s="780"/>
      <c r="BC22" s="780"/>
      <c r="BD22" s="780"/>
      <c r="BE22" s="780"/>
      <c r="BF22" s="775"/>
      <c r="BG22" s="678" t="s">
        <v>238</v>
      </c>
      <c r="BH22" s="679"/>
      <c r="BI22" s="679"/>
      <c r="BJ22" s="679"/>
      <c r="BK22" s="679"/>
      <c r="BL22" s="679"/>
      <c r="BM22" s="679"/>
      <c r="BN22" s="680"/>
      <c r="BO22" s="715" t="s">
        <v>238</v>
      </c>
      <c r="BP22" s="715"/>
      <c r="BQ22" s="715"/>
      <c r="BR22" s="715"/>
      <c r="BS22" s="684" t="s">
        <v>238</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8559486</v>
      </c>
      <c r="S23" s="679"/>
      <c r="T23" s="679"/>
      <c r="U23" s="679"/>
      <c r="V23" s="679"/>
      <c r="W23" s="679"/>
      <c r="X23" s="679"/>
      <c r="Y23" s="680"/>
      <c r="Z23" s="715">
        <v>32</v>
      </c>
      <c r="AA23" s="715"/>
      <c r="AB23" s="715"/>
      <c r="AC23" s="715"/>
      <c r="AD23" s="716">
        <v>8559486</v>
      </c>
      <c r="AE23" s="716"/>
      <c r="AF23" s="716"/>
      <c r="AG23" s="716"/>
      <c r="AH23" s="716"/>
      <c r="AI23" s="716"/>
      <c r="AJ23" s="716"/>
      <c r="AK23" s="716"/>
      <c r="AL23" s="681">
        <v>65.2</v>
      </c>
      <c r="AM23" s="682"/>
      <c r="AN23" s="682"/>
      <c r="AO23" s="717"/>
      <c r="AP23" s="773" t="s">
        <v>288</v>
      </c>
      <c r="AQ23" s="780"/>
      <c r="AR23" s="780"/>
      <c r="AS23" s="780"/>
      <c r="AT23" s="780"/>
      <c r="AU23" s="780"/>
      <c r="AV23" s="780"/>
      <c r="AW23" s="780"/>
      <c r="AX23" s="780"/>
      <c r="AY23" s="780"/>
      <c r="AZ23" s="780"/>
      <c r="BA23" s="780"/>
      <c r="BB23" s="780"/>
      <c r="BC23" s="780"/>
      <c r="BD23" s="780"/>
      <c r="BE23" s="780"/>
      <c r="BF23" s="775"/>
      <c r="BG23" s="678">
        <v>61721</v>
      </c>
      <c r="BH23" s="679"/>
      <c r="BI23" s="679"/>
      <c r="BJ23" s="679"/>
      <c r="BK23" s="679"/>
      <c r="BL23" s="679"/>
      <c r="BM23" s="679"/>
      <c r="BN23" s="680"/>
      <c r="BO23" s="715">
        <v>1.7</v>
      </c>
      <c r="BP23" s="715"/>
      <c r="BQ23" s="715"/>
      <c r="BR23" s="715"/>
      <c r="BS23" s="684" t="s">
        <v>238</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1228082</v>
      </c>
      <c r="S24" s="679"/>
      <c r="T24" s="679"/>
      <c r="U24" s="679"/>
      <c r="V24" s="679"/>
      <c r="W24" s="679"/>
      <c r="X24" s="679"/>
      <c r="Y24" s="680"/>
      <c r="Z24" s="715">
        <v>4.5999999999999996</v>
      </c>
      <c r="AA24" s="715"/>
      <c r="AB24" s="715"/>
      <c r="AC24" s="715"/>
      <c r="AD24" s="716" t="s">
        <v>249</v>
      </c>
      <c r="AE24" s="716"/>
      <c r="AF24" s="716"/>
      <c r="AG24" s="716"/>
      <c r="AH24" s="716"/>
      <c r="AI24" s="716"/>
      <c r="AJ24" s="716"/>
      <c r="AK24" s="716"/>
      <c r="AL24" s="681" t="s">
        <v>238</v>
      </c>
      <c r="AM24" s="682"/>
      <c r="AN24" s="682"/>
      <c r="AO24" s="717"/>
      <c r="AP24" s="773" t="s">
        <v>295</v>
      </c>
      <c r="AQ24" s="780"/>
      <c r="AR24" s="780"/>
      <c r="AS24" s="780"/>
      <c r="AT24" s="780"/>
      <c r="AU24" s="780"/>
      <c r="AV24" s="780"/>
      <c r="AW24" s="780"/>
      <c r="AX24" s="780"/>
      <c r="AY24" s="780"/>
      <c r="AZ24" s="780"/>
      <c r="BA24" s="780"/>
      <c r="BB24" s="780"/>
      <c r="BC24" s="780"/>
      <c r="BD24" s="780"/>
      <c r="BE24" s="780"/>
      <c r="BF24" s="775"/>
      <c r="BG24" s="678" t="s">
        <v>238</v>
      </c>
      <c r="BH24" s="679"/>
      <c r="BI24" s="679"/>
      <c r="BJ24" s="679"/>
      <c r="BK24" s="679"/>
      <c r="BL24" s="679"/>
      <c r="BM24" s="679"/>
      <c r="BN24" s="680"/>
      <c r="BO24" s="715" t="s">
        <v>238</v>
      </c>
      <c r="BP24" s="715"/>
      <c r="BQ24" s="715"/>
      <c r="BR24" s="715"/>
      <c r="BS24" s="684" t="s">
        <v>238</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12078770</v>
      </c>
      <c r="CS24" s="734"/>
      <c r="CT24" s="734"/>
      <c r="CU24" s="734"/>
      <c r="CV24" s="734"/>
      <c r="CW24" s="734"/>
      <c r="CX24" s="734"/>
      <c r="CY24" s="777"/>
      <c r="CZ24" s="778">
        <v>45.9</v>
      </c>
      <c r="DA24" s="751"/>
      <c r="DB24" s="751"/>
      <c r="DC24" s="781"/>
      <c r="DD24" s="776">
        <v>8548453</v>
      </c>
      <c r="DE24" s="734"/>
      <c r="DF24" s="734"/>
      <c r="DG24" s="734"/>
      <c r="DH24" s="734"/>
      <c r="DI24" s="734"/>
      <c r="DJ24" s="734"/>
      <c r="DK24" s="777"/>
      <c r="DL24" s="776">
        <v>8407697</v>
      </c>
      <c r="DM24" s="734"/>
      <c r="DN24" s="734"/>
      <c r="DO24" s="734"/>
      <c r="DP24" s="734"/>
      <c r="DQ24" s="734"/>
      <c r="DR24" s="734"/>
      <c r="DS24" s="734"/>
      <c r="DT24" s="734"/>
      <c r="DU24" s="734"/>
      <c r="DV24" s="777"/>
      <c r="DW24" s="778">
        <v>62.1</v>
      </c>
      <c r="DX24" s="751"/>
      <c r="DY24" s="751"/>
      <c r="DZ24" s="751"/>
      <c r="EA24" s="751"/>
      <c r="EB24" s="751"/>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249</v>
      </c>
      <c r="S25" s="679"/>
      <c r="T25" s="679"/>
      <c r="U25" s="679"/>
      <c r="V25" s="679"/>
      <c r="W25" s="679"/>
      <c r="X25" s="679"/>
      <c r="Y25" s="680"/>
      <c r="Z25" s="715" t="s">
        <v>238</v>
      </c>
      <c r="AA25" s="715"/>
      <c r="AB25" s="715"/>
      <c r="AC25" s="715"/>
      <c r="AD25" s="716" t="s">
        <v>249</v>
      </c>
      <c r="AE25" s="716"/>
      <c r="AF25" s="716"/>
      <c r="AG25" s="716"/>
      <c r="AH25" s="716"/>
      <c r="AI25" s="716"/>
      <c r="AJ25" s="716"/>
      <c r="AK25" s="716"/>
      <c r="AL25" s="681" t="s">
        <v>238</v>
      </c>
      <c r="AM25" s="682"/>
      <c r="AN25" s="682"/>
      <c r="AO25" s="717"/>
      <c r="AP25" s="773" t="s">
        <v>298</v>
      </c>
      <c r="AQ25" s="780"/>
      <c r="AR25" s="780"/>
      <c r="AS25" s="780"/>
      <c r="AT25" s="780"/>
      <c r="AU25" s="780"/>
      <c r="AV25" s="780"/>
      <c r="AW25" s="780"/>
      <c r="AX25" s="780"/>
      <c r="AY25" s="780"/>
      <c r="AZ25" s="780"/>
      <c r="BA25" s="780"/>
      <c r="BB25" s="780"/>
      <c r="BC25" s="780"/>
      <c r="BD25" s="780"/>
      <c r="BE25" s="780"/>
      <c r="BF25" s="775"/>
      <c r="BG25" s="678" t="s">
        <v>238</v>
      </c>
      <c r="BH25" s="679"/>
      <c r="BI25" s="679"/>
      <c r="BJ25" s="679"/>
      <c r="BK25" s="679"/>
      <c r="BL25" s="679"/>
      <c r="BM25" s="679"/>
      <c r="BN25" s="680"/>
      <c r="BO25" s="715" t="s">
        <v>249</v>
      </c>
      <c r="BP25" s="715"/>
      <c r="BQ25" s="715"/>
      <c r="BR25" s="715"/>
      <c r="BS25" s="684" t="s">
        <v>238</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4275605</v>
      </c>
      <c r="CS25" s="697"/>
      <c r="CT25" s="697"/>
      <c r="CU25" s="697"/>
      <c r="CV25" s="697"/>
      <c r="CW25" s="697"/>
      <c r="CX25" s="697"/>
      <c r="CY25" s="698"/>
      <c r="CZ25" s="681">
        <v>16.3</v>
      </c>
      <c r="DA25" s="699"/>
      <c r="DB25" s="699"/>
      <c r="DC25" s="700"/>
      <c r="DD25" s="684">
        <v>3763853</v>
      </c>
      <c r="DE25" s="697"/>
      <c r="DF25" s="697"/>
      <c r="DG25" s="697"/>
      <c r="DH25" s="697"/>
      <c r="DI25" s="697"/>
      <c r="DJ25" s="697"/>
      <c r="DK25" s="698"/>
      <c r="DL25" s="684">
        <v>3627217</v>
      </c>
      <c r="DM25" s="697"/>
      <c r="DN25" s="697"/>
      <c r="DO25" s="697"/>
      <c r="DP25" s="697"/>
      <c r="DQ25" s="697"/>
      <c r="DR25" s="697"/>
      <c r="DS25" s="697"/>
      <c r="DT25" s="697"/>
      <c r="DU25" s="697"/>
      <c r="DV25" s="698"/>
      <c r="DW25" s="681">
        <v>26.8</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14348458</v>
      </c>
      <c r="S26" s="679"/>
      <c r="T26" s="679"/>
      <c r="U26" s="679"/>
      <c r="V26" s="679"/>
      <c r="W26" s="679"/>
      <c r="X26" s="679"/>
      <c r="Y26" s="680"/>
      <c r="Z26" s="715">
        <v>53.7</v>
      </c>
      <c r="AA26" s="715"/>
      <c r="AB26" s="715"/>
      <c r="AC26" s="715"/>
      <c r="AD26" s="716">
        <v>13058655</v>
      </c>
      <c r="AE26" s="716"/>
      <c r="AF26" s="716"/>
      <c r="AG26" s="716"/>
      <c r="AH26" s="716"/>
      <c r="AI26" s="716"/>
      <c r="AJ26" s="716"/>
      <c r="AK26" s="716"/>
      <c r="AL26" s="681">
        <v>99.5</v>
      </c>
      <c r="AM26" s="682"/>
      <c r="AN26" s="682"/>
      <c r="AO26" s="717"/>
      <c r="AP26" s="773" t="s">
        <v>301</v>
      </c>
      <c r="AQ26" s="774"/>
      <c r="AR26" s="774"/>
      <c r="AS26" s="774"/>
      <c r="AT26" s="774"/>
      <c r="AU26" s="774"/>
      <c r="AV26" s="774"/>
      <c r="AW26" s="774"/>
      <c r="AX26" s="774"/>
      <c r="AY26" s="774"/>
      <c r="AZ26" s="774"/>
      <c r="BA26" s="774"/>
      <c r="BB26" s="774"/>
      <c r="BC26" s="774"/>
      <c r="BD26" s="774"/>
      <c r="BE26" s="774"/>
      <c r="BF26" s="775"/>
      <c r="BG26" s="678" t="s">
        <v>249</v>
      </c>
      <c r="BH26" s="679"/>
      <c r="BI26" s="679"/>
      <c r="BJ26" s="679"/>
      <c r="BK26" s="679"/>
      <c r="BL26" s="679"/>
      <c r="BM26" s="679"/>
      <c r="BN26" s="680"/>
      <c r="BO26" s="715" t="s">
        <v>249</v>
      </c>
      <c r="BP26" s="715"/>
      <c r="BQ26" s="715"/>
      <c r="BR26" s="715"/>
      <c r="BS26" s="684" t="s">
        <v>238</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2561609</v>
      </c>
      <c r="CS26" s="679"/>
      <c r="CT26" s="679"/>
      <c r="CU26" s="679"/>
      <c r="CV26" s="679"/>
      <c r="CW26" s="679"/>
      <c r="CX26" s="679"/>
      <c r="CY26" s="680"/>
      <c r="CZ26" s="681">
        <v>9.6999999999999993</v>
      </c>
      <c r="DA26" s="699"/>
      <c r="DB26" s="699"/>
      <c r="DC26" s="700"/>
      <c r="DD26" s="684">
        <v>2303991</v>
      </c>
      <c r="DE26" s="679"/>
      <c r="DF26" s="679"/>
      <c r="DG26" s="679"/>
      <c r="DH26" s="679"/>
      <c r="DI26" s="679"/>
      <c r="DJ26" s="679"/>
      <c r="DK26" s="680"/>
      <c r="DL26" s="684" t="s">
        <v>238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3477</v>
      </c>
      <c r="S27" s="679"/>
      <c r="T27" s="679"/>
      <c r="U27" s="679"/>
      <c r="V27" s="679"/>
      <c r="W27" s="679"/>
      <c r="X27" s="679"/>
      <c r="Y27" s="680"/>
      <c r="Z27" s="715">
        <v>0</v>
      </c>
      <c r="AA27" s="715"/>
      <c r="AB27" s="715"/>
      <c r="AC27" s="715"/>
      <c r="AD27" s="716">
        <v>3477</v>
      </c>
      <c r="AE27" s="716"/>
      <c r="AF27" s="716"/>
      <c r="AG27" s="716"/>
      <c r="AH27" s="716"/>
      <c r="AI27" s="716"/>
      <c r="AJ27" s="716"/>
      <c r="AK27" s="716"/>
      <c r="AL27" s="681">
        <v>0</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3610407</v>
      </c>
      <c r="BH27" s="679"/>
      <c r="BI27" s="679"/>
      <c r="BJ27" s="679"/>
      <c r="BK27" s="679"/>
      <c r="BL27" s="679"/>
      <c r="BM27" s="679"/>
      <c r="BN27" s="680"/>
      <c r="BO27" s="715">
        <v>100</v>
      </c>
      <c r="BP27" s="715"/>
      <c r="BQ27" s="715"/>
      <c r="BR27" s="715"/>
      <c r="BS27" s="684">
        <v>268611</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4432993</v>
      </c>
      <c r="CS27" s="697"/>
      <c r="CT27" s="697"/>
      <c r="CU27" s="697"/>
      <c r="CV27" s="697"/>
      <c r="CW27" s="697"/>
      <c r="CX27" s="697"/>
      <c r="CY27" s="698"/>
      <c r="CZ27" s="681">
        <v>16.899999999999999</v>
      </c>
      <c r="DA27" s="699"/>
      <c r="DB27" s="699"/>
      <c r="DC27" s="700"/>
      <c r="DD27" s="684">
        <v>1516022</v>
      </c>
      <c r="DE27" s="697"/>
      <c r="DF27" s="697"/>
      <c r="DG27" s="697"/>
      <c r="DH27" s="697"/>
      <c r="DI27" s="697"/>
      <c r="DJ27" s="697"/>
      <c r="DK27" s="698"/>
      <c r="DL27" s="684">
        <v>1511902</v>
      </c>
      <c r="DM27" s="697"/>
      <c r="DN27" s="697"/>
      <c r="DO27" s="697"/>
      <c r="DP27" s="697"/>
      <c r="DQ27" s="697"/>
      <c r="DR27" s="697"/>
      <c r="DS27" s="697"/>
      <c r="DT27" s="697"/>
      <c r="DU27" s="697"/>
      <c r="DV27" s="698"/>
      <c r="DW27" s="681">
        <v>11.2</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190760</v>
      </c>
      <c r="S28" s="679"/>
      <c r="T28" s="679"/>
      <c r="U28" s="679"/>
      <c r="V28" s="679"/>
      <c r="W28" s="679"/>
      <c r="X28" s="679"/>
      <c r="Y28" s="680"/>
      <c r="Z28" s="715">
        <v>0.7</v>
      </c>
      <c r="AA28" s="715"/>
      <c r="AB28" s="715"/>
      <c r="AC28" s="715"/>
      <c r="AD28" s="716" t="s">
        <v>238</v>
      </c>
      <c r="AE28" s="716"/>
      <c r="AF28" s="716"/>
      <c r="AG28" s="716"/>
      <c r="AH28" s="716"/>
      <c r="AI28" s="716"/>
      <c r="AJ28" s="716"/>
      <c r="AK28" s="716"/>
      <c r="AL28" s="681" t="s">
        <v>249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3370172</v>
      </c>
      <c r="CS28" s="679"/>
      <c r="CT28" s="679"/>
      <c r="CU28" s="679"/>
      <c r="CV28" s="679"/>
      <c r="CW28" s="679"/>
      <c r="CX28" s="679"/>
      <c r="CY28" s="680"/>
      <c r="CZ28" s="681">
        <v>12.8</v>
      </c>
      <c r="DA28" s="699"/>
      <c r="DB28" s="699"/>
      <c r="DC28" s="700"/>
      <c r="DD28" s="684">
        <v>3268578</v>
      </c>
      <c r="DE28" s="679"/>
      <c r="DF28" s="679"/>
      <c r="DG28" s="679"/>
      <c r="DH28" s="679"/>
      <c r="DI28" s="679"/>
      <c r="DJ28" s="679"/>
      <c r="DK28" s="680"/>
      <c r="DL28" s="684">
        <v>3268578</v>
      </c>
      <c r="DM28" s="679"/>
      <c r="DN28" s="679"/>
      <c r="DO28" s="679"/>
      <c r="DP28" s="679"/>
      <c r="DQ28" s="679"/>
      <c r="DR28" s="679"/>
      <c r="DS28" s="679"/>
      <c r="DT28" s="679"/>
      <c r="DU28" s="679"/>
      <c r="DV28" s="680"/>
      <c r="DW28" s="681">
        <v>24.1</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625599</v>
      </c>
      <c r="S29" s="679"/>
      <c r="T29" s="679"/>
      <c r="U29" s="679"/>
      <c r="V29" s="679"/>
      <c r="W29" s="679"/>
      <c r="X29" s="679"/>
      <c r="Y29" s="680"/>
      <c r="Z29" s="715">
        <v>2.2999999999999998</v>
      </c>
      <c r="AA29" s="715"/>
      <c r="AB29" s="715"/>
      <c r="AC29" s="715"/>
      <c r="AD29" s="716">
        <v>37887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309</v>
      </c>
      <c r="CE29" s="768"/>
      <c r="CF29" s="711" t="s">
        <v>69</v>
      </c>
      <c r="CG29" s="712"/>
      <c r="CH29" s="712"/>
      <c r="CI29" s="712"/>
      <c r="CJ29" s="712"/>
      <c r="CK29" s="712"/>
      <c r="CL29" s="712"/>
      <c r="CM29" s="712"/>
      <c r="CN29" s="712"/>
      <c r="CO29" s="712"/>
      <c r="CP29" s="712"/>
      <c r="CQ29" s="713"/>
      <c r="CR29" s="678">
        <v>3369395</v>
      </c>
      <c r="CS29" s="697"/>
      <c r="CT29" s="697"/>
      <c r="CU29" s="697"/>
      <c r="CV29" s="697"/>
      <c r="CW29" s="697"/>
      <c r="CX29" s="697"/>
      <c r="CY29" s="698"/>
      <c r="CZ29" s="681">
        <v>12.8</v>
      </c>
      <c r="DA29" s="699"/>
      <c r="DB29" s="699"/>
      <c r="DC29" s="700"/>
      <c r="DD29" s="684">
        <v>3267801</v>
      </c>
      <c r="DE29" s="697"/>
      <c r="DF29" s="697"/>
      <c r="DG29" s="697"/>
      <c r="DH29" s="697"/>
      <c r="DI29" s="697"/>
      <c r="DJ29" s="697"/>
      <c r="DK29" s="698"/>
      <c r="DL29" s="684">
        <v>3267801</v>
      </c>
      <c r="DM29" s="697"/>
      <c r="DN29" s="697"/>
      <c r="DO29" s="697"/>
      <c r="DP29" s="697"/>
      <c r="DQ29" s="697"/>
      <c r="DR29" s="697"/>
      <c r="DS29" s="697"/>
      <c r="DT29" s="697"/>
      <c r="DU29" s="697"/>
      <c r="DV29" s="698"/>
      <c r="DW29" s="681">
        <v>24.1</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116485</v>
      </c>
      <c r="S30" s="679"/>
      <c r="T30" s="679"/>
      <c r="U30" s="679"/>
      <c r="V30" s="679"/>
      <c r="W30" s="679"/>
      <c r="X30" s="679"/>
      <c r="Y30" s="680"/>
      <c r="Z30" s="715">
        <v>0.4</v>
      </c>
      <c r="AA30" s="715"/>
      <c r="AB30" s="715"/>
      <c r="AC30" s="715"/>
      <c r="AD30" s="716">
        <v>947</v>
      </c>
      <c r="AE30" s="716"/>
      <c r="AF30" s="716"/>
      <c r="AG30" s="716"/>
      <c r="AH30" s="716"/>
      <c r="AI30" s="716"/>
      <c r="AJ30" s="716"/>
      <c r="AK30" s="716"/>
      <c r="AL30" s="681">
        <v>0</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64"/>
      <c r="BI30" s="764"/>
      <c r="BJ30" s="764"/>
      <c r="BK30" s="764"/>
      <c r="BL30" s="764"/>
      <c r="BM30" s="764"/>
      <c r="BN30" s="764"/>
      <c r="BO30" s="764"/>
      <c r="BP30" s="764"/>
      <c r="BQ30" s="765"/>
      <c r="BR30" s="739" t="s">
        <v>312</v>
      </c>
      <c r="BS30" s="764"/>
      <c r="BT30" s="764"/>
      <c r="BU30" s="764"/>
      <c r="BV30" s="764"/>
      <c r="BW30" s="764"/>
      <c r="BX30" s="764"/>
      <c r="BY30" s="764"/>
      <c r="BZ30" s="764"/>
      <c r="CA30" s="764"/>
      <c r="CB30" s="765"/>
      <c r="CD30" s="769"/>
      <c r="CE30" s="770"/>
      <c r="CF30" s="711" t="s">
        <v>313</v>
      </c>
      <c r="CG30" s="712"/>
      <c r="CH30" s="712"/>
      <c r="CI30" s="712"/>
      <c r="CJ30" s="712"/>
      <c r="CK30" s="712"/>
      <c r="CL30" s="712"/>
      <c r="CM30" s="712"/>
      <c r="CN30" s="712"/>
      <c r="CO30" s="712"/>
      <c r="CP30" s="712"/>
      <c r="CQ30" s="713"/>
      <c r="CR30" s="678">
        <v>3173908</v>
      </c>
      <c r="CS30" s="679"/>
      <c r="CT30" s="679"/>
      <c r="CU30" s="679"/>
      <c r="CV30" s="679"/>
      <c r="CW30" s="679"/>
      <c r="CX30" s="679"/>
      <c r="CY30" s="680"/>
      <c r="CZ30" s="681">
        <v>12.1</v>
      </c>
      <c r="DA30" s="699"/>
      <c r="DB30" s="699"/>
      <c r="DC30" s="700"/>
      <c r="DD30" s="684">
        <v>3074182</v>
      </c>
      <c r="DE30" s="679"/>
      <c r="DF30" s="679"/>
      <c r="DG30" s="679"/>
      <c r="DH30" s="679"/>
      <c r="DI30" s="679"/>
      <c r="DJ30" s="679"/>
      <c r="DK30" s="680"/>
      <c r="DL30" s="684">
        <v>3074182</v>
      </c>
      <c r="DM30" s="679"/>
      <c r="DN30" s="679"/>
      <c r="DO30" s="679"/>
      <c r="DP30" s="679"/>
      <c r="DQ30" s="679"/>
      <c r="DR30" s="679"/>
      <c r="DS30" s="679"/>
      <c r="DT30" s="679"/>
      <c r="DU30" s="679"/>
      <c r="DV30" s="680"/>
      <c r="DW30" s="681">
        <v>22.7</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2859343</v>
      </c>
      <c r="S31" s="679"/>
      <c r="T31" s="679"/>
      <c r="U31" s="679"/>
      <c r="V31" s="679"/>
      <c r="W31" s="679"/>
      <c r="X31" s="679"/>
      <c r="Y31" s="680"/>
      <c r="Z31" s="715">
        <v>10.7</v>
      </c>
      <c r="AA31" s="715"/>
      <c r="AB31" s="715"/>
      <c r="AC31" s="715"/>
      <c r="AD31" s="716" t="s">
        <v>249</v>
      </c>
      <c r="AE31" s="716"/>
      <c r="AF31" s="716"/>
      <c r="AG31" s="716"/>
      <c r="AH31" s="716"/>
      <c r="AI31" s="716"/>
      <c r="AJ31" s="716"/>
      <c r="AK31" s="716"/>
      <c r="AL31" s="681" t="s">
        <v>238</v>
      </c>
      <c r="AM31" s="682"/>
      <c r="AN31" s="682"/>
      <c r="AO31" s="717"/>
      <c r="AP31" s="753" t="s">
        <v>315</v>
      </c>
      <c r="AQ31" s="754"/>
      <c r="AR31" s="754"/>
      <c r="AS31" s="754"/>
      <c r="AT31" s="759" t="s">
        <v>316</v>
      </c>
      <c r="AU31" s="231"/>
      <c r="AV31" s="231"/>
      <c r="AW31" s="231"/>
      <c r="AX31" s="746" t="s">
        <v>191</v>
      </c>
      <c r="AY31" s="747"/>
      <c r="AZ31" s="747"/>
      <c r="BA31" s="747"/>
      <c r="BB31" s="747"/>
      <c r="BC31" s="747"/>
      <c r="BD31" s="747"/>
      <c r="BE31" s="747"/>
      <c r="BF31" s="748"/>
      <c r="BG31" s="749">
        <v>98.7</v>
      </c>
      <c r="BH31" s="750"/>
      <c r="BI31" s="750"/>
      <c r="BJ31" s="750"/>
      <c r="BK31" s="750"/>
      <c r="BL31" s="750"/>
      <c r="BM31" s="751">
        <v>96.7</v>
      </c>
      <c r="BN31" s="750"/>
      <c r="BO31" s="750"/>
      <c r="BP31" s="750"/>
      <c r="BQ31" s="752"/>
      <c r="BR31" s="749">
        <v>98.8</v>
      </c>
      <c r="BS31" s="750"/>
      <c r="BT31" s="750"/>
      <c r="BU31" s="750"/>
      <c r="BV31" s="750"/>
      <c r="BW31" s="750"/>
      <c r="BX31" s="751">
        <v>96.9</v>
      </c>
      <c r="BY31" s="750"/>
      <c r="BZ31" s="750"/>
      <c r="CA31" s="750"/>
      <c r="CB31" s="752"/>
      <c r="CD31" s="769"/>
      <c r="CE31" s="770"/>
      <c r="CF31" s="711" t="s">
        <v>317</v>
      </c>
      <c r="CG31" s="712"/>
      <c r="CH31" s="712"/>
      <c r="CI31" s="712"/>
      <c r="CJ31" s="712"/>
      <c r="CK31" s="712"/>
      <c r="CL31" s="712"/>
      <c r="CM31" s="712"/>
      <c r="CN31" s="712"/>
      <c r="CO31" s="712"/>
      <c r="CP31" s="712"/>
      <c r="CQ31" s="713"/>
      <c r="CR31" s="678">
        <v>195487</v>
      </c>
      <c r="CS31" s="697"/>
      <c r="CT31" s="697"/>
      <c r="CU31" s="697"/>
      <c r="CV31" s="697"/>
      <c r="CW31" s="697"/>
      <c r="CX31" s="697"/>
      <c r="CY31" s="698"/>
      <c r="CZ31" s="681">
        <v>0.7</v>
      </c>
      <c r="DA31" s="699"/>
      <c r="DB31" s="699"/>
      <c r="DC31" s="700"/>
      <c r="DD31" s="684">
        <v>193619</v>
      </c>
      <c r="DE31" s="697"/>
      <c r="DF31" s="697"/>
      <c r="DG31" s="697"/>
      <c r="DH31" s="697"/>
      <c r="DI31" s="697"/>
      <c r="DJ31" s="697"/>
      <c r="DK31" s="698"/>
      <c r="DL31" s="684">
        <v>193619</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42" t="s">
        <v>318</v>
      </c>
      <c r="C32" s="743"/>
      <c r="D32" s="743"/>
      <c r="E32" s="743"/>
      <c r="F32" s="743"/>
      <c r="G32" s="743"/>
      <c r="H32" s="743"/>
      <c r="I32" s="743"/>
      <c r="J32" s="743"/>
      <c r="K32" s="743"/>
      <c r="L32" s="743"/>
      <c r="M32" s="743"/>
      <c r="N32" s="743"/>
      <c r="O32" s="743"/>
      <c r="P32" s="743"/>
      <c r="Q32" s="744"/>
      <c r="R32" s="678" t="s">
        <v>238</v>
      </c>
      <c r="S32" s="679"/>
      <c r="T32" s="679"/>
      <c r="U32" s="679"/>
      <c r="V32" s="679"/>
      <c r="W32" s="679"/>
      <c r="X32" s="679"/>
      <c r="Y32" s="680"/>
      <c r="Z32" s="715" t="s">
        <v>238</v>
      </c>
      <c r="AA32" s="715"/>
      <c r="AB32" s="715"/>
      <c r="AC32" s="715"/>
      <c r="AD32" s="716" t="s">
        <v>238</v>
      </c>
      <c r="AE32" s="716"/>
      <c r="AF32" s="716"/>
      <c r="AG32" s="716"/>
      <c r="AH32" s="716"/>
      <c r="AI32" s="716"/>
      <c r="AJ32" s="716"/>
      <c r="AK32" s="716"/>
      <c r="AL32" s="681" t="s">
        <v>238</v>
      </c>
      <c r="AM32" s="682"/>
      <c r="AN32" s="682"/>
      <c r="AO32" s="717"/>
      <c r="AP32" s="755"/>
      <c r="AQ32" s="756"/>
      <c r="AR32" s="756"/>
      <c r="AS32" s="756"/>
      <c r="AT32" s="760"/>
      <c r="AU32" s="230" t="s">
        <v>319</v>
      </c>
      <c r="AV32" s="230"/>
      <c r="AW32" s="230"/>
      <c r="AX32" s="675" t="s">
        <v>320</v>
      </c>
      <c r="AY32" s="676"/>
      <c r="AZ32" s="676"/>
      <c r="BA32" s="676"/>
      <c r="BB32" s="676"/>
      <c r="BC32" s="676"/>
      <c r="BD32" s="676"/>
      <c r="BE32" s="676"/>
      <c r="BF32" s="677"/>
      <c r="BG32" s="762">
        <v>99.2</v>
      </c>
      <c r="BH32" s="697"/>
      <c r="BI32" s="697"/>
      <c r="BJ32" s="697"/>
      <c r="BK32" s="697"/>
      <c r="BL32" s="697"/>
      <c r="BM32" s="682">
        <v>98</v>
      </c>
      <c r="BN32" s="763"/>
      <c r="BO32" s="763"/>
      <c r="BP32" s="763"/>
      <c r="BQ32" s="721"/>
      <c r="BR32" s="762">
        <v>99.2</v>
      </c>
      <c r="BS32" s="697"/>
      <c r="BT32" s="697"/>
      <c r="BU32" s="697"/>
      <c r="BV32" s="697"/>
      <c r="BW32" s="697"/>
      <c r="BX32" s="682">
        <v>97.9</v>
      </c>
      <c r="BY32" s="763"/>
      <c r="BZ32" s="763"/>
      <c r="CA32" s="763"/>
      <c r="CB32" s="721"/>
      <c r="CD32" s="771"/>
      <c r="CE32" s="772"/>
      <c r="CF32" s="711" t="s">
        <v>321</v>
      </c>
      <c r="CG32" s="712"/>
      <c r="CH32" s="712"/>
      <c r="CI32" s="712"/>
      <c r="CJ32" s="712"/>
      <c r="CK32" s="712"/>
      <c r="CL32" s="712"/>
      <c r="CM32" s="712"/>
      <c r="CN32" s="712"/>
      <c r="CO32" s="712"/>
      <c r="CP32" s="712"/>
      <c r="CQ32" s="713"/>
      <c r="CR32" s="678">
        <v>777</v>
      </c>
      <c r="CS32" s="679"/>
      <c r="CT32" s="679"/>
      <c r="CU32" s="679"/>
      <c r="CV32" s="679"/>
      <c r="CW32" s="679"/>
      <c r="CX32" s="679"/>
      <c r="CY32" s="680"/>
      <c r="CZ32" s="681">
        <v>0</v>
      </c>
      <c r="DA32" s="699"/>
      <c r="DB32" s="699"/>
      <c r="DC32" s="700"/>
      <c r="DD32" s="684">
        <v>777</v>
      </c>
      <c r="DE32" s="679"/>
      <c r="DF32" s="679"/>
      <c r="DG32" s="679"/>
      <c r="DH32" s="679"/>
      <c r="DI32" s="679"/>
      <c r="DJ32" s="679"/>
      <c r="DK32" s="680"/>
      <c r="DL32" s="684">
        <v>777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2086871</v>
      </c>
      <c r="S33" s="679"/>
      <c r="T33" s="679"/>
      <c r="U33" s="679"/>
      <c r="V33" s="679"/>
      <c r="W33" s="679"/>
      <c r="X33" s="679"/>
      <c r="Y33" s="680"/>
      <c r="Z33" s="715">
        <v>7.8</v>
      </c>
      <c r="AA33" s="715"/>
      <c r="AB33" s="715"/>
      <c r="AC33" s="715"/>
      <c r="AD33" s="716" t="s">
        <v>249</v>
      </c>
      <c r="AE33" s="716"/>
      <c r="AF33" s="716"/>
      <c r="AG33" s="716"/>
      <c r="AH33" s="716"/>
      <c r="AI33" s="716"/>
      <c r="AJ33" s="716"/>
      <c r="AK33" s="716"/>
      <c r="AL33" s="681" t="s">
        <v>238</v>
      </c>
      <c r="AM33" s="682"/>
      <c r="AN33" s="682"/>
      <c r="AO33" s="717"/>
      <c r="AP33" s="757"/>
      <c r="AQ33" s="758"/>
      <c r="AR33" s="758"/>
      <c r="AS33" s="758"/>
      <c r="AT33" s="761"/>
      <c r="AU33" s="232"/>
      <c r="AV33" s="232"/>
      <c r="AW33" s="232"/>
      <c r="AX33" s="659" t="s">
        <v>323</v>
      </c>
      <c r="AY33" s="660"/>
      <c r="AZ33" s="660"/>
      <c r="BA33" s="660"/>
      <c r="BB33" s="660"/>
      <c r="BC33" s="660"/>
      <c r="BD33" s="660"/>
      <c r="BE33" s="660"/>
      <c r="BF33" s="661"/>
      <c r="BG33" s="745">
        <v>98.1</v>
      </c>
      <c r="BH33" s="663"/>
      <c r="BI33" s="663"/>
      <c r="BJ33" s="663"/>
      <c r="BK33" s="663"/>
      <c r="BL33" s="663"/>
      <c r="BM33" s="706">
        <v>95.3</v>
      </c>
      <c r="BN33" s="663"/>
      <c r="BO33" s="663"/>
      <c r="BP33" s="663"/>
      <c r="BQ33" s="727"/>
      <c r="BR33" s="745">
        <v>98.4</v>
      </c>
      <c r="BS33" s="663"/>
      <c r="BT33" s="663"/>
      <c r="BU33" s="663"/>
      <c r="BV33" s="663"/>
      <c r="BW33" s="663"/>
      <c r="BX33" s="706">
        <v>95.8</v>
      </c>
      <c r="BY33" s="663"/>
      <c r="BZ33" s="663"/>
      <c r="CA33" s="663"/>
      <c r="CB33" s="727"/>
      <c r="CD33" s="711" t="s">
        <v>324</v>
      </c>
      <c r="CE33" s="712"/>
      <c r="CF33" s="712"/>
      <c r="CG33" s="712"/>
      <c r="CH33" s="712"/>
      <c r="CI33" s="712"/>
      <c r="CJ33" s="712"/>
      <c r="CK33" s="712"/>
      <c r="CL33" s="712"/>
      <c r="CM33" s="712"/>
      <c r="CN33" s="712"/>
      <c r="CO33" s="712"/>
      <c r="CP33" s="712"/>
      <c r="CQ33" s="713"/>
      <c r="CR33" s="678">
        <v>9976088</v>
      </c>
      <c r="CS33" s="697"/>
      <c r="CT33" s="697"/>
      <c r="CU33" s="697"/>
      <c r="CV33" s="697"/>
      <c r="CW33" s="697"/>
      <c r="CX33" s="697"/>
      <c r="CY33" s="698"/>
      <c r="CZ33" s="681">
        <v>37.9</v>
      </c>
      <c r="DA33" s="699"/>
      <c r="DB33" s="699"/>
      <c r="DC33" s="700"/>
      <c r="DD33" s="684">
        <v>6613242</v>
      </c>
      <c r="DE33" s="697"/>
      <c r="DF33" s="697"/>
      <c r="DG33" s="697"/>
      <c r="DH33" s="697"/>
      <c r="DI33" s="697"/>
      <c r="DJ33" s="697"/>
      <c r="DK33" s="698"/>
      <c r="DL33" s="684">
        <v>4877502</v>
      </c>
      <c r="DM33" s="697"/>
      <c r="DN33" s="697"/>
      <c r="DO33" s="697"/>
      <c r="DP33" s="697"/>
      <c r="DQ33" s="697"/>
      <c r="DR33" s="697"/>
      <c r="DS33" s="697"/>
      <c r="DT33" s="697"/>
      <c r="DU33" s="697"/>
      <c r="DV33" s="698"/>
      <c r="DW33" s="681">
        <v>36</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393344</v>
      </c>
      <c r="S34" s="679"/>
      <c r="T34" s="679"/>
      <c r="U34" s="679"/>
      <c r="V34" s="679"/>
      <c r="W34" s="679"/>
      <c r="X34" s="679"/>
      <c r="Y34" s="680"/>
      <c r="Z34" s="715">
        <v>1.5</v>
      </c>
      <c r="AA34" s="715"/>
      <c r="AB34" s="715"/>
      <c r="AC34" s="715"/>
      <c r="AD34" s="716">
        <v>21155</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3133627</v>
      </c>
      <c r="CS34" s="679"/>
      <c r="CT34" s="679"/>
      <c r="CU34" s="679"/>
      <c r="CV34" s="679"/>
      <c r="CW34" s="679"/>
      <c r="CX34" s="679"/>
      <c r="CY34" s="680"/>
      <c r="CZ34" s="681">
        <v>11.9</v>
      </c>
      <c r="DA34" s="699"/>
      <c r="DB34" s="699"/>
      <c r="DC34" s="700"/>
      <c r="DD34" s="684">
        <v>2026756</v>
      </c>
      <c r="DE34" s="679"/>
      <c r="DF34" s="679"/>
      <c r="DG34" s="679"/>
      <c r="DH34" s="679"/>
      <c r="DI34" s="679"/>
      <c r="DJ34" s="679"/>
      <c r="DK34" s="680"/>
      <c r="DL34" s="684">
        <v>1783357</v>
      </c>
      <c r="DM34" s="679"/>
      <c r="DN34" s="679"/>
      <c r="DO34" s="679"/>
      <c r="DP34" s="679"/>
      <c r="DQ34" s="679"/>
      <c r="DR34" s="679"/>
      <c r="DS34" s="679"/>
      <c r="DT34" s="679"/>
      <c r="DU34" s="679"/>
      <c r="DV34" s="680"/>
      <c r="DW34" s="681">
        <v>13.2</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202423</v>
      </c>
      <c r="S35" s="679"/>
      <c r="T35" s="679"/>
      <c r="U35" s="679"/>
      <c r="V35" s="679"/>
      <c r="W35" s="679"/>
      <c r="X35" s="679"/>
      <c r="Y35" s="680"/>
      <c r="Z35" s="715">
        <v>0.8</v>
      </c>
      <c r="AA35" s="715"/>
      <c r="AB35" s="715"/>
      <c r="AC35" s="715"/>
      <c r="AD35" s="716" t="s">
        <v>238</v>
      </c>
      <c r="AE35" s="716"/>
      <c r="AF35" s="716"/>
      <c r="AG35" s="716"/>
      <c r="AH35" s="716"/>
      <c r="AI35" s="716"/>
      <c r="AJ35" s="716"/>
      <c r="AK35" s="716"/>
      <c r="AL35" s="681" t="s">
        <v>238</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82831</v>
      </c>
      <c r="CS35" s="697"/>
      <c r="CT35" s="697"/>
      <c r="CU35" s="697"/>
      <c r="CV35" s="697"/>
      <c r="CW35" s="697"/>
      <c r="CX35" s="697"/>
      <c r="CY35" s="698"/>
      <c r="CZ35" s="681">
        <v>0.3</v>
      </c>
      <c r="DA35" s="699"/>
      <c r="DB35" s="699"/>
      <c r="DC35" s="700"/>
      <c r="DD35" s="684">
        <v>65810</v>
      </c>
      <c r="DE35" s="697"/>
      <c r="DF35" s="697"/>
      <c r="DG35" s="697"/>
      <c r="DH35" s="697"/>
      <c r="DI35" s="697"/>
      <c r="DJ35" s="697"/>
      <c r="DK35" s="698"/>
      <c r="DL35" s="684">
        <v>65810</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1204050</v>
      </c>
      <c r="S36" s="679"/>
      <c r="T36" s="679"/>
      <c r="U36" s="679"/>
      <c r="V36" s="679"/>
      <c r="W36" s="679"/>
      <c r="X36" s="679"/>
      <c r="Y36" s="680"/>
      <c r="Z36" s="715">
        <v>4.5</v>
      </c>
      <c r="AA36" s="715"/>
      <c r="AB36" s="715"/>
      <c r="AC36" s="715"/>
      <c r="AD36" s="716" t="s">
        <v>238</v>
      </c>
      <c r="AE36" s="716"/>
      <c r="AF36" s="716"/>
      <c r="AG36" s="716"/>
      <c r="AH36" s="716"/>
      <c r="AI36" s="716"/>
      <c r="AJ36" s="716"/>
      <c r="AK36" s="716"/>
      <c r="AL36" s="681" t="s">
        <v>238</v>
      </c>
      <c r="AM36" s="682"/>
      <c r="AN36" s="682"/>
      <c r="AO36" s="717"/>
      <c r="AP36" s="235"/>
      <c r="AQ36" s="730" t="s">
        <v>332</v>
      </c>
      <c r="AR36" s="731"/>
      <c r="AS36" s="731"/>
      <c r="AT36" s="731"/>
      <c r="AU36" s="731"/>
      <c r="AV36" s="731"/>
      <c r="AW36" s="731"/>
      <c r="AX36" s="731"/>
      <c r="AY36" s="732"/>
      <c r="AZ36" s="733">
        <v>4193871</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67832</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2485218</v>
      </c>
      <c r="CS36" s="679"/>
      <c r="CT36" s="679"/>
      <c r="CU36" s="679"/>
      <c r="CV36" s="679"/>
      <c r="CW36" s="679"/>
      <c r="CX36" s="679"/>
      <c r="CY36" s="680"/>
      <c r="CZ36" s="681">
        <v>9.4</v>
      </c>
      <c r="DA36" s="699"/>
      <c r="DB36" s="699"/>
      <c r="DC36" s="700"/>
      <c r="DD36" s="684">
        <v>1387095</v>
      </c>
      <c r="DE36" s="679"/>
      <c r="DF36" s="679"/>
      <c r="DG36" s="679"/>
      <c r="DH36" s="679"/>
      <c r="DI36" s="679"/>
      <c r="DJ36" s="679"/>
      <c r="DK36" s="680"/>
      <c r="DL36" s="684">
        <v>917391</v>
      </c>
      <c r="DM36" s="679"/>
      <c r="DN36" s="679"/>
      <c r="DO36" s="679"/>
      <c r="DP36" s="679"/>
      <c r="DQ36" s="679"/>
      <c r="DR36" s="679"/>
      <c r="DS36" s="679"/>
      <c r="DT36" s="679"/>
      <c r="DU36" s="679"/>
      <c r="DV36" s="680"/>
      <c r="DW36" s="681">
        <v>6.8</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579577</v>
      </c>
      <c r="S37" s="679"/>
      <c r="T37" s="679"/>
      <c r="U37" s="679"/>
      <c r="V37" s="679"/>
      <c r="W37" s="679"/>
      <c r="X37" s="679"/>
      <c r="Y37" s="680"/>
      <c r="Z37" s="715">
        <v>2.2000000000000002</v>
      </c>
      <c r="AA37" s="715"/>
      <c r="AB37" s="715"/>
      <c r="AC37" s="715"/>
      <c r="AD37" s="716" t="s">
        <v>249</v>
      </c>
      <c r="AE37" s="716"/>
      <c r="AF37" s="716"/>
      <c r="AG37" s="716"/>
      <c r="AH37" s="716"/>
      <c r="AI37" s="716"/>
      <c r="AJ37" s="716"/>
      <c r="AK37" s="716"/>
      <c r="AL37" s="681" t="s">
        <v>238</v>
      </c>
      <c r="AM37" s="682"/>
      <c r="AN37" s="682"/>
      <c r="AO37" s="717"/>
      <c r="AQ37" s="718" t="s">
        <v>336</v>
      </c>
      <c r="AR37" s="719"/>
      <c r="AS37" s="719"/>
      <c r="AT37" s="719"/>
      <c r="AU37" s="719"/>
      <c r="AV37" s="719"/>
      <c r="AW37" s="719"/>
      <c r="AX37" s="719"/>
      <c r="AY37" s="720"/>
      <c r="AZ37" s="678">
        <v>1143901</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3300</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14912</v>
      </c>
      <c r="CS37" s="697"/>
      <c r="CT37" s="697"/>
      <c r="CU37" s="697"/>
      <c r="CV37" s="697"/>
      <c r="CW37" s="697"/>
      <c r="CX37" s="697"/>
      <c r="CY37" s="698"/>
      <c r="CZ37" s="681">
        <v>0.1</v>
      </c>
      <c r="DA37" s="699"/>
      <c r="DB37" s="699"/>
      <c r="DC37" s="700"/>
      <c r="DD37" s="684">
        <v>14912</v>
      </c>
      <c r="DE37" s="697"/>
      <c r="DF37" s="697"/>
      <c r="DG37" s="697"/>
      <c r="DH37" s="697"/>
      <c r="DI37" s="697"/>
      <c r="DJ37" s="697"/>
      <c r="DK37" s="698"/>
      <c r="DL37" s="684">
        <v>14912</v>
      </c>
      <c r="DM37" s="697"/>
      <c r="DN37" s="697"/>
      <c r="DO37" s="697"/>
      <c r="DP37" s="697"/>
      <c r="DQ37" s="697"/>
      <c r="DR37" s="697"/>
      <c r="DS37" s="697"/>
      <c r="DT37" s="697"/>
      <c r="DU37" s="697"/>
      <c r="DV37" s="698"/>
      <c r="DW37" s="681">
        <v>0.1</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404790</v>
      </c>
      <c r="S38" s="679"/>
      <c r="T38" s="679"/>
      <c r="U38" s="679"/>
      <c r="V38" s="679"/>
      <c r="W38" s="679"/>
      <c r="X38" s="679"/>
      <c r="Y38" s="680"/>
      <c r="Z38" s="715">
        <v>1.5</v>
      </c>
      <c r="AA38" s="715"/>
      <c r="AB38" s="715"/>
      <c r="AC38" s="715"/>
      <c r="AD38" s="716">
        <v>467</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669136</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4737</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2719466</v>
      </c>
      <c r="CS38" s="679"/>
      <c r="CT38" s="679"/>
      <c r="CU38" s="679"/>
      <c r="CV38" s="679"/>
      <c r="CW38" s="679"/>
      <c r="CX38" s="679"/>
      <c r="CY38" s="680"/>
      <c r="CZ38" s="681">
        <v>10.3</v>
      </c>
      <c r="DA38" s="699"/>
      <c r="DB38" s="699"/>
      <c r="DC38" s="700"/>
      <c r="DD38" s="684">
        <v>2399390</v>
      </c>
      <c r="DE38" s="679"/>
      <c r="DF38" s="679"/>
      <c r="DG38" s="679"/>
      <c r="DH38" s="679"/>
      <c r="DI38" s="679"/>
      <c r="DJ38" s="679"/>
      <c r="DK38" s="680"/>
      <c r="DL38" s="684">
        <v>2110944</v>
      </c>
      <c r="DM38" s="679"/>
      <c r="DN38" s="679"/>
      <c r="DO38" s="679"/>
      <c r="DP38" s="679"/>
      <c r="DQ38" s="679"/>
      <c r="DR38" s="679"/>
      <c r="DS38" s="679"/>
      <c r="DT38" s="679"/>
      <c r="DU38" s="679"/>
      <c r="DV38" s="680"/>
      <c r="DW38" s="681">
        <v>15.6</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3716900</v>
      </c>
      <c r="S39" s="679"/>
      <c r="T39" s="679"/>
      <c r="U39" s="679"/>
      <c r="V39" s="679"/>
      <c r="W39" s="679"/>
      <c r="X39" s="679"/>
      <c r="Y39" s="680"/>
      <c r="Z39" s="715">
        <v>13.9</v>
      </c>
      <c r="AA39" s="715"/>
      <c r="AB39" s="715"/>
      <c r="AC39" s="715"/>
      <c r="AD39" s="716" t="s">
        <v>238</v>
      </c>
      <c r="AE39" s="716"/>
      <c r="AF39" s="716"/>
      <c r="AG39" s="716"/>
      <c r="AH39" s="716"/>
      <c r="AI39" s="716"/>
      <c r="AJ39" s="716"/>
      <c r="AK39" s="716"/>
      <c r="AL39" s="681" t="s">
        <v>238</v>
      </c>
      <c r="AM39" s="682"/>
      <c r="AN39" s="682"/>
      <c r="AO39" s="717"/>
      <c r="AQ39" s="718" t="s">
        <v>344</v>
      </c>
      <c r="AR39" s="719"/>
      <c r="AS39" s="719"/>
      <c r="AT39" s="719"/>
      <c r="AU39" s="719"/>
      <c r="AV39" s="719"/>
      <c r="AW39" s="719"/>
      <c r="AX39" s="719"/>
      <c r="AY39" s="720"/>
      <c r="AZ39" s="678">
        <v>219582</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7148</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807999</v>
      </c>
      <c r="CS39" s="697"/>
      <c r="CT39" s="697"/>
      <c r="CU39" s="697"/>
      <c r="CV39" s="697"/>
      <c r="CW39" s="697"/>
      <c r="CX39" s="697"/>
      <c r="CY39" s="698"/>
      <c r="CZ39" s="681">
        <v>3.1</v>
      </c>
      <c r="DA39" s="699"/>
      <c r="DB39" s="699"/>
      <c r="DC39" s="700"/>
      <c r="DD39" s="684">
        <v>202052</v>
      </c>
      <c r="DE39" s="697"/>
      <c r="DF39" s="697"/>
      <c r="DG39" s="697"/>
      <c r="DH39" s="697"/>
      <c r="DI39" s="697"/>
      <c r="DJ39" s="697"/>
      <c r="DK39" s="698"/>
      <c r="DL39" s="684" t="s">
        <v>238</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238</v>
      </c>
      <c r="AA40" s="715"/>
      <c r="AB40" s="715"/>
      <c r="AC40" s="715"/>
      <c r="AD40" s="716" t="s">
        <v>238</v>
      </c>
      <c r="AE40" s="716"/>
      <c r="AF40" s="716"/>
      <c r="AG40" s="716"/>
      <c r="AH40" s="716"/>
      <c r="AI40" s="716"/>
      <c r="AJ40" s="716"/>
      <c r="AK40" s="716"/>
      <c r="AL40" s="681" t="s">
        <v>238</v>
      </c>
      <c r="AM40" s="682"/>
      <c r="AN40" s="682"/>
      <c r="AO40" s="717"/>
      <c r="AQ40" s="718" t="s">
        <v>348</v>
      </c>
      <c r="AR40" s="719"/>
      <c r="AS40" s="719"/>
      <c r="AT40" s="719"/>
      <c r="AU40" s="719"/>
      <c r="AV40" s="719"/>
      <c r="AW40" s="719"/>
      <c r="AX40" s="719"/>
      <c r="AY40" s="720"/>
      <c r="AZ40" s="678">
        <v>110922</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90</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746947</v>
      </c>
      <c r="CS40" s="679"/>
      <c r="CT40" s="679"/>
      <c r="CU40" s="679"/>
      <c r="CV40" s="679"/>
      <c r="CW40" s="679"/>
      <c r="CX40" s="679"/>
      <c r="CY40" s="680"/>
      <c r="CZ40" s="681">
        <v>2.8</v>
      </c>
      <c r="DA40" s="699"/>
      <c r="DB40" s="699"/>
      <c r="DC40" s="700"/>
      <c r="DD40" s="684">
        <v>532139</v>
      </c>
      <c r="DE40" s="679"/>
      <c r="DF40" s="679"/>
      <c r="DG40" s="679"/>
      <c r="DH40" s="679"/>
      <c r="DI40" s="679"/>
      <c r="DJ40" s="679"/>
      <c r="DK40" s="680"/>
      <c r="DL40" s="684" t="s">
        <v>238</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421200</v>
      </c>
      <c r="S41" s="679"/>
      <c r="T41" s="679"/>
      <c r="U41" s="679"/>
      <c r="V41" s="679"/>
      <c r="W41" s="679"/>
      <c r="X41" s="679"/>
      <c r="Y41" s="680"/>
      <c r="Z41" s="715">
        <v>1.6</v>
      </c>
      <c r="AA41" s="715"/>
      <c r="AB41" s="715"/>
      <c r="AC41" s="715"/>
      <c r="AD41" s="716" t="s">
        <v>238</v>
      </c>
      <c r="AE41" s="716"/>
      <c r="AF41" s="716"/>
      <c r="AG41" s="716"/>
      <c r="AH41" s="716"/>
      <c r="AI41" s="716"/>
      <c r="AJ41" s="716"/>
      <c r="AK41" s="716"/>
      <c r="AL41" s="681" t="s">
        <v>238</v>
      </c>
      <c r="AM41" s="682"/>
      <c r="AN41" s="682"/>
      <c r="AO41" s="717"/>
      <c r="AQ41" s="718" t="s">
        <v>353</v>
      </c>
      <c r="AR41" s="719"/>
      <c r="AS41" s="719"/>
      <c r="AT41" s="719"/>
      <c r="AU41" s="719"/>
      <c r="AV41" s="719"/>
      <c r="AW41" s="719"/>
      <c r="AX41" s="719"/>
      <c r="AY41" s="720"/>
      <c r="AZ41" s="678">
        <v>407525</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238</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238</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26732077</v>
      </c>
      <c r="S42" s="701"/>
      <c r="T42" s="701"/>
      <c r="U42" s="701"/>
      <c r="V42" s="701"/>
      <c r="W42" s="701"/>
      <c r="X42" s="701"/>
      <c r="Y42" s="703"/>
      <c r="Z42" s="704">
        <v>100</v>
      </c>
      <c r="AA42" s="704"/>
      <c r="AB42" s="704"/>
      <c r="AC42" s="704"/>
      <c r="AD42" s="705">
        <v>13122588</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1642805</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450</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4250917</v>
      </c>
      <c r="CS42" s="679"/>
      <c r="CT42" s="679"/>
      <c r="CU42" s="679"/>
      <c r="CV42" s="679"/>
      <c r="CW42" s="679"/>
      <c r="CX42" s="679"/>
      <c r="CY42" s="680"/>
      <c r="CZ42" s="681">
        <v>16.2</v>
      </c>
      <c r="DA42" s="682"/>
      <c r="DB42" s="682"/>
      <c r="DC42" s="683"/>
      <c r="DD42" s="684">
        <v>588118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137869</v>
      </c>
      <c r="CS43" s="697"/>
      <c r="CT43" s="697"/>
      <c r="CU43" s="697"/>
      <c r="CV43" s="697"/>
      <c r="CW43" s="697"/>
      <c r="CX43" s="697"/>
      <c r="CY43" s="698"/>
      <c r="CZ43" s="681">
        <v>0.5</v>
      </c>
      <c r="DA43" s="699"/>
      <c r="DB43" s="699"/>
      <c r="DC43" s="700"/>
      <c r="DD43" s="684">
        <v>137869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361</v>
      </c>
      <c r="CG44" s="676"/>
      <c r="CH44" s="676"/>
      <c r="CI44" s="676"/>
      <c r="CJ44" s="676"/>
      <c r="CK44" s="676"/>
      <c r="CL44" s="676"/>
      <c r="CM44" s="676"/>
      <c r="CN44" s="676"/>
      <c r="CO44" s="676"/>
      <c r="CP44" s="676"/>
      <c r="CQ44" s="677"/>
      <c r="CR44" s="678">
        <v>4046156</v>
      </c>
      <c r="CS44" s="679"/>
      <c r="CT44" s="679"/>
      <c r="CU44" s="679"/>
      <c r="CV44" s="679"/>
      <c r="CW44" s="679"/>
      <c r="CX44" s="679"/>
      <c r="CY44" s="680"/>
      <c r="CZ44" s="681">
        <v>15.4</v>
      </c>
      <c r="DA44" s="682"/>
      <c r="DB44" s="682"/>
      <c r="DC44" s="683"/>
      <c r="DD44" s="684">
        <v>576151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1515712</v>
      </c>
      <c r="CS45" s="697"/>
      <c r="CT45" s="697"/>
      <c r="CU45" s="697"/>
      <c r="CV45" s="697"/>
      <c r="CW45" s="697"/>
      <c r="CX45" s="697"/>
      <c r="CY45" s="698"/>
      <c r="CZ45" s="681">
        <v>5.8</v>
      </c>
      <c r="DA45" s="699"/>
      <c r="DB45" s="699"/>
      <c r="DC45" s="700"/>
      <c r="DD45" s="684">
        <v>47427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2400509</v>
      </c>
      <c r="CS46" s="679"/>
      <c r="CT46" s="679"/>
      <c r="CU46" s="679"/>
      <c r="CV46" s="679"/>
      <c r="CW46" s="679"/>
      <c r="CX46" s="679"/>
      <c r="CY46" s="680"/>
      <c r="CZ46" s="681">
        <v>9.1</v>
      </c>
      <c r="DA46" s="682"/>
      <c r="DB46" s="682"/>
      <c r="DC46" s="683"/>
      <c r="DD46" s="684">
        <v>511341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204761</v>
      </c>
      <c r="CS47" s="697"/>
      <c r="CT47" s="697"/>
      <c r="CU47" s="697"/>
      <c r="CV47" s="697"/>
      <c r="CW47" s="697"/>
      <c r="CX47" s="697"/>
      <c r="CY47" s="698"/>
      <c r="CZ47" s="681">
        <v>0.8</v>
      </c>
      <c r="DA47" s="699"/>
      <c r="DB47" s="699"/>
      <c r="DC47" s="700"/>
      <c r="DD47" s="684">
        <v>11967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249</v>
      </c>
      <c r="CS48" s="679"/>
      <c r="CT48" s="679"/>
      <c r="CU48" s="679"/>
      <c r="CV48" s="679"/>
      <c r="CW48" s="679"/>
      <c r="CX48" s="679"/>
      <c r="CY48" s="680"/>
      <c r="CZ48" s="681" t="s">
        <v>249</v>
      </c>
      <c r="DA48" s="682"/>
      <c r="DB48" s="682"/>
      <c r="DC48" s="683"/>
      <c r="DD48" s="684" t="s">
        <v>249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26305775</v>
      </c>
      <c r="CS49" s="663"/>
      <c r="CT49" s="663"/>
      <c r="CU49" s="663"/>
      <c r="CV49" s="663"/>
      <c r="CW49" s="663"/>
      <c r="CX49" s="663"/>
      <c r="CY49" s="664"/>
      <c r="CZ49" s="665">
        <v>100</v>
      </c>
      <c r="DA49" s="666"/>
      <c r="DB49" s="666"/>
      <c r="DC49" s="667"/>
      <c r="DD49" s="668">
        <v>15749813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fhuEKZO8RDGfd0VZ+Vfq+eLSQjU5+tN8+aLnBdKFKlteL5LCyfnniWX/FyuqWdadMnAvgincZBCxzMS96d53A==" saltValue="DIcEU4of8fLhLSNwzEIQH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6"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26727</v>
      </c>
      <c r="R7" s="1198"/>
      <c r="S7" s="1198"/>
      <c r="T7" s="1198"/>
      <c r="U7" s="1198"/>
      <c r="V7" s="1198">
        <v>26301</v>
      </c>
      <c r="W7" s="1198"/>
      <c r="X7" s="1198"/>
      <c r="Y7" s="1198"/>
      <c r="Z7" s="1198"/>
      <c r="AA7" s="1198">
        <v>426</v>
      </c>
      <c r="AB7" s="1198"/>
      <c r="AC7" s="1198"/>
      <c r="AD7" s="1198"/>
      <c r="AE7" s="1199"/>
      <c r="AF7" s="1200">
        <v>386</v>
      </c>
      <c r="AG7" s="1201"/>
      <c r="AH7" s="1201"/>
      <c r="AI7" s="1201"/>
      <c r="AJ7" s="1202"/>
      <c r="AK7" s="1184">
        <v>1204</v>
      </c>
      <c r="AL7" s="1185"/>
      <c r="AM7" s="1185"/>
      <c r="AN7" s="1185"/>
      <c r="AO7" s="1185"/>
      <c r="AP7" s="1185">
        <v>30476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3</v>
      </c>
      <c r="CI7" s="1182"/>
      <c r="CJ7" s="1182"/>
      <c r="CK7" s="1182"/>
      <c r="CL7" s="1183"/>
      <c r="CM7" s="1181">
        <v>34</v>
      </c>
      <c r="CN7" s="1182"/>
      <c r="CO7" s="1182"/>
      <c r="CP7" s="1182"/>
      <c r="CQ7" s="1183"/>
      <c r="CR7" s="1181">
        <v>5</v>
      </c>
      <c r="CS7" s="1182"/>
      <c r="CT7" s="1182"/>
      <c r="CU7" s="1182"/>
      <c r="CV7" s="1183"/>
      <c r="CW7" s="1181" t="s">
        <v>603</v>
      </c>
      <c r="CX7" s="1182"/>
      <c r="CY7" s="1182"/>
      <c r="CZ7" s="1182"/>
      <c r="DA7" s="1183"/>
      <c r="DB7" s="1181" t="s">
        <v>539</v>
      </c>
      <c r="DC7" s="1182"/>
      <c r="DD7" s="1182"/>
      <c r="DE7" s="1182"/>
      <c r="DF7" s="1183"/>
      <c r="DG7" s="1181" t="s">
        <v>539</v>
      </c>
      <c r="DH7" s="1182"/>
      <c r="DI7" s="1182"/>
      <c r="DJ7" s="1182"/>
      <c r="DK7" s="1183"/>
      <c r="DL7" s="1181" t="s">
        <v>539</v>
      </c>
      <c r="DM7" s="1182"/>
      <c r="DN7" s="1182"/>
      <c r="DO7" s="1182"/>
      <c r="DP7" s="1183"/>
      <c r="DQ7" s="1181" t="s">
        <v>539</v>
      </c>
      <c r="DR7" s="1182"/>
      <c r="DS7" s="1182"/>
      <c r="DT7" s="1182"/>
      <c r="DU7" s="1183"/>
      <c r="DV7" s="1208"/>
      <c r="DW7" s="1209"/>
      <c r="DX7" s="1209"/>
      <c r="DY7" s="1209"/>
      <c r="DZ7" s="1210"/>
      <c r="EA7" s="255"/>
    </row>
    <row r="8" spans="1:131" s="256" customFormat="1" ht="26.25" customHeight="1" x14ac:dyDescent="0.15">
      <c r="A8" s="262">
        <v>2</v>
      </c>
      <c r="B8" s="1124" t="s">
        <v>393</v>
      </c>
      <c r="C8" s="1125"/>
      <c r="D8" s="1125"/>
      <c r="E8" s="1125"/>
      <c r="F8" s="1125"/>
      <c r="G8" s="1125"/>
      <c r="H8" s="1125"/>
      <c r="I8" s="1125"/>
      <c r="J8" s="1125"/>
      <c r="K8" s="1125"/>
      <c r="L8" s="1125"/>
      <c r="M8" s="1125"/>
      <c r="N8" s="1125"/>
      <c r="O8" s="1125"/>
      <c r="P8" s="1126"/>
      <c r="Q8" s="1136">
        <v>72</v>
      </c>
      <c r="R8" s="1137"/>
      <c r="S8" s="1137"/>
      <c r="T8" s="1137"/>
      <c r="U8" s="1137"/>
      <c r="V8" s="1137">
        <v>72</v>
      </c>
      <c r="W8" s="1137"/>
      <c r="X8" s="1137"/>
      <c r="Y8" s="1137"/>
      <c r="Z8" s="1137"/>
      <c r="AA8" s="1137">
        <v>0</v>
      </c>
      <c r="AB8" s="1137"/>
      <c r="AC8" s="1137"/>
      <c r="AD8" s="1137"/>
      <c r="AE8" s="1138"/>
      <c r="AF8" s="1130" t="s">
        <v>238</v>
      </c>
      <c r="AG8" s="1131"/>
      <c r="AH8" s="1131"/>
      <c r="AI8" s="1131"/>
      <c r="AJ8" s="1132"/>
      <c r="AK8" s="1179">
        <v>72</v>
      </c>
      <c r="AL8" s="1180"/>
      <c r="AM8" s="1180"/>
      <c r="AN8" s="1180"/>
      <c r="AO8" s="1180"/>
      <c r="AP8" s="1180">
        <v>109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5</v>
      </c>
      <c r="CI8" s="1083"/>
      <c r="CJ8" s="1083"/>
      <c r="CK8" s="1083"/>
      <c r="CL8" s="1084"/>
      <c r="CM8" s="1082">
        <v>66</v>
      </c>
      <c r="CN8" s="1083"/>
      <c r="CO8" s="1083"/>
      <c r="CP8" s="1083"/>
      <c r="CQ8" s="1084"/>
      <c r="CR8" s="1082">
        <v>26</v>
      </c>
      <c r="CS8" s="1083"/>
      <c r="CT8" s="1083"/>
      <c r="CU8" s="1083"/>
      <c r="CV8" s="1084"/>
      <c r="CW8" s="1082" t="s">
        <v>603</v>
      </c>
      <c r="CX8" s="1083"/>
      <c r="CY8" s="1083"/>
      <c r="CZ8" s="1083"/>
      <c r="DA8" s="1084"/>
      <c r="DB8" s="1082" t="s">
        <v>539</v>
      </c>
      <c r="DC8" s="1083"/>
      <c r="DD8" s="1083"/>
      <c r="DE8" s="1083"/>
      <c r="DF8" s="1084"/>
      <c r="DG8" s="1082" t="s">
        <v>539</v>
      </c>
      <c r="DH8" s="1083"/>
      <c r="DI8" s="1083"/>
      <c r="DJ8" s="1083"/>
      <c r="DK8" s="1084"/>
      <c r="DL8" s="1082" t="s">
        <v>539</v>
      </c>
      <c r="DM8" s="1083"/>
      <c r="DN8" s="1083"/>
      <c r="DO8" s="1083"/>
      <c r="DP8" s="1084"/>
      <c r="DQ8" s="1082" t="s">
        <v>539</v>
      </c>
      <c r="DR8" s="1083"/>
      <c r="DS8" s="1083"/>
      <c r="DT8" s="1083"/>
      <c r="DU8" s="1084"/>
      <c r="DV8" s="1085"/>
      <c r="DW8" s="1086"/>
      <c r="DX8" s="1086"/>
      <c r="DY8" s="1086"/>
      <c r="DZ8" s="1087"/>
      <c r="EA8" s="255"/>
    </row>
    <row r="9" spans="1:131" s="256" customFormat="1" ht="26.25" customHeight="1" x14ac:dyDescent="0.15">
      <c r="A9" s="262">
        <v>3</v>
      </c>
      <c r="B9" s="1124" t="s">
        <v>394</v>
      </c>
      <c r="C9" s="1125"/>
      <c r="D9" s="1125"/>
      <c r="E9" s="1125"/>
      <c r="F9" s="1125"/>
      <c r="G9" s="1125"/>
      <c r="H9" s="1125"/>
      <c r="I9" s="1125"/>
      <c r="J9" s="1125"/>
      <c r="K9" s="1125"/>
      <c r="L9" s="1125"/>
      <c r="M9" s="1125"/>
      <c r="N9" s="1125"/>
      <c r="O9" s="1125"/>
      <c r="P9" s="1126"/>
      <c r="Q9" s="1136">
        <v>18</v>
      </c>
      <c r="R9" s="1137"/>
      <c r="S9" s="1137"/>
      <c r="T9" s="1137"/>
      <c r="U9" s="1137"/>
      <c r="V9" s="1137">
        <v>18</v>
      </c>
      <c r="W9" s="1137"/>
      <c r="X9" s="1137"/>
      <c r="Y9" s="1137"/>
      <c r="Z9" s="1137"/>
      <c r="AA9" s="1137">
        <v>0</v>
      </c>
      <c r="AB9" s="1137"/>
      <c r="AC9" s="1137"/>
      <c r="AD9" s="1137"/>
      <c r="AE9" s="1138"/>
      <c r="AF9" s="1130" t="s">
        <v>238</v>
      </c>
      <c r="AG9" s="1131"/>
      <c r="AH9" s="1131"/>
      <c r="AI9" s="1131"/>
      <c r="AJ9" s="1132"/>
      <c r="AK9" s="1179">
        <v>12</v>
      </c>
      <c r="AL9" s="1180"/>
      <c r="AM9" s="1180"/>
      <c r="AN9" s="1180"/>
      <c r="AO9" s="1180"/>
      <c r="AP9" s="1180" t="s">
        <v>603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-2</v>
      </c>
      <c r="CI9" s="1083"/>
      <c r="CJ9" s="1083"/>
      <c r="CK9" s="1083"/>
      <c r="CL9" s="1084"/>
      <c r="CM9" s="1082">
        <v>95</v>
      </c>
      <c r="CN9" s="1083"/>
      <c r="CO9" s="1083"/>
      <c r="CP9" s="1083"/>
      <c r="CQ9" s="1084"/>
      <c r="CR9" s="1082">
        <v>30</v>
      </c>
      <c r="CS9" s="1083"/>
      <c r="CT9" s="1083"/>
      <c r="CU9" s="1083"/>
      <c r="CV9" s="1084"/>
      <c r="CW9" s="1082" t="s">
        <v>603</v>
      </c>
      <c r="CX9" s="1083"/>
      <c r="CY9" s="1083"/>
      <c r="CZ9" s="1083"/>
      <c r="DA9" s="1084"/>
      <c r="DB9" s="1082" t="s">
        <v>539</v>
      </c>
      <c r="DC9" s="1083"/>
      <c r="DD9" s="1083"/>
      <c r="DE9" s="1083"/>
      <c r="DF9" s="1084"/>
      <c r="DG9" s="1082" t="s">
        <v>539</v>
      </c>
      <c r="DH9" s="1083"/>
      <c r="DI9" s="1083"/>
      <c r="DJ9" s="1083"/>
      <c r="DK9" s="1084"/>
      <c r="DL9" s="1082" t="s">
        <v>539</v>
      </c>
      <c r="DM9" s="1083"/>
      <c r="DN9" s="1083"/>
      <c r="DO9" s="1083"/>
      <c r="DP9" s="1084"/>
      <c r="DQ9" s="1082" t="s">
        <v>539</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395</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386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4442</v>
      </c>
      <c r="R28" s="1147"/>
      <c r="S28" s="1147"/>
      <c r="T28" s="1147"/>
      <c r="U28" s="1147"/>
      <c r="V28" s="1147">
        <v>4374</v>
      </c>
      <c r="W28" s="1147"/>
      <c r="X28" s="1147"/>
      <c r="Y28" s="1147"/>
      <c r="Z28" s="1147"/>
      <c r="AA28" s="1147">
        <v>68</v>
      </c>
      <c r="AB28" s="1147"/>
      <c r="AC28" s="1147"/>
      <c r="AD28" s="1147"/>
      <c r="AE28" s="1148"/>
      <c r="AF28" s="1149">
        <v>68</v>
      </c>
      <c r="AG28" s="1147"/>
      <c r="AH28" s="1147"/>
      <c r="AI28" s="1147"/>
      <c r="AJ28" s="1150"/>
      <c r="AK28" s="1151">
        <v>450</v>
      </c>
      <c r="AL28" s="1139"/>
      <c r="AM28" s="1139"/>
      <c r="AN28" s="1139"/>
      <c r="AO28" s="1139"/>
      <c r="AP28" s="1139" t="s">
        <v>603</v>
      </c>
      <c r="AQ28" s="1139"/>
      <c r="AR28" s="1139"/>
      <c r="AS28" s="1139"/>
      <c r="AT28" s="1139"/>
      <c r="AU28" s="1139" t="s">
        <v>603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410</v>
      </c>
      <c r="C29" s="1125"/>
      <c r="D29" s="1125"/>
      <c r="E29" s="1125"/>
      <c r="F29" s="1125"/>
      <c r="G29" s="1125"/>
      <c r="H29" s="1125"/>
      <c r="I29" s="1125"/>
      <c r="J29" s="1125"/>
      <c r="K29" s="1125"/>
      <c r="L29" s="1125"/>
      <c r="M29" s="1125"/>
      <c r="N29" s="1125"/>
      <c r="O29" s="1125"/>
      <c r="P29" s="1126"/>
      <c r="Q29" s="1136">
        <v>11</v>
      </c>
      <c r="R29" s="1137"/>
      <c r="S29" s="1137"/>
      <c r="T29" s="1137"/>
      <c r="U29" s="1137"/>
      <c r="V29" s="1137">
        <v>11</v>
      </c>
      <c r="W29" s="1137"/>
      <c r="X29" s="1137"/>
      <c r="Y29" s="1137"/>
      <c r="Z29" s="1137"/>
      <c r="AA29" s="1137">
        <v>0</v>
      </c>
      <c r="AB29" s="1137"/>
      <c r="AC29" s="1137"/>
      <c r="AD29" s="1137"/>
      <c r="AE29" s="1138"/>
      <c r="AF29" s="1130" t="s">
        <v>238</v>
      </c>
      <c r="AG29" s="1131"/>
      <c r="AH29" s="1131"/>
      <c r="AI29" s="1131"/>
      <c r="AJ29" s="1132"/>
      <c r="AK29" s="1073">
        <v>11</v>
      </c>
      <c r="AL29" s="1064"/>
      <c r="AM29" s="1064"/>
      <c r="AN29" s="1064"/>
      <c r="AO29" s="1064"/>
      <c r="AP29" s="1064">
        <v>24</v>
      </c>
      <c r="AQ29" s="1064"/>
      <c r="AR29" s="1064"/>
      <c r="AS29" s="1064"/>
      <c r="AT29" s="1064"/>
      <c r="AU29" s="1064">
        <v>23</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411</v>
      </c>
      <c r="C30" s="1125"/>
      <c r="D30" s="1125"/>
      <c r="E30" s="1125"/>
      <c r="F30" s="1125"/>
      <c r="G30" s="1125"/>
      <c r="H30" s="1125"/>
      <c r="I30" s="1125"/>
      <c r="J30" s="1125"/>
      <c r="K30" s="1125"/>
      <c r="L30" s="1125"/>
      <c r="M30" s="1125"/>
      <c r="N30" s="1125"/>
      <c r="O30" s="1125"/>
      <c r="P30" s="1126"/>
      <c r="Q30" s="1136">
        <v>1097</v>
      </c>
      <c r="R30" s="1137"/>
      <c r="S30" s="1137"/>
      <c r="T30" s="1137"/>
      <c r="U30" s="1137"/>
      <c r="V30" s="1137">
        <v>1090</v>
      </c>
      <c r="W30" s="1137"/>
      <c r="X30" s="1137"/>
      <c r="Y30" s="1137"/>
      <c r="Z30" s="1137"/>
      <c r="AA30" s="1137">
        <v>7</v>
      </c>
      <c r="AB30" s="1137"/>
      <c r="AC30" s="1137"/>
      <c r="AD30" s="1137"/>
      <c r="AE30" s="1138"/>
      <c r="AF30" s="1130">
        <v>7</v>
      </c>
      <c r="AG30" s="1131"/>
      <c r="AH30" s="1131"/>
      <c r="AI30" s="1131"/>
      <c r="AJ30" s="1132"/>
      <c r="AK30" s="1073">
        <v>741</v>
      </c>
      <c r="AL30" s="1064"/>
      <c r="AM30" s="1064"/>
      <c r="AN30" s="1064"/>
      <c r="AO30" s="1064"/>
      <c r="AP30" s="1064" t="s">
        <v>603</v>
      </c>
      <c r="AQ30" s="1064"/>
      <c r="AR30" s="1064"/>
      <c r="AS30" s="1064"/>
      <c r="AT30" s="1064"/>
      <c r="AU30" s="1064" t="s">
        <v>603</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412</v>
      </c>
      <c r="C31" s="1125"/>
      <c r="D31" s="1125"/>
      <c r="E31" s="1125"/>
      <c r="F31" s="1125"/>
      <c r="G31" s="1125"/>
      <c r="H31" s="1125"/>
      <c r="I31" s="1125"/>
      <c r="J31" s="1125"/>
      <c r="K31" s="1125"/>
      <c r="L31" s="1125"/>
      <c r="M31" s="1125"/>
      <c r="N31" s="1125"/>
      <c r="O31" s="1125"/>
      <c r="P31" s="1126"/>
      <c r="Q31" s="1136">
        <v>5765</v>
      </c>
      <c r="R31" s="1137"/>
      <c r="S31" s="1137"/>
      <c r="T31" s="1137"/>
      <c r="U31" s="1137"/>
      <c r="V31" s="1137">
        <v>5755</v>
      </c>
      <c r="W31" s="1137"/>
      <c r="X31" s="1137"/>
      <c r="Y31" s="1137"/>
      <c r="Z31" s="1137"/>
      <c r="AA31" s="1137">
        <v>11</v>
      </c>
      <c r="AB31" s="1137"/>
      <c r="AC31" s="1137"/>
      <c r="AD31" s="1137"/>
      <c r="AE31" s="1138"/>
      <c r="AF31" s="1130">
        <v>11</v>
      </c>
      <c r="AG31" s="1131"/>
      <c r="AH31" s="1131"/>
      <c r="AI31" s="1131"/>
      <c r="AJ31" s="1132"/>
      <c r="AK31" s="1073">
        <v>918</v>
      </c>
      <c r="AL31" s="1064"/>
      <c r="AM31" s="1064"/>
      <c r="AN31" s="1064"/>
      <c r="AO31" s="1064"/>
      <c r="AP31" s="1064" t="s">
        <v>603</v>
      </c>
      <c r="AQ31" s="1064"/>
      <c r="AR31" s="1064"/>
      <c r="AS31" s="1064"/>
      <c r="AT31" s="1064"/>
      <c r="AU31" s="1064" t="s">
        <v>603</v>
      </c>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413</v>
      </c>
      <c r="C32" s="1125"/>
      <c r="D32" s="1125"/>
      <c r="E32" s="1125"/>
      <c r="F32" s="1125"/>
      <c r="G32" s="1125"/>
      <c r="H32" s="1125"/>
      <c r="I32" s="1125"/>
      <c r="J32" s="1125"/>
      <c r="K32" s="1125"/>
      <c r="L32" s="1125"/>
      <c r="M32" s="1125"/>
      <c r="N32" s="1125"/>
      <c r="O32" s="1125"/>
      <c r="P32" s="1126"/>
      <c r="Q32" s="1136">
        <v>1196</v>
      </c>
      <c r="R32" s="1137"/>
      <c r="S32" s="1137"/>
      <c r="T32" s="1137"/>
      <c r="U32" s="1137"/>
      <c r="V32" s="1137">
        <v>1162</v>
      </c>
      <c r="W32" s="1137"/>
      <c r="X32" s="1137"/>
      <c r="Y32" s="1137"/>
      <c r="Z32" s="1137"/>
      <c r="AA32" s="1137">
        <v>33</v>
      </c>
      <c r="AB32" s="1137"/>
      <c r="AC32" s="1137"/>
      <c r="AD32" s="1137"/>
      <c r="AE32" s="1138"/>
      <c r="AF32" s="1130">
        <v>624</v>
      </c>
      <c r="AG32" s="1131"/>
      <c r="AH32" s="1131"/>
      <c r="AI32" s="1131"/>
      <c r="AJ32" s="1132"/>
      <c r="AK32" s="1073">
        <v>331</v>
      </c>
      <c r="AL32" s="1064"/>
      <c r="AM32" s="1064"/>
      <c r="AN32" s="1064"/>
      <c r="AO32" s="1064"/>
      <c r="AP32" s="1064">
        <v>5876</v>
      </c>
      <c r="AQ32" s="1064"/>
      <c r="AR32" s="1064"/>
      <c r="AS32" s="1064"/>
      <c r="AT32" s="1064"/>
      <c r="AU32" s="1064">
        <v>1063</v>
      </c>
      <c r="AV32" s="1064"/>
      <c r="AW32" s="1064"/>
      <c r="AX32" s="1064"/>
      <c r="AY32" s="1064"/>
      <c r="AZ32" s="1135"/>
      <c r="BA32" s="1135"/>
      <c r="BB32" s="1135"/>
      <c r="BC32" s="1135"/>
      <c r="BD32" s="1135"/>
      <c r="BE32" s="1119" t="s">
        <v>414</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415</v>
      </c>
      <c r="C33" s="1125"/>
      <c r="D33" s="1125"/>
      <c r="E33" s="1125"/>
      <c r="F33" s="1125"/>
      <c r="G33" s="1125"/>
      <c r="H33" s="1125"/>
      <c r="I33" s="1125"/>
      <c r="J33" s="1125"/>
      <c r="K33" s="1125"/>
      <c r="L33" s="1125"/>
      <c r="M33" s="1125"/>
      <c r="N33" s="1125"/>
      <c r="O33" s="1125"/>
      <c r="P33" s="1126"/>
      <c r="Q33" s="1136">
        <v>4271</v>
      </c>
      <c r="R33" s="1137"/>
      <c r="S33" s="1137"/>
      <c r="T33" s="1137"/>
      <c r="U33" s="1137"/>
      <c r="V33" s="1137">
        <v>4518</v>
      </c>
      <c r="W33" s="1137"/>
      <c r="X33" s="1137"/>
      <c r="Y33" s="1137"/>
      <c r="Z33" s="1137"/>
      <c r="AA33" s="1137">
        <v>-248</v>
      </c>
      <c r="AB33" s="1137"/>
      <c r="AC33" s="1137"/>
      <c r="AD33" s="1137"/>
      <c r="AE33" s="1138"/>
      <c r="AF33" s="1130">
        <v>187</v>
      </c>
      <c r="AG33" s="1131"/>
      <c r="AH33" s="1131"/>
      <c r="AI33" s="1131"/>
      <c r="AJ33" s="1132"/>
      <c r="AK33" s="1073">
        <v>1144</v>
      </c>
      <c r="AL33" s="1064"/>
      <c r="AM33" s="1064"/>
      <c r="AN33" s="1064"/>
      <c r="AO33" s="1064"/>
      <c r="AP33" s="1064">
        <v>12236</v>
      </c>
      <c r="AQ33" s="1064"/>
      <c r="AR33" s="1064"/>
      <c r="AS33" s="1064"/>
      <c r="AT33" s="1064"/>
      <c r="AU33" s="1064">
        <v>6877</v>
      </c>
      <c r="AV33" s="1064"/>
      <c r="AW33" s="1064"/>
      <c r="AX33" s="1064"/>
      <c r="AY33" s="1064"/>
      <c r="AZ33" s="1135"/>
      <c r="BA33" s="1135"/>
      <c r="BB33" s="1135"/>
      <c r="BC33" s="1135"/>
      <c r="BD33" s="1135"/>
      <c r="BE33" s="1119" t="s">
        <v>416</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417</v>
      </c>
      <c r="C34" s="1125"/>
      <c r="D34" s="1125"/>
      <c r="E34" s="1125"/>
      <c r="F34" s="1125"/>
      <c r="G34" s="1125"/>
      <c r="H34" s="1125"/>
      <c r="I34" s="1125"/>
      <c r="J34" s="1125"/>
      <c r="K34" s="1125"/>
      <c r="L34" s="1125"/>
      <c r="M34" s="1125"/>
      <c r="N34" s="1125"/>
      <c r="O34" s="1125"/>
      <c r="P34" s="1126"/>
      <c r="Q34" s="1136">
        <v>241</v>
      </c>
      <c r="R34" s="1137"/>
      <c r="S34" s="1137"/>
      <c r="T34" s="1137"/>
      <c r="U34" s="1137"/>
      <c r="V34" s="1137">
        <v>241</v>
      </c>
      <c r="W34" s="1137"/>
      <c r="X34" s="1137"/>
      <c r="Y34" s="1137"/>
      <c r="Z34" s="1137"/>
      <c r="AA34" s="1137">
        <v>0</v>
      </c>
      <c r="AB34" s="1137"/>
      <c r="AC34" s="1137"/>
      <c r="AD34" s="1137"/>
      <c r="AE34" s="1138"/>
      <c r="AF34" s="1130" t="s">
        <v>418</v>
      </c>
      <c r="AG34" s="1131"/>
      <c r="AH34" s="1131"/>
      <c r="AI34" s="1131"/>
      <c r="AJ34" s="1132"/>
      <c r="AK34" s="1073">
        <v>66</v>
      </c>
      <c r="AL34" s="1064"/>
      <c r="AM34" s="1064"/>
      <c r="AN34" s="1064"/>
      <c r="AO34" s="1064"/>
      <c r="AP34" s="1064">
        <v>555</v>
      </c>
      <c r="AQ34" s="1064"/>
      <c r="AR34" s="1064"/>
      <c r="AS34" s="1064"/>
      <c r="AT34" s="1064"/>
      <c r="AU34" s="1064">
        <v>555</v>
      </c>
      <c r="AV34" s="1064"/>
      <c r="AW34" s="1064"/>
      <c r="AX34" s="1064"/>
      <c r="AY34" s="1064"/>
      <c r="AZ34" s="1135"/>
      <c r="BA34" s="1135"/>
      <c r="BB34" s="1135"/>
      <c r="BC34" s="1135"/>
      <c r="BD34" s="1135"/>
      <c r="BE34" s="1119" t="s">
        <v>419</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420</v>
      </c>
      <c r="C35" s="1125"/>
      <c r="D35" s="1125"/>
      <c r="E35" s="1125"/>
      <c r="F35" s="1125"/>
      <c r="G35" s="1125"/>
      <c r="H35" s="1125"/>
      <c r="I35" s="1125"/>
      <c r="J35" s="1125"/>
      <c r="K35" s="1125"/>
      <c r="L35" s="1125"/>
      <c r="M35" s="1125"/>
      <c r="N35" s="1125"/>
      <c r="O35" s="1125"/>
      <c r="P35" s="1126"/>
      <c r="Q35" s="1136">
        <v>78</v>
      </c>
      <c r="R35" s="1137"/>
      <c r="S35" s="1137"/>
      <c r="T35" s="1137"/>
      <c r="U35" s="1137"/>
      <c r="V35" s="1137">
        <v>78</v>
      </c>
      <c r="W35" s="1137"/>
      <c r="X35" s="1137"/>
      <c r="Y35" s="1137"/>
      <c r="Z35" s="1137"/>
      <c r="AA35" s="1137">
        <v>0</v>
      </c>
      <c r="AB35" s="1137"/>
      <c r="AC35" s="1137"/>
      <c r="AD35" s="1137"/>
      <c r="AE35" s="1138"/>
      <c r="AF35" s="1130" t="s">
        <v>418</v>
      </c>
      <c r="AG35" s="1131"/>
      <c r="AH35" s="1131"/>
      <c r="AI35" s="1131"/>
      <c r="AJ35" s="1132"/>
      <c r="AK35" s="1073">
        <v>70</v>
      </c>
      <c r="AL35" s="1064"/>
      <c r="AM35" s="1064"/>
      <c r="AN35" s="1064"/>
      <c r="AO35" s="1064"/>
      <c r="AP35" s="1064">
        <v>326</v>
      </c>
      <c r="AQ35" s="1064"/>
      <c r="AR35" s="1064"/>
      <c r="AS35" s="1064"/>
      <c r="AT35" s="1064"/>
      <c r="AU35" s="1064">
        <v>326</v>
      </c>
      <c r="AV35" s="1064"/>
      <c r="AW35" s="1064"/>
      <c r="AX35" s="1064"/>
      <c r="AY35" s="1064"/>
      <c r="AZ35" s="1135"/>
      <c r="BA35" s="1135"/>
      <c r="BB35" s="1135"/>
      <c r="BC35" s="1135"/>
      <c r="BD35" s="1135"/>
      <c r="BE35" s="1119" t="s">
        <v>419</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t="s">
        <v>421</v>
      </c>
      <c r="C36" s="1125"/>
      <c r="D36" s="1125"/>
      <c r="E36" s="1125"/>
      <c r="F36" s="1125"/>
      <c r="G36" s="1125"/>
      <c r="H36" s="1125"/>
      <c r="I36" s="1125"/>
      <c r="J36" s="1125"/>
      <c r="K36" s="1125"/>
      <c r="L36" s="1125"/>
      <c r="M36" s="1125"/>
      <c r="N36" s="1125"/>
      <c r="O36" s="1125"/>
      <c r="P36" s="1126"/>
      <c r="Q36" s="1136">
        <v>1855</v>
      </c>
      <c r="R36" s="1137"/>
      <c r="S36" s="1137"/>
      <c r="T36" s="1137"/>
      <c r="U36" s="1137"/>
      <c r="V36" s="1137">
        <v>1833</v>
      </c>
      <c r="W36" s="1137"/>
      <c r="X36" s="1137"/>
      <c r="Y36" s="1137"/>
      <c r="Z36" s="1137"/>
      <c r="AA36" s="1137">
        <v>22</v>
      </c>
      <c r="AB36" s="1137"/>
      <c r="AC36" s="1137"/>
      <c r="AD36" s="1137"/>
      <c r="AE36" s="1138"/>
      <c r="AF36" s="1130">
        <v>22</v>
      </c>
      <c r="AG36" s="1131"/>
      <c r="AH36" s="1131"/>
      <c r="AI36" s="1131"/>
      <c r="AJ36" s="1132"/>
      <c r="AK36" s="1073">
        <v>586</v>
      </c>
      <c r="AL36" s="1064"/>
      <c r="AM36" s="1064"/>
      <c r="AN36" s="1064"/>
      <c r="AO36" s="1064"/>
      <c r="AP36" s="1064">
        <v>6572</v>
      </c>
      <c r="AQ36" s="1064"/>
      <c r="AR36" s="1064"/>
      <c r="AS36" s="1064"/>
      <c r="AT36" s="1064"/>
      <c r="AU36" s="1064">
        <v>6572</v>
      </c>
      <c r="AV36" s="1064"/>
      <c r="AW36" s="1064"/>
      <c r="AX36" s="1064"/>
      <c r="AY36" s="1064"/>
      <c r="AZ36" s="1135"/>
      <c r="BA36" s="1135"/>
      <c r="BB36" s="1135"/>
      <c r="BC36" s="1135"/>
      <c r="BD36" s="1135"/>
      <c r="BE36" s="1119" t="s">
        <v>422</v>
      </c>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423</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918</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425</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427</v>
      </c>
      <c r="B66" s="1089"/>
      <c r="C66" s="1089"/>
      <c r="D66" s="1089"/>
      <c r="E66" s="1089"/>
      <c r="F66" s="1089"/>
      <c r="G66" s="1089"/>
      <c r="H66" s="1089"/>
      <c r="I66" s="1089"/>
      <c r="J66" s="1089"/>
      <c r="K66" s="1089"/>
      <c r="L66" s="1089"/>
      <c r="M66" s="1089"/>
      <c r="N66" s="1089"/>
      <c r="O66" s="1089"/>
      <c r="P66" s="1090"/>
      <c r="Q66" s="1094" t="s">
        <v>428</v>
      </c>
      <c r="R66" s="1095"/>
      <c r="S66" s="1095"/>
      <c r="T66" s="1095"/>
      <c r="U66" s="1096"/>
      <c r="V66" s="1094" t="s">
        <v>429</v>
      </c>
      <c r="W66" s="1095"/>
      <c r="X66" s="1095"/>
      <c r="Y66" s="1095"/>
      <c r="Z66" s="1096"/>
      <c r="AA66" s="1094" t="s">
        <v>430</v>
      </c>
      <c r="AB66" s="1095"/>
      <c r="AC66" s="1095"/>
      <c r="AD66" s="1095"/>
      <c r="AE66" s="1096"/>
      <c r="AF66" s="1100" t="s">
        <v>431</v>
      </c>
      <c r="AG66" s="1101"/>
      <c r="AH66" s="1101"/>
      <c r="AI66" s="1101"/>
      <c r="AJ66" s="1102"/>
      <c r="AK66" s="1094" t="s">
        <v>432</v>
      </c>
      <c r="AL66" s="1089"/>
      <c r="AM66" s="1089"/>
      <c r="AN66" s="1089"/>
      <c r="AO66" s="1090"/>
      <c r="AP66" s="1094" t="s">
        <v>433</v>
      </c>
      <c r="AQ66" s="1095"/>
      <c r="AR66" s="1095"/>
      <c r="AS66" s="1095"/>
      <c r="AT66" s="1096"/>
      <c r="AU66" s="1094" t="s">
        <v>434</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597</v>
      </c>
      <c r="C68" s="1079"/>
      <c r="D68" s="1079"/>
      <c r="E68" s="1079"/>
      <c r="F68" s="1079"/>
      <c r="G68" s="1079"/>
      <c r="H68" s="1079"/>
      <c r="I68" s="1079"/>
      <c r="J68" s="1079"/>
      <c r="K68" s="1079"/>
      <c r="L68" s="1079"/>
      <c r="M68" s="1079"/>
      <c r="N68" s="1079"/>
      <c r="O68" s="1079"/>
      <c r="P68" s="1080"/>
      <c r="Q68" s="1081">
        <v>6177</v>
      </c>
      <c r="R68" s="1075"/>
      <c r="S68" s="1075"/>
      <c r="T68" s="1075"/>
      <c r="U68" s="1075"/>
      <c r="V68" s="1075">
        <v>5920</v>
      </c>
      <c r="W68" s="1075"/>
      <c r="X68" s="1075"/>
      <c r="Y68" s="1075"/>
      <c r="Z68" s="1075"/>
      <c r="AA68" s="1075">
        <v>258</v>
      </c>
      <c r="AB68" s="1075"/>
      <c r="AC68" s="1075"/>
      <c r="AD68" s="1075"/>
      <c r="AE68" s="1075"/>
      <c r="AF68" s="1075">
        <v>258</v>
      </c>
      <c r="AG68" s="1075"/>
      <c r="AH68" s="1075"/>
      <c r="AI68" s="1075"/>
      <c r="AJ68" s="1075"/>
      <c r="AK68" s="1075">
        <v>82</v>
      </c>
      <c r="AL68" s="1075"/>
      <c r="AM68" s="1075"/>
      <c r="AN68" s="1075"/>
      <c r="AO68" s="1075"/>
      <c r="AP68" s="1075" t="s">
        <v>603</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598</v>
      </c>
      <c r="C69" s="1068"/>
      <c r="D69" s="1068"/>
      <c r="E69" s="1068"/>
      <c r="F69" s="1068"/>
      <c r="G69" s="1068"/>
      <c r="H69" s="1068"/>
      <c r="I69" s="1068"/>
      <c r="J69" s="1068"/>
      <c r="K69" s="1068"/>
      <c r="L69" s="1068"/>
      <c r="M69" s="1068"/>
      <c r="N69" s="1068"/>
      <c r="O69" s="1068"/>
      <c r="P69" s="1069"/>
      <c r="Q69" s="1070">
        <v>306</v>
      </c>
      <c r="R69" s="1064"/>
      <c r="S69" s="1064"/>
      <c r="T69" s="1064"/>
      <c r="U69" s="1064"/>
      <c r="V69" s="1064">
        <v>272</v>
      </c>
      <c r="W69" s="1064"/>
      <c r="X69" s="1064"/>
      <c r="Y69" s="1064"/>
      <c r="Z69" s="1064"/>
      <c r="AA69" s="1064">
        <v>34</v>
      </c>
      <c r="AB69" s="1064"/>
      <c r="AC69" s="1064"/>
      <c r="AD69" s="1064"/>
      <c r="AE69" s="1064"/>
      <c r="AF69" s="1064">
        <v>34</v>
      </c>
      <c r="AG69" s="1064"/>
      <c r="AH69" s="1064"/>
      <c r="AI69" s="1064"/>
      <c r="AJ69" s="1064"/>
      <c r="AK69" s="1064">
        <v>28</v>
      </c>
      <c r="AL69" s="1064"/>
      <c r="AM69" s="1064"/>
      <c r="AN69" s="1064"/>
      <c r="AO69" s="1064"/>
      <c r="AP69" s="1064" t="s">
        <v>603</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599</v>
      </c>
      <c r="C70" s="1068"/>
      <c r="D70" s="1068"/>
      <c r="E70" s="1068"/>
      <c r="F70" s="1068"/>
      <c r="G70" s="1068"/>
      <c r="H70" s="1068"/>
      <c r="I70" s="1068"/>
      <c r="J70" s="1068"/>
      <c r="K70" s="1068"/>
      <c r="L70" s="1068"/>
      <c r="M70" s="1068"/>
      <c r="N70" s="1068"/>
      <c r="O70" s="1068"/>
      <c r="P70" s="1069"/>
      <c r="Q70" s="1070">
        <v>114581</v>
      </c>
      <c r="R70" s="1064"/>
      <c r="S70" s="1064"/>
      <c r="T70" s="1064"/>
      <c r="U70" s="1064"/>
      <c r="V70" s="1064">
        <v>112584</v>
      </c>
      <c r="W70" s="1064"/>
      <c r="X70" s="1064"/>
      <c r="Y70" s="1064"/>
      <c r="Z70" s="1064"/>
      <c r="AA70" s="1064">
        <v>1996</v>
      </c>
      <c r="AB70" s="1064"/>
      <c r="AC70" s="1064"/>
      <c r="AD70" s="1064"/>
      <c r="AE70" s="1064"/>
      <c r="AF70" s="1064">
        <v>1996</v>
      </c>
      <c r="AG70" s="1064"/>
      <c r="AH70" s="1064"/>
      <c r="AI70" s="1064"/>
      <c r="AJ70" s="1064"/>
      <c r="AK70" s="1064">
        <v>1433</v>
      </c>
      <c r="AL70" s="1064"/>
      <c r="AM70" s="1064"/>
      <c r="AN70" s="1064"/>
      <c r="AO70" s="1064"/>
      <c r="AP70" s="1064" t="s">
        <v>603</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435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436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444</v>
      </c>
      <c r="AB109" s="987"/>
      <c r="AC109" s="987"/>
      <c r="AD109" s="987"/>
      <c r="AE109" s="988"/>
      <c r="AF109" s="989" t="s">
        <v>312</v>
      </c>
      <c r="AG109" s="987"/>
      <c r="AH109" s="987"/>
      <c r="AI109" s="987"/>
      <c r="AJ109" s="988"/>
      <c r="AK109" s="989" t="s">
        <v>311</v>
      </c>
      <c r="AL109" s="987"/>
      <c r="AM109" s="987"/>
      <c r="AN109" s="987"/>
      <c r="AO109" s="988"/>
      <c r="AP109" s="989" t="s">
        <v>445</v>
      </c>
      <c r="AQ109" s="987"/>
      <c r="AR109" s="987"/>
      <c r="AS109" s="987"/>
      <c r="AT109" s="1018"/>
      <c r="AU109" s="986" t="s">
        <v>443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444</v>
      </c>
      <c r="BR109" s="987"/>
      <c r="BS109" s="987"/>
      <c r="BT109" s="987"/>
      <c r="BU109" s="988"/>
      <c r="BV109" s="989" t="s">
        <v>312</v>
      </c>
      <c r="BW109" s="987"/>
      <c r="BX109" s="987"/>
      <c r="BY109" s="987"/>
      <c r="BZ109" s="988"/>
      <c r="CA109" s="989" t="s">
        <v>311</v>
      </c>
      <c r="CB109" s="987"/>
      <c r="CC109" s="987"/>
      <c r="CD109" s="987"/>
      <c r="CE109" s="988"/>
      <c r="CF109" s="1025" t="s">
        <v>445</v>
      </c>
      <c r="CG109" s="1025"/>
      <c r="CH109" s="1025"/>
      <c r="CI109" s="1025"/>
      <c r="CJ109" s="1025"/>
      <c r="CK109" s="989" t="s">
        <v>446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444</v>
      </c>
      <c r="DH109" s="987"/>
      <c r="DI109" s="987"/>
      <c r="DJ109" s="987"/>
      <c r="DK109" s="988"/>
      <c r="DL109" s="989" t="s">
        <v>312</v>
      </c>
      <c r="DM109" s="987"/>
      <c r="DN109" s="987"/>
      <c r="DO109" s="987"/>
      <c r="DP109" s="988"/>
      <c r="DQ109" s="989" t="s">
        <v>311</v>
      </c>
      <c r="DR109" s="987"/>
      <c r="DS109" s="987"/>
      <c r="DT109" s="987"/>
      <c r="DU109" s="988"/>
      <c r="DV109" s="989" t="s">
        <v>445</v>
      </c>
      <c r="DW109" s="987"/>
      <c r="DX109" s="987"/>
      <c r="DY109" s="987"/>
      <c r="DZ109" s="1018"/>
    </row>
    <row r="110" spans="1:131" s="247" customFormat="1" ht="26.25" customHeight="1" x14ac:dyDescent="0.15">
      <c r="A110" s="889" t="s">
        <v>447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3492090</v>
      </c>
      <c r="AB110" s="980"/>
      <c r="AC110" s="980"/>
      <c r="AD110" s="980"/>
      <c r="AE110" s="981"/>
      <c r="AF110" s="982">
        <v>3381396</v>
      </c>
      <c r="AG110" s="980"/>
      <c r="AH110" s="980"/>
      <c r="AI110" s="980"/>
      <c r="AJ110" s="981"/>
      <c r="AK110" s="982">
        <v>3369395</v>
      </c>
      <c r="AL110" s="980"/>
      <c r="AM110" s="980"/>
      <c r="AN110" s="980"/>
      <c r="AO110" s="981"/>
      <c r="AP110" s="983">
        <v>32.700000000000003</v>
      </c>
      <c r="AQ110" s="984"/>
      <c r="AR110" s="984"/>
      <c r="AS110" s="984"/>
      <c r="AT110" s="985"/>
      <c r="AU110" s="1019" t="s">
        <v>72</v>
      </c>
      <c r="AV110" s="1020"/>
      <c r="AW110" s="1020"/>
      <c r="AX110" s="1020"/>
      <c r="AY110" s="1020"/>
      <c r="AZ110" s="945" t="s">
        <v>448</v>
      </c>
      <c r="BA110" s="890"/>
      <c r="BB110" s="890"/>
      <c r="BC110" s="890"/>
      <c r="BD110" s="890"/>
      <c r="BE110" s="890"/>
      <c r="BF110" s="890"/>
      <c r="BG110" s="890"/>
      <c r="BH110" s="890"/>
      <c r="BI110" s="890"/>
      <c r="BJ110" s="890"/>
      <c r="BK110" s="890"/>
      <c r="BL110" s="890"/>
      <c r="BM110" s="890"/>
      <c r="BN110" s="890"/>
      <c r="BO110" s="890"/>
      <c r="BP110" s="891"/>
      <c r="BQ110" s="946">
        <v>30885268</v>
      </c>
      <c r="BR110" s="927"/>
      <c r="BS110" s="927"/>
      <c r="BT110" s="927"/>
      <c r="BU110" s="927"/>
      <c r="BV110" s="927">
        <v>30042061</v>
      </c>
      <c r="BW110" s="927"/>
      <c r="BX110" s="927"/>
      <c r="BY110" s="927"/>
      <c r="BZ110" s="927"/>
      <c r="CA110" s="927">
        <v>30585053</v>
      </c>
      <c r="CB110" s="927"/>
      <c r="CC110" s="927"/>
      <c r="CD110" s="927"/>
      <c r="CE110" s="927"/>
      <c r="CF110" s="951">
        <v>297</v>
      </c>
      <c r="CG110" s="952"/>
      <c r="CH110" s="952"/>
      <c r="CI110" s="952"/>
      <c r="CJ110" s="952"/>
      <c r="CK110" s="1015" t="s">
        <v>449</v>
      </c>
      <c r="CL110" s="901"/>
      <c r="CM110" s="976" t="s">
        <v>450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238</v>
      </c>
      <c r="DH110" s="927"/>
      <c r="DI110" s="927"/>
      <c r="DJ110" s="927"/>
      <c r="DK110" s="927"/>
      <c r="DL110" s="927" t="s">
        <v>238</v>
      </c>
      <c r="DM110" s="927"/>
      <c r="DN110" s="927"/>
      <c r="DO110" s="927"/>
      <c r="DP110" s="927"/>
      <c r="DQ110" s="927" t="s">
        <v>238</v>
      </c>
      <c r="DR110" s="927"/>
      <c r="DS110" s="927"/>
      <c r="DT110" s="927"/>
      <c r="DU110" s="927"/>
      <c r="DV110" s="928" t="s">
        <v>418</v>
      </c>
      <c r="DW110" s="928"/>
      <c r="DX110" s="928"/>
      <c r="DY110" s="928"/>
      <c r="DZ110" s="929"/>
    </row>
    <row r="111" spans="1:131" s="247" customFormat="1" ht="26.25" customHeight="1" x14ac:dyDescent="0.15">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238</v>
      </c>
      <c r="AB111" s="1008"/>
      <c r="AC111" s="1008"/>
      <c r="AD111" s="1008"/>
      <c r="AE111" s="1009"/>
      <c r="AF111" s="1010" t="s">
        <v>452</v>
      </c>
      <c r="AG111" s="1008"/>
      <c r="AH111" s="1008"/>
      <c r="AI111" s="1008"/>
      <c r="AJ111" s="1009"/>
      <c r="AK111" s="1010" t="s">
        <v>418</v>
      </c>
      <c r="AL111" s="1008"/>
      <c r="AM111" s="1008"/>
      <c r="AN111" s="1008"/>
      <c r="AO111" s="1009"/>
      <c r="AP111" s="1011" t="s">
        <v>452</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v>773930</v>
      </c>
      <c r="BR111" s="899"/>
      <c r="BS111" s="899"/>
      <c r="BT111" s="899"/>
      <c r="BU111" s="899"/>
      <c r="BV111" s="899">
        <v>554456</v>
      </c>
      <c r="BW111" s="899"/>
      <c r="BX111" s="899"/>
      <c r="BY111" s="899"/>
      <c r="BZ111" s="899"/>
      <c r="CA111" s="899">
        <v>442760</v>
      </c>
      <c r="CB111" s="899"/>
      <c r="CC111" s="899"/>
      <c r="CD111" s="899"/>
      <c r="CE111" s="899"/>
      <c r="CF111" s="960">
        <v>4.3</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238</v>
      </c>
      <c r="DH111" s="899"/>
      <c r="DI111" s="899"/>
      <c r="DJ111" s="899"/>
      <c r="DK111" s="899"/>
      <c r="DL111" s="899" t="s">
        <v>452</v>
      </c>
      <c r="DM111" s="899"/>
      <c r="DN111" s="899"/>
      <c r="DO111" s="899"/>
      <c r="DP111" s="899"/>
      <c r="DQ111" s="899" t="s">
        <v>418</v>
      </c>
      <c r="DR111" s="899"/>
      <c r="DS111" s="899"/>
      <c r="DT111" s="899"/>
      <c r="DU111" s="899"/>
      <c r="DV111" s="876" t="s">
        <v>418</v>
      </c>
      <c r="DW111" s="876"/>
      <c r="DX111" s="876"/>
      <c r="DY111" s="876"/>
      <c r="DZ111" s="877"/>
    </row>
    <row r="112" spans="1:131" s="247" customFormat="1" ht="26.25" customHeight="1" x14ac:dyDescent="0.15">
      <c r="A112" s="1001" t="s">
        <v>455</v>
      </c>
      <c r="B112" s="1002"/>
      <c r="C112" s="832" t="s">
        <v>456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418</v>
      </c>
      <c r="AB112" s="862"/>
      <c r="AC112" s="862"/>
      <c r="AD112" s="862"/>
      <c r="AE112" s="863"/>
      <c r="AF112" s="864" t="s">
        <v>238</v>
      </c>
      <c r="AG112" s="862"/>
      <c r="AH112" s="862"/>
      <c r="AI112" s="862"/>
      <c r="AJ112" s="863"/>
      <c r="AK112" s="864" t="s">
        <v>238</v>
      </c>
      <c r="AL112" s="862"/>
      <c r="AM112" s="862"/>
      <c r="AN112" s="862"/>
      <c r="AO112" s="863"/>
      <c r="AP112" s="909" t="s">
        <v>418</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9935144</v>
      </c>
      <c r="BR112" s="899"/>
      <c r="BS112" s="899"/>
      <c r="BT112" s="899"/>
      <c r="BU112" s="899"/>
      <c r="BV112" s="899">
        <v>10846259</v>
      </c>
      <c r="BW112" s="899"/>
      <c r="BX112" s="899"/>
      <c r="BY112" s="899"/>
      <c r="BZ112" s="899"/>
      <c r="CA112" s="899">
        <v>15416249</v>
      </c>
      <c r="CB112" s="899"/>
      <c r="CC112" s="899"/>
      <c r="CD112" s="899"/>
      <c r="CE112" s="899"/>
      <c r="CF112" s="960">
        <v>149.69999999999999</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418</v>
      </c>
      <c r="DH112" s="899"/>
      <c r="DI112" s="899"/>
      <c r="DJ112" s="899"/>
      <c r="DK112" s="899"/>
      <c r="DL112" s="899" t="s">
        <v>238</v>
      </c>
      <c r="DM112" s="899"/>
      <c r="DN112" s="899"/>
      <c r="DO112" s="899"/>
      <c r="DP112" s="899"/>
      <c r="DQ112" s="899" t="s">
        <v>238</v>
      </c>
      <c r="DR112" s="899"/>
      <c r="DS112" s="899"/>
      <c r="DT112" s="899"/>
      <c r="DU112" s="899"/>
      <c r="DV112" s="876" t="s">
        <v>418</v>
      </c>
      <c r="DW112" s="876"/>
      <c r="DX112" s="876"/>
      <c r="DY112" s="876"/>
      <c r="DZ112" s="877"/>
    </row>
    <row r="113" spans="1:130" s="247" customFormat="1" ht="26.25" customHeight="1" x14ac:dyDescent="0.15">
      <c r="A113" s="1003"/>
      <c r="B113" s="1004"/>
      <c r="C113" s="832" t="s">
        <v>459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889496</v>
      </c>
      <c r="AB113" s="1008"/>
      <c r="AC113" s="1008"/>
      <c r="AD113" s="1008"/>
      <c r="AE113" s="1009"/>
      <c r="AF113" s="1010">
        <v>911242</v>
      </c>
      <c r="AG113" s="1008"/>
      <c r="AH113" s="1008"/>
      <c r="AI113" s="1008"/>
      <c r="AJ113" s="1009"/>
      <c r="AK113" s="1010">
        <v>942537</v>
      </c>
      <c r="AL113" s="1008"/>
      <c r="AM113" s="1008"/>
      <c r="AN113" s="1008"/>
      <c r="AO113" s="1009"/>
      <c r="AP113" s="1011">
        <v>9.1999999999999993</v>
      </c>
      <c r="AQ113" s="1012"/>
      <c r="AR113" s="1012"/>
      <c r="AS113" s="1012"/>
      <c r="AT113" s="1013"/>
      <c r="AU113" s="1021"/>
      <c r="AV113" s="1022"/>
      <c r="AW113" s="1022"/>
      <c r="AX113" s="1022"/>
      <c r="AY113" s="1022"/>
      <c r="AZ113" s="897" t="s">
        <v>460</v>
      </c>
      <c r="BA113" s="832"/>
      <c r="BB113" s="832"/>
      <c r="BC113" s="832"/>
      <c r="BD113" s="832"/>
      <c r="BE113" s="832"/>
      <c r="BF113" s="832"/>
      <c r="BG113" s="832"/>
      <c r="BH113" s="832"/>
      <c r="BI113" s="832"/>
      <c r="BJ113" s="832"/>
      <c r="BK113" s="832"/>
      <c r="BL113" s="832"/>
      <c r="BM113" s="832"/>
      <c r="BN113" s="832"/>
      <c r="BO113" s="832"/>
      <c r="BP113" s="833"/>
      <c r="BQ113" s="898" t="s">
        <v>418</v>
      </c>
      <c r="BR113" s="899"/>
      <c r="BS113" s="899"/>
      <c r="BT113" s="899"/>
      <c r="BU113" s="899"/>
      <c r="BV113" s="899" t="s">
        <v>238</v>
      </c>
      <c r="BW113" s="899"/>
      <c r="BX113" s="899"/>
      <c r="BY113" s="899"/>
      <c r="BZ113" s="899"/>
      <c r="CA113" s="899" t="s">
        <v>418</v>
      </c>
      <c r="CB113" s="899"/>
      <c r="CC113" s="899"/>
      <c r="CD113" s="899"/>
      <c r="CE113" s="899"/>
      <c r="CF113" s="960" t="s">
        <v>418</v>
      </c>
      <c r="CG113" s="961"/>
      <c r="CH113" s="961"/>
      <c r="CI113" s="961"/>
      <c r="CJ113" s="961"/>
      <c r="CK113" s="1016"/>
      <c r="CL113" s="903"/>
      <c r="CM113" s="906" t="s">
        <v>461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238</v>
      </c>
      <c r="DH113" s="862"/>
      <c r="DI113" s="862"/>
      <c r="DJ113" s="862"/>
      <c r="DK113" s="863"/>
      <c r="DL113" s="864" t="s">
        <v>418</v>
      </c>
      <c r="DM113" s="862"/>
      <c r="DN113" s="862"/>
      <c r="DO113" s="862"/>
      <c r="DP113" s="863"/>
      <c r="DQ113" s="864" t="s">
        <v>238</v>
      </c>
      <c r="DR113" s="862"/>
      <c r="DS113" s="862"/>
      <c r="DT113" s="862"/>
      <c r="DU113" s="863"/>
      <c r="DV113" s="909" t="s">
        <v>238</v>
      </c>
      <c r="DW113" s="910"/>
      <c r="DX113" s="910"/>
      <c r="DY113" s="910"/>
      <c r="DZ113" s="911"/>
    </row>
    <row r="114" spans="1:130" s="247" customFormat="1" ht="26.25" customHeight="1" x14ac:dyDescent="0.15">
      <c r="A114" s="1003"/>
      <c r="B114" s="1004"/>
      <c r="C114" s="832" t="s">
        <v>462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238</v>
      </c>
      <c r="AB114" s="862"/>
      <c r="AC114" s="862"/>
      <c r="AD114" s="862"/>
      <c r="AE114" s="863"/>
      <c r="AF114" s="864" t="s">
        <v>238</v>
      </c>
      <c r="AG114" s="862"/>
      <c r="AH114" s="862"/>
      <c r="AI114" s="862"/>
      <c r="AJ114" s="863"/>
      <c r="AK114" s="864" t="s">
        <v>238</v>
      </c>
      <c r="AL114" s="862"/>
      <c r="AM114" s="862"/>
      <c r="AN114" s="862"/>
      <c r="AO114" s="863"/>
      <c r="AP114" s="909" t="s">
        <v>238</v>
      </c>
      <c r="AQ114" s="910"/>
      <c r="AR114" s="910"/>
      <c r="AS114" s="910"/>
      <c r="AT114" s="911"/>
      <c r="AU114" s="1021"/>
      <c r="AV114" s="1022"/>
      <c r="AW114" s="1022"/>
      <c r="AX114" s="1022"/>
      <c r="AY114" s="1022"/>
      <c r="AZ114" s="897" t="s">
        <v>463</v>
      </c>
      <c r="BA114" s="832"/>
      <c r="BB114" s="832"/>
      <c r="BC114" s="832"/>
      <c r="BD114" s="832"/>
      <c r="BE114" s="832"/>
      <c r="BF114" s="832"/>
      <c r="BG114" s="832"/>
      <c r="BH114" s="832"/>
      <c r="BI114" s="832"/>
      <c r="BJ114" s="832"/>
      <c r="BK114" s="832"/>
      <c r="BL114" s="832"/>
      <c r="BM114" s="832"/>
      <c r="BN114" s="832"/>
      <c r="BO114" s="832"/>
      <c r="BP114" s="833"/>
      <c r="BQ114" s="898">
        <v>4328939</v>
      </c>
      <c r="BR114" s="899"/>
      <c r="BS114" s="899"/>
      <c r="BT114" s="899"/>
      <c r="BU114" s="899"/>
      <c r="BV114" s="899">
        <v>4104975</v>
      </c>
      <c r="BW114" s="899"/>
      <c r="BX114" s="899"/>
      <c r="BY114" s="899"/>
      <c r="BZ114" s="899"/>
      <c r="CA114" s="899">
        <v>4055649</v>
      </c>
      <c r="CB114" s="899"/>
      <c r="CC114" s="899"/>
      <c r="CD114" s="899"/>
      <c r="CE114" s="899"/>
      <c r="CF114" s="960">
        <v>39.4</v>
      </c>
      <c r="CG114" s="961"/>
      <c r="CH114" s="961"/>
      <c r="CI114" s="961"/>
      <c r="CJ114" s="961"/>
      <c r="CK114" s="1016"/>
      <c r="CL114" s="903"/>
      <c r="CM114" s="906" t="s">
        <v>464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418</v>
      </c>
      <c r="DH114" s="862"/>
      <c r="DI114" s="862"/>
      <c r="DJ114" s="862"/>
      <c r="DK114" s="863"/>
      <c r="DL114" s="864" t="s">
        <v>238</v>
      </c>
      <c r="DM114" s="862"/>
      <c r="DN114" s="862"/>
      <c r="DO114" s="862"/>
      <c r="DP114" s="863"/>
      <c r="DQ114" s="864" t="s">
        <v>418</v>
      </c>
      <c r="DR114" s="862"/>
      <c r="DS114" s="862"/>
      <c r="DT114" s="862"/>
      <c r="DU114" s="863"/>
      <c r="DV114" s="909" t="s">
        <v>238</v>
      </c>
      <c r="DW114" s="910"/>
      <c r="DX114" s="910"/>
      <c r="DY114" s="910"/>
      <c r="DZ114" s="911"/>
    </row>
    <row r="115" spans="1:130" s="247" customFormat="1" ht="26.25" customHeight="1" x14ac:dyDescent="0.15">
      <c r="A115" s="1003"/>
      <c r="B115" s="1004"/>
      <c r="C115" s="832" t="s">
        <v>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126060</v>
      </c>
      <c r="AB115" s="1008"/>
      <c r="AC115" s="1008"/>
      <c r="AD115" s="1008"/>
      <c r="AE115" s="1009"/>
      <c r="AF115" s="1010">
        <v>118977</v>
      </c>
      <c r="AG115" s="1008"/>
      <c r="AH115" s="1008"/>
      <c r="AI115" s="1008"/>
      <c r="AJ115" s="1009"/>
      <c r="AK115" s="1010">
        <v>127506</v>
      </c>
      <c r="AL115" s="1008"/>
      <c r="AM115" s="1008"/>
      <c r="AN115" s="1008"/>
      <c r="AO115" s="1009"/>
      <c r="AP115" s="1011">
        <v>1.2</v>
      </c>
      <c r="AQ115" s="1012"/>
      <c r="AR115" s="1012"/>
      <c r="AS115" s="1012"/>
      <c r="AT115" s="1013"/>
      <c r="AU115" s="1021"/>
      <c r="AV115" s="1022"/>
      <c r="AW115" s="1022"/>
      <c r="AX115" s="1022"/>
      <c r="AY115" s="1022"/>
      <c r="AZ115" s="897" t="s">
        <v>466</v>
      </c>
      <c r="BA115" s="832"/>
      <c r="BB115" s="832"/>
      <c r="BC115" s="832"/>
      <c r="BD115" s="832"/>
      <c r="BE115" s="832"/>
      <c r="BF115" s="832"/>
      <c r="BG115" s="832"/>
      <c r="BH115" s="832"/>
      <c r="BI115" s="832"/>
      <c r="BJ115" s="832"/>
      <c r="BK115" s="832"/>
      <c r="BL115" s="832"/>
      <c r="BM115" s="832"/>
      <c r="BN115" s="832"/>
      <c r="BO115" s="832"/>
      <c r="BP115" s="833"/>
      <c r="BQ115" s="898" t="s">
        <v>238</v>
      </c>
      <c r="BR115" s="899"/>
      <c r="BS115" s="899"/>
      <c r="BT115" s="899"/>
      <c r="BU115" s="899"/>
      <c r="BV115" s="899" t="s">
        <v>238</v>
      </c>
      <c r="BW115" s="899"/>
      <c r="BX115" s="899"/>
      <c r="BY115" s="899"/>
      <c r="BZ115" s="899"/>
      <c r="CA115" s="899" t="s">
        <v>238</v>
      </c>
      <c r="CB115" s="899"/>
      <c r="CC115" s="899"/>
      <c r="CD115" s="899"/>
      <c r="CE115" s="899"/>
      <c r="CF115" s="960" t="s">
        <v>418</v>
      </c>
      <c r="CG115" s="961"/>
      <c r="CH115" s="961"/>
      <c r="CI115" s="961"/>
      <c r="CJ115" s="961"/>
      <c r="CK115" s="1016"/>
      <c r="CL115" s="903"/>
      <c r="CM115" s="897" t="s">
        <v>467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418</v>
      </c>
      <c r="DH115" s="862"/>
      <c r="DI115" s="862"/>
      <c r="DJ115" s="862"/>
      <c r="DK115" s="863"/>
      <c r="DL115" s="864" t="s">
        <v>238</v>
      </c>
      <c r="DM115" s="862"/>
      <c r="DN115" s="862"/>
      <c r="DO115" s="862"/>
      <c r="DP115" s="863"/>
      <c r="DQ115" s="864" t="s">
        <v>238</v>
      </c>
      <c r="DR115" s="862"/>
      <c r="DS115" s="862"/>
      <c r="DT115" s="862"/>
      <c r="DU115" s="863"/>
      <c r="DV115" s="909" t="s">
        <v>238</v>
      </c>
      <c r="DW115" s="910"/>
      <c r="DX115" s="910"/>
      <c r="DY115" s="910"/>
      <c r="DZ115" s="911"/>
    </row>
    <row r="116" spans="1:130" s="247" customFormat="1" ht="26.25" customHeight="1" x14ac:dyDescent="0.15">
      <c r="A116" s="1005"/>
      <c r="B116" s="1006"/>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238</v>
      </c>
      <c r="AB116" s="862"/>
      <c r="AC116" s="862"/>
      <c r="AD116" s="862"/>
      <c r="AE116" s="863"/>
      <c r="AF116" s="864" t="s">
        <v>238</v>
      </c>
      <c r="AG116" s="862"/>
      <c r="AH116" s="862"/>
      <c r="AI116" s="862"/>
      <c r="AJ116" s="863"/>
      <c r="AK116" s="864" t="s">
        <v>238</v>
      </c>
      <c r="AL116" s="862"/>
      <c r="AM116" s="862"/>
      <c r="AN116" s="862"/>
      <c r="AO116" s="863"/>
      <c r="AP116" s="909" t="s">
        <v>238</v>
      </c>
      <c r="AQ116" s="910"/>
      <c r="AR116" s="910"/>
      <c r="AS116" s="910"/>
      <c r="AT116" s="911"/>
      <c r="AU116" s="1021"/>
      <c r="AV116" s="1022"/>
      <c r="AW116" s="1022"/>
      <c r="AX116" s="1022"/>
      <c r="AY116" s="1022"/>
      <c r="AZ116" s="948" t="s">
        <v>469</v>
      </c>
      <c r="BA116" s="949"/>
      <c r="BB116" s="949"/>
      <c r="BC116" s="949"/>
      <c r="BD116" s="949"/>
      <c r="BE116" s="949"/>
      <c r="BF116" s="949"/>
      <c r="BG116" s="949"/>
      <c r="BH116" s="949"/>
      <c r="BI116" s="949"/>
      <c r="BJ116" s="949"/>
      <c r="BK116" s="949"/>
      <c r="BL116" s="949"/>
      <c r="BM116" s="949"/>
      <c r="BN116" s="949"/>
      <c r="BO116" s="949"/>
      <c r="BP116" s="950"/>
      <c r="BQ116" s="898" t="s">
        <v>418</v>
      </c>
      <c r="BR116" s="899"/>
      <c r="BS116" s="899"/>
      <c r="BT116" s="899"/>
      <c r="BU116" s="899"/>
      <c r="BV116" s="899" t="s">
        <v>418</v>
      </c>
      <c r="BW116" s="899"/>
      <c r="BX116" s="899"/>
      <c r="BY116" s="899"/>
      <c r="BZ116" s="899"/>
      <c r="CA116" s="899" t="s">
        <v>238</v>
      </c>
      <c r="CB116" s="899"/>
      <c r="CC116" s="899"/>
      <c r="CD116" s="899"/>
      <c r="CE116" s="899"/>
      <c r="CF116" s="960" t="s">
        <v>238</v>
      </c>
      <c r="CG116" s="961"/>
      <c r="CH116" s="961"/>
      <c r="CI116" s="961"/>
      <c r="CJ116" s="961"/>
      <c r="CK116" s="1016"/>
      <c r="CL116" s="903"/>
      <c r="CM116" s="906" t="s">
        <v>470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68520</v>
      </c>
      <c r="DH116" s="862"/>
      <c r="DI116" s="862"/>
      <c r="DJ116" s="862"/>
      <c r="DK116" s="863"/>
      <c r="DL116" s="864">
        <v>54800</v>
      </c>
      <c r="DM116" s="862"/>
      <c r="DN116" s="862"/>
      <c r="DO116" s="862"/>
      <c r="DP116" s="863"/>
      <c r="DQ116" s="864">
        <v>43840</v>
      </c>
      <c r="DR116" s="862"/>
      <c r="DS116" s="862"/>
      <c r="DT116" s="862"/>
      <c r="DU116" s="863"/>
      <c r="DV116" s="909">
        <v>0.4</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471</v>
      </c>
      <c r="Z117" s="988"/>
      <c r="AA117" s="993">
        <v>4507646</v>
      </c>
      <c r="AB117" s="994"/>
      <c r="AC117" s="994"/>
      <c r="AD117" s="994"/>
      <c r="AE117" s="995"/>
      <c r="AF117" s="996">
        <v>4411615</v>
      </c>
      <c r="AG117" s="994"/>
      <c r="AH117" s="994"/>
      <c r="AI117" s="994"/>
      <c r="AJ117" s="995"/>
      <c r="AK117" s="996">
        <v>4439438</v>
      </c>
      <c r="AL117" s="994"/>
      <c r="AM117" s="994"/>
      <c r="AN117" s="994"/>
      <c r="AO117" s="995"/>
      <c r="AP117" s="997"/>
      <c r="AQ117" s="998"/>
      <c r="AR117" s="998"/>
      <c r="AS117" s="998"/>
      <c r="AT117" s="999"/>
      <c r="AU117" s="1021"/>
      <c r="AV117" s="1022"/>
      <c r="AW117" s="1022"/>
      <c r="AX117" s="1022"/>
      <c r="AY117" s="1022"/>
      <c r="AZ117" s="948" t="s">
        <v>472</v>
      </c>
      <c r="BA117" s="949"/>
      <c r="BB117" s="949"/>
      <c r="BC117" s="949"/>
      <c r="BD117" s="949"/>
      <c r="BE117" s="949"/>
      <c r="BF117" s="949"/>
      <c r="BG117" s="949"/>
      <c r="BH117" s="949"/>
      <c r="BI117" s="949"/>
      <c r="BJ117" s="949"/>
      <c r="BK117" s="949"/>
      <c r="BL117" s="949"/>
      <c r="BM117" s="949"/>
      <c r="BN117" s="949"/>
      <c r="BO117" s="949"/>
      <c r="BP117" s="950"/>
      <c r="BQ117" s="898" t="s">
        <v>418</v>
      </c>
      <c r="BR117" s="899"/>
      <c r="BS117" s="899"/>
      <c r="BT117" s="899"/>
      <c r="BU117" s="899"/>
      <c r="BV117" s="899" t="s">
        <v>238</v>
      </c>
      <c r="BW117" s="899"/>
      <c r="BX117" s="899"/>
      <c r="BY117" s="899"/>
      <c r="BZ117" s="899"/>
      <c r="CA117" s="899" t="s">
        <v>238</v>
      </c>
      <c r="CB117" s="899"/>
      <c r="CC117" s="899"/>
      <c r="CD117" s="899"/>
      <c r="CE117" s="899"/>
      <c r="CF117" s="960" t="s">
        <v>238</v>
      </c>
      <c r="CG117" s="961"/>
      <c r="CH117" s="961"/>
      <c r="CI117" s="961"/>
      <c r="CJ117" s="961"/>
      <c r="CK117" s="1016"/>
      <c r="CL117" s="903"/>
      <c r="CM117" s="906" t="s">
        <v>473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418</v>
      </c>
      <c r="DH117" s="862"/>
      <c r="DI117" s="862"/>
      <c r="DJ117" s="862"/>
      <c r="DK117" s="863"/>
      <c r="DL117" s="864" t="s">
        <v>238</v>
      </c>
      <c r="DM117" s="862"/>
      <c r="DN117" s="862"/>
      <c r="DO117" s="862"/>
      <c r="DP117" s="863"/>
      <c r="DQ117" s="864" t="s">
        <v>238</v>
      </c>
      <c r="DR117" s="862"/>
      <c r="DS117" s="862"/>
      <c r="DT117" s="862"/>
      <c r="DU117" s="863"/>
      <c r="DV117" s="909" t="s">
        <v>238</v>
      </c>
      <c r="DW117" s="910"/>
      <c r="DX117" s="910"/>
      <c r="DY117" s="910"/>
      <c r="DZ117" s="911"/>
    </row>
    <row r="118" spans="1:130" s="247" customFormat="1" ht="26.25" customHeight="1" x14ac:dyDescent="0.15">
      <c r="A118" s="986" t="s">
        <v>446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444</v>
      </c>
      <c r="AB118" s="987"/>
      <c r="AC118" s="987"/>
      <c r="AD118" s="987"/>
      <c r="AE118" s="988"/>
      <c r="AF118" s="989" t="s">
        <v>312</v>
      </c>
      <c r="AG118" s="987"/>
      <c r="AH118" s="987"/>
      <c r="AI118" s="987"/>
      <c r="AJ118" s="988"/>
      <c r="AK118" s="989" t="s">
        <v>311</v>
      </c>
      <c r="AL118" s="987"/>
      <c r="AM118" s="987"/>
      <c r="AN118" s="987"/>
      <c r="AO118" s="988"/>
      <c r="AP118" s="990" t="s">
        <v>445</v>
      </c>
      <c r="AQ118" s="991"/>
      <c r="AR118" s="991"/>
      <c r="AS118" s="991"/>
      <c r="AT118" s="992"/>
      <c r="AU118" s="1021"/>
      <c r="AV118" s="1022"/>
      <c r="AW118" s="1022"/>
      <c r="AX118" s="1022"/>
      <c r="AY118" s="1022"/>
      <c r="AZ118" s="964" t="s">
        <v>474</v>
      </c>
      <c r="BA118" s="965"/>
      <c r="BB118" s="965"/>
      <c r="BC118" s="965"/>
      <c r="BD118" s="965"/>
      <c r="BE118" s="965"/>
      <c r="BF118" s="965"/>
      <c r="BG118" s="965"/>
      <c r="BH118" s="965"/>
      <c r="BI118" s="965"/>
      <c r="BJ118" s="965"/>
      <c r="BK118" s="965"/>
      <c r="BL118" s="965"/>
      <c r="BM118" s="965"/>
      <c r="BN118" s="965"/>
      <c r="BO118" s="965"/>
      <c r="BP118" s="966"/>
      <c r="BQ118" s="967" t="s">
        <v>238</v>
      </c>
      <c r="BR118" s="930"/>
      <c r="BS118" s="930"/>
      <c r="BT118" s="930"/>
      <c r="BU118" s="930"/>
      <c r="BV118" s="930" t="s">
        <v>418</v>
      </c>
      <c r="BW118" s="930"/>
      <c r="BX118" s="930"/>
      <c r="BY118" s="930"/>
      <c r="BZ118" s="930"/>
      <c r="CA118" s="930" t="s">
        <v>238</v>
      </c>
      <c r="CB118" s="930"/>
      <c r="CC118" s="930"/>
      <c r="CD118" s="930"/>
      <c r="CE118" s="930"/>
      <c r="CF118" s="960" t="s">
        <v>238</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238</v>
      </c>
      <c r="DH118" s="862"/>
      <c r="DI118" s="862"/>
      <c r="DJ118" s="862"/>
      <c r="DK118" s="863"/>
      <c r="DL118" s="864" t="s">
        <v>238</v>
      </c>
      <c r="DM118" s="862"/>
      <c r="DN118" s="862"/>
      <c r="DO118" s="862"/>
      <c r="DP118" s="863"/>
      <c r="DQ118" s="864" t="s">
        <v>238</v>
      </c>
      <c r="DR118" s="862"/>
      <c r="DS118" s="862"/>
      <c r="DT118" s="862"/>
      <c r="DU118" s="863"/>
      <c r="DV118" s="909" t="s">
        <v>238</v>
      </c>
      <c r="DW118" s="910"/>
      <c r="DX118" s="910"/>
      <c r="DY118" s="910"/>
      <c r="DZ118" s="911"/>
    </row>
    <row r="119" spans="1:130" s="247" customFormat="1" ht="26.25" customHeight="1" x14ac:dyDescent="0.15">
      <c r="A119" s="900" t="s">
        <v>449</v>
      </c>
      <c r="B119" s="901"/>
      <c r="C119" s="976" t="s">
        <v>450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238</v>
      </c>
      <c r="AB119" s="980"/>
      <c r="AC119" s="980"/>
      <c r="AD119" s="980"/>
      <c r="AE119" s="981"/>
      <c r="AF119" s="982" t="s">
        <v>238</v>
      </c>
      <c r="AG119" s="980"/>
      <c r="AH119" s="980"/>
      <c r="AI119" s="980"/>
      <c r="AJ119" s="981"/>
      <c r="AK119" s="982" t="s">
        <v>418</v>
      </c>
      <c r="AL119" s="980"/>
      <c r="AM119" s="980"/>
      <c r="AN119" s="980"/>
      <c r="AO119" s="981"/>
      <c r="AP119" s="983" t="s">
        <v>238</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476</v>
      </c>
      <c r="BP119" s="963"/>
      <c r="BQ119" s="967">
        <v>45923281</v>
      </c>
      <c r="BR119" s="930"/>
      <c r="BS119" s="930"/>
      <c r="BT119" s="930"/>
      <c r="BU119" s="930"/>
      <c r="BV119" s="930">
        <v>45547751</v>
      </c>
      <c r="BW119" s="930"/>
      <c r="BX119" s="930"/>
      <c r="BY119" s="930"/>
      <c r="BZ119" s="930"/>
      <c r="CA119" s="930">
        <v>50499711</v>
      </c>
      <c r="CB119" s="930"/>
      <c r="CC119" s="930"/>
      <c r="CD119" s="930"/>
      <c r="CE119" s="930"/>
      <c r="CF119" s="828"/>
      <c r="CG119" s="829"/>
      <c r="CH119" s="829"/>
      <c r="CI119" s="829"/>
      <c r="CJ119" s="919"/>
      <c r="CK119" s="1017"/>
      <c r="CL119" s="905"/>
      <c r="CM119" s="923" t="s">
        <v>477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705410</v>
      </c>
      <c r="DH119" s="845"/>
      <c r="DI119" s="845"/>
      <c r="DJ119" s="845"/>
      <c r="DK119" s="846"/>
      <c r="DL119" s="847">
        <v>499656</v>
      </c>
      <c r="DM119" s="845"/>
      <c r="DN119" s="845"/>
      <c r="DO119" s="845"/>
      <c r="DP119" s="846"/>
      <c r="DQ119" s="847">
        <v>398920</v>
      </c>
      <c r="DR119" s="845"/>
      <c r="DS119" s="845"/>
      <c r="DT119" s="845"/>
      <c r="DU119" s="846"/>
      <c r="DV119" s="933">
        <v>3.9</v>
      </c>
      <c r="DW119" s="934"/>
      <c r="DX119" s="934"/>
      <c r="DY119" s="934"/>
      <c r="DZ119" s="935"/>
    </row>
    <row r="120" spans="1:130" s="247" customFormat="1" ht="26.25" customHeight="1" x14ac:dyDescent="0.15">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238</v>
      </c>
      <c r="AB120" s="862"/>
      <c r="AC120" s="862"/>
      <c r="AD120" s="862"/>
      <c r="AE120" s="863"/>
      <c r="AF120" s="864" t="s">
        <v>238</v>
      </c>
      <c r="AG120" s="862"/>
      <c r="AH120" s="862"/>
      <c r="AI120" s="862"/>
      <c r="AJ120" s="863"/>
      <c r="AK120" s="864" t="s">
        <v>418</v>
      </c>
      <c r="AL120" s="862"/>
      <c r="AM120" s="862"/>
      <c r="AN120" s="862"/>
      <c r="AO120" s="863"/>
      <c r="AP120" s="909" t="s">
        <v>238</v>
      </c>
      <c r="AQ120" s="910"/>
      <c r="AR120" s="910"/>
      <c r="AS120" s="910"/>
      <c r="AT120" s="911"/>
      <c r="AU120" s="968" t="s">
        <v>478</v>
      </c>
      <c r="AV120" s="969"/>
      <c r="AW120" s="969"/>
      <c r="AX120" s="969"/>
      <c r="AY120" s="970"/>
      <c r="AZ120" s="945" t="s">
        <v>479</v>
      </c>
      <c r="BA120" s="890"/>
      <c r="BB120" s="890"/>
      <c r="BC120" s="890"/>
      <c r="BD120" s="890"/>
      <c r="BE120" s="890"/>
      <c r="BF120" s="890"/>
      <c r="BG120" s="890"/>
      <c r="BH120" s="890"/>
      <c r="BI120" s="890"/>
      <c r="BJ120" s="890"/>
      <c r="BK120" s="890"/>
      <c r="BL120" s="890"/>
      <c r="BM120" s="890"/>
      <c r="BN120" s="890"/>
      <c r="BO120" s="890"/>
      <c r="BP120" s="891"/>
      <c r="BQ120" s="946">
        <v>6600314</v>
      </c>
      <c r="BR120" s="927"/>
      <c r="BS120" s="927"/>
      <c r="BT120" s="927"/>
      <c r="BU120" s="927"/>
      <c r="BV120" s="927">
        <v>5334447</v>
      </c>
      <c r="BW120" s="927"/>
      <c r="BX120" s="927"/>
      <c r="BY120" s="927"/>
      <c r="BZ120" s="927"/>
      <c r="CA120" s="927">
        <v>4659765</v>
      </c>
      <c r="CB120" s="927"/>
      <c r="CC120" s="927"/>
      <c r="CD120" s="927"/>
      <c r="CE120" s="927"/>
      <c r="CF120" s="951">
        <v>45.2</v>
      </c>
      <c r="CG120" s="952"/>
      <c r="CH120" s="952"/>
      <c r="CI120" s="952"/>
      <c r="CJ120" s="952"/>
      <c r="CK120" s="953" t="s">
        <v>480</v>
      </c>
      <c r="CL120" s="937"/>
      <c r="CM120" s="937"/>
      <c r="CN120" s="937"/>
      <c r="CO120" s="938"/>
      <c r="CP120" s="957" t="s">
        <v>481</v>
      </c>
      <c r="CQ120" s="958"/>
      <c r="CR120" s="958"/>
      <c r="CS120" s="958"/>
      <c r="CT120" s="958"/>
      <c r="CU120" s="958"/>
      <c r="CV120" s="958"/>
      <c r="CW120" s="958"/>
      <c r="CX120" s="958"/>
      <c r="CY120" s="958"/>
      <c r="CZ120" s="958"/>
      <c r="DA120" s="958"/>
      <c r="DB120" s="958"/>
      <c r="DC120" s="958"/>
      <c r="DD120" s="958"/>
      <c r="DE120" s="958"/>
      <c r="DF120" s="959"/>
      <c r="DG120" s="946">
        <v>1893863</v>
      </c>
      <c r="DH120" s="927"/>
      <c r="DI120" s="927"/>
      <c r="DJ120" s="927"/>
      <c r="DK120" s="927"/>
      <c r="DL120" s="927">
        <v>2595212</v>
      </c>
      <c r="DM120" s="927"/>
      <c r="DN120" s="927"/>
      <c r="DO120" s="927"/>
      <c r="DP120" s="927"/>
      <c r="DQ120" s="927">
        <v>6876710</v>
      </c>
      <c r="DR120" s="927"/>
      <c r="DS120" s="927"/>
      <c r="DT120" s="927"/>
      <c r="DU120" s="927"/>
      <c r="DV120" s="928">
        <v>66.8</v>
      </c>
      <c r="DW120" s="928"/>
      <c r="DX120" s="928"/>
      <c r="DY120" s="928"/>
      <c r="DZ120" s="929"/>
    </row>
    <row r="121" spans="1:130" s="247" customFormat="1" ht="26.25" customHeight="1" x14ac:dyDescent="0.15">
      <c r="A121" s="902"/>
      <c r="B121" s="903"/>
      <c r="C121" s="948" t="s">
        <v>482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238</v>
      </c>
      <c r="AB121" s="862"/>
      <c r="AC121" s="862"/>
      <c r="AD121" s="862"/>
      <c r="AE121" s="863"/>
      <c r="AF121" s="864" t="s">
        <v>238</v>
      </c>
      <c r="AG121" s="862"/>
      <c r="AH121" s="862"/>
      <c r="AI121" s="862"/>
      <c r="AJ121" s="863"/>
      <c r="AK121" s="864" t="s">
        <v>238</v>
      </c>
      <c r="AL121" s="862"/>
      <c r="AM121" s="862"/>
      <c r="AN121" s="862"/>
      <c r="AO121" s="863"/>
      <c r="AP121" s="909" t="s">
        <v>418</v>
      </c>
      <c r="AQ121" s="910"/>
      <c r="AR121" s="910"/>
      <c r="AS121" s="910"/>
      <c r="AT121" s="911"/>
      <c r="AU121" s="971"/>
      <c r="AV121" s="972"/>
      <c r="AW121" s="972"/>
      <c r="AX121" s="972"/>
      <c r="AY121" s="973"/>
      <c r="AZ121" s="897" t="s">
        <v>483</v>
      </c>
      <c r="BA121" s="832"/>
      <c r="BB121" s="832"/>
      <c r="BC121" s="832"/>
      <c r="BD121" s="832"/>
      <c r="BE121" s="832"/>
      <c r="BF121" s="832"/>
      <c r="BG121" s="832"/>
      <c r="BH121" s="832"/>
      <c r="BI121" s="832"/>
      <c r="BJ121" s="832"/>
      <c r="BK121" s="832"/>
      <c r="BL121" s="832"/>
      <c r="BM121" s="832"/>
      <c r="BN121" s="832"/>
      <c r="BO121" s="832"/>
      <c r="BP121" s="833"/>
      <c r="BQ121" s="898">
        <v>1524184</v>
      </c>
      <c r="BR121" s="899"/>
      <c r="BS121" s="899"/>
      <c r="BT121" s="899"/>
      <c r="BU121" s="899"/>
      <c r="BV121" s="899">
        <v>1424566</v>
      </c>
      <c r="BW121" s="899"/>
      <c r="BX121" s="899"/>
      <c r="BY121" s="899"/>
      <c r="BZ121" s="899"/>
      <c r="CA121" s="899">
        <v>1376295</v>
      </c>
      <c r="CB121" s="899"/>
      <c r="CC121" s="899"/>
      <c r="CD121" s="899"/>
      <c r="CE121" s="899"/>
      <c r="CF121" s="960">
        <v>13.4</v>
      </c>
      <c r="CG121" s="961"/>
      <c r="CH121" s="961"/>
      <c r="CI121" s="961"/>
      <c r="CJ121" s="961"/>
      <c r="CK121" s="954"/>
      <c r="CL121" s="940"/>
      <c r="CM121" s="940"/>
      <c r="CN121" s="940"/>
      <c r="CO121" s="941"/>
      <c r="CP121" s="920" t="s">
        <v>421</v>
      </c>
      <c r="CQ121" s="921"/>
      <c r="CR121" s="921"/>
      <c r="CS121" s="921"/>
      <c r="CT121" s="921"/>
      <c r="CU121" s="921"/>
      <c r="CV121" s="921"/>
      <c r="CW121" s="921"/>
      <c r="CX121" s="921"/>
      <c r="CY121" s="921"/>
      <c r="CZ121" s="921"/>
      <c r="DA121" s="921"/>
      <c r="DB121" s="921"/>
      <c r="DC121" s="921"/>
      <c r="DD121" s="921"/>
      <c r="DE121" s="921"/>
      <c r="DF121" s="922"/>
      <c r="DG121" s="898">
        <v>5777099</v>
      </c>
      <c r="DH121" s="899"/>
      <c r="DI121" s="899"/>
      <c r="DJ121" s="899"/>
      <c r="DK121" s="899"/>
      <c r="DL121" s="899">
        <v>6123360</v>
      </c>
      <c r="DM121" s="899"/>
      <c r="DN121" s="899"/>
      <c r="DO121" s="899"/>
      <c r="DP121" s="899"/>
      <c r="DQ121" s="899">
        <v>6571809</v>
      </c>
      <c r="DR121" s="899"/>
      <c r="DS121" s="899"/>
      <c r="DT121" s="899"/>
      <c r="DU121" s="899"/>
      <c r="DV121" s="876">
        <v>63.8</v>
      </c>
      <c r="DW121" s="876"/>
      <c r="DX121" s="876"/>
      <c r="DY121" s="876"/>
      <c r="DZ121" s="877"/>
    </row>
    <row r="122" spans="1:130" s="247" customFormat="1" ht="26.25" customHeight="1" x14ac:dyDescent="0.15">
      <c r="A122" s="902"/>
      <c r="B122" s="903"/>
      <c r="C122" s="906" t="s">
        <v>464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418</v>
      </c>
      <c r="AB122" s="862"/>
      <c r="AC122" s="862"/>
      <c r="AD122" s="862"/>
      <c r="AE122" s="863"/>
      <c r="AF122" s="864" t="s">
        <v>418</v>
      </c>
      <c r="AG122" s="862"/>
      <c r="AH122" s="862"/>
      <c r="AI122" s="862"/>
      <c r="AJ122" s="863"/>
      <c r="AK122" s="864" t="s">
        <v>238</v>
      </c>
      <c r="AL122" s="862"/>
      <c r="AM122" s="862"/>
      <c r="AN122" s="862"/>
      <c r="AO122" s="863"/>
      <c r="AP122" s="909" t="s">
        <v>238</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27788682</v>
      </c>
      <c r="BR122" s="930"/>
      <c r="BS122" s="930"/>
      <c r="BT122" s="930"/>
      <c r="BU122" s="930"/>
      <c r="BV122" s="930">
        <v>28187470</v>
      </c>
      <c r="BW122" s="930"/>
      <c r="BX122" s="930"/>
      <c r="BY122" s="930"/>
      <c r="BZ122" s="930"/>
      <c r="CA122" s="930">
        <v>33598642</v>
      </c>
      <c r="CB122" s="930"/>
      <c r="CC122" s="930"/>
      <c r="CD122" s="930"/>
      <c r="CE122" s="930"/>
      <c r="CF122" s="931">
        <v>326.2</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v>1427970</v>
      </c>
      <c r="DH122" s="899"/>
      <c r="DI122" s="899"/>
      <c r="DJ122" s="899"/>
      <c r="DK122" s="899"/>
      <c r="DL122" s="899">
        <v>1277038</v>
      </c>
      <c r="DM122" s="899"/>
      <c r="DN122" s="899"/>
      <c r="DO122" s="899"/>
      <c r="DP122" s="899"/>
      <c r="DQ122" s="899">
        <v>1063491</v>
      </c>
      <c r="DR122" s="899"/>
      <c r="DS122" s="899"/>
      <c r="DT122" s="899"/>
      <c r="DU122" s="899"/>
      <c r="DV122" s="876">
        <v>10.3</v>
      </c>
      <c r="DW122" s="876"/>
      <c r="DX122" s="876"/>
      <c r="DY122" s="876"/>
      <c r="DZ122" s="877"/>
    </row>
    <row r="123" spans="1:130" s="247" customFormat="1" ht="26.25" customHeight="1" x14ac:dyDescent="0.15">
      <c r="A123" s="902"/>
      <c r="B123" s="903"/>
      <c r="C123" s="906" t="s">
        <v>470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14658</v>
      </c>
      <c r="AB123" s="862"/>
      <c r="AC123" s="862"/>
      <c r="AD123" s="862"/>
      <c r="AE123" s="863"/>
      <c r="AF123" s="864">
        <v>14474</v>
      </c>
      <c r="AG123" s="862"/>
      <c r="AH123" s="862"/>
      <c r="AI123" s="862"/>
      <c r="AJ123" s="863"/>
      <c r="AK123" s="864">
        <v>11529</v>
      </c>
      <c r="AL123" s="862"/>
      <c r="AM123" s="862"/>
      <c r="AN123" s="862"/>
      <c r="AO123" s="863"/>
      <c r="AP123" s="909">
        <v>0.1</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486</v>
      </c>
      <c r="BP123" s="963"/>
      <c r="BQ123" s="917">
        <v>35913180</v>
      </c>
      <c r="BR123" s="918"/>
      <c r="BS123" s="918"/>
      <c r="BT123" s="918"/>
      <c r="BU123" s="918"/>
      <c r="BV123" s="918">
        <v>34946483</v>
      </c>
      <c r="BW123" s="918"/>
      <c r="BX123" s="918"/>
      <c r="BY123" s="918"/>
      <c r="BZ123" s="918"/>
      <c r="CA123" s="918">
        <v>39634702</v>
      </c>
      <c r="CB123" s="918"/>
      <c r="CC123" s="918"/>
      <c r="CD123" s="918"/>
      <c r="CE123" s="918"/>
      <c r="CF123" s="828"/>
      <c r="CG123" s="829"/>
      <c r="CH123" s="829"/>
      <c r="CI123" s="829"/>
      <c r="CJ123" s="919"/>
      <c r="CK123" s="954"/>
      <c r="CL123" s="940"/>
      <c r="CM123" s="940"/>
      <c r="CN123" s="940"/>
      <c r="CO123" s="941"/>
      <c r="CP123" s="920" t="s">
        <v>417</v>
      </c>
      <c r="CQ123" s="921"/>
      <c r="CR123" s="921"/>
      <c r="CS123" s="921"/>
      <c r="CT123" s="921"/>
      <c r="CU123" s="921"/>
      <c r="CV123" s="921"/>
      <c r="CW123" s="921"/>
      <c r="CX123" s="921"/>
      <c r="CY123" s="921"/>
      <c r="CZ123" s="921"/>
      <c r="DA123" s="921"/>
      <c r="DB123" s="921"/>
      <c r="DC123" s="921"/>
      <c r="DD123" s="921"/>
      <c r="DE123" s="921"/>
      <c r="DF123" s="922"/>
      <c r="DG123" s="861">
        <v>398823</v>
      </c>
      <c r="DH123" s="862"/>
      <c r="DI123" s="862"/>
      <c r="DJ123" s="862"/>
      <c r="DK123" s="863"/>
      <c r="DL123" s="864">
        <v>454280</v>
      </c>
      <c r="DM123" s="862"/>
      <c r="DN123" s="862"/>
      <c r="DO123" s="862"/>
      <c r="DP123" s="863"/>
      <c r="DQ123" s="864">
        <v>555452</v>
      </c>
      <c r="DR123" s="862"/>
      <c r="DS123" s="862"/>
      <c r="DT123" s="862"/>
      <c r="DU123" s="863"/>
      <c r="DV123" s="909">
        <v>5.4</v>
      </c>
      <c r="DW123" s="910"/>
      <c r="DX123" s="910"/>
      <c r="DY123" s="910"/>
      <c r="DZ123" s="911"/>
    </row>
    <row r="124" spans="1:130" s="247" customFormat="1" ht="26.25" customHeight="1" thickBot="1" x14ac:dyDescent="0.2">
      <c r="A124" s="902"/>
      <c r="B124" s="903"/>
      <c r="C124" s="906" t="s">
        <v>473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418</v>
      </c>
      <c r="AB124" s="862"/>
      <c r="AC124" s="862"/>
      <c r="AD124" s="862"/>
      <c r="AE124" s="863"/>
      <c r="AF124" s="864" t="s">
        <v>238</v>
      </c>
      <c r="AG124" s="862"/>
      <c r="AH124" s="862"/>
      <c r="AI124" s="862"/>
      <c r="AJ124" s="863"/>
      <c r="AK124" s="864" t="s">
        <v>238</v>
      </c>
      <c r="AL124" s="862"/>
      <c r="AM124" s="862"/>
      <c r="AN124" s="862"/>
      <c r="AO124" s="863"/>
      <c r="AP124" s="909" t="s">
        <v>238</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94</v>
      </c>
      <c r="BR124" s="916"/>
      <c r="BS124" s="916"/>
      <c r="BT124" s="916"/>
      <c r="BU124" s="916"/>
      <c r="BV124" s="916">
        <v>101.6</v>
      </c>
      <c r="BW124" s="916"/>
      <c r="BX124" s="916"/>
      <c r="BY124" s="916"/>
      <c r="BZ124" s="916"/>
      <c r="CA124" s="916">
        <v>105.4</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v>437389</v>
      </c>
      <c r="DH124" s="845"/>
      <c r="DI124" s="845"/>
      <c r="DJ124" s="845"/>
      <c r="DK124" s="846"/>
      <c r="DL124" s="847">
        <v>396369</v>
      </c>
      <c r="DM124" s="845"/>
      <c r="DN124" s="845"/>
      <c r="DO124" s="845"/>
      <c r="DP124" s="846"/>
      <c r="DQ124" s="847">
        <v>348787</v>
      </c>
      <c r="DR124" s="845"/>
      <c r="DS124" s="845"/>
      <c r="DT124" s="845"/>
      <c r="DU124" s="846"/>
      <c r="DV124" s="933">
        <v>3.4</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238</v>
      </c>
      <c r="AB125" s="862"/>
      <c r="AC125" s="862"/>
      <c r="AD125" s="862"/>
      <c r="AE125" s="863"/>
      <c r="AF125" s="864" t="s">
        <v>238</v>
      </c>
      <c r="AG125" s="862"/>
      <c r="AH125" s="862"/>
      <c r="AI125" s="862"/>
      <c r="AJ125" s="863"/>
      <c r="AK125" s="864" t="s">
        <v>238</v>
      </c>
      <c r="AL125" s="862"/>
      <c r="AM125" s="862"/>
      <c r="AN125" s="862"/>
      <c r="AO125" s="863"/>
      <c r="AP125" s="909" t="s">
        <v>238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238</v>
      </c>
      <c r="DH125" s="927"/>
      <c r="DI125" s="927"/>
      <c r="DJ125" s="927"/>
      <c r="DK125" s="927"/>
      <c r="DL125" s="927" t="s">
        <v>238</v>
      </c>
      <c r="DM125" s="927"/>
      <c r="DN125" s="927"/>
      <c r="DO125" s="927"/>
      <c r="DP125" s="927"/>
      <c r="DQ125" s="927" t="s">
        <v>238</v>
      </c>
      <c r="DR125" s="927"/>
      <c r="DS125" s="927"/>
      <c r="DT125" s="927"/>
      <c r="DU125" s="927"/>
      <c r="DV125" s="928" t="s">
        <v>238</v>
      </c>
      <c r="DW125" s="928"/>
      <c r="DX125" s="928"/>
      <c r="DY125" s="928"/>
      <c r="DZ125" s="929"/>
    </row>
    <row r="126" spans="1:130" s="247" customFormat="1" ht="26.25" customHeight="1" thickBot="1" x14ac:dyDescent="0.2">
      <c r="A126" s="902"/>
      <c r="B126" s="903"/>
      <c r="C126" s="906" t="s">
        <v>477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111402</v>
      </c>
      <c r="AB126" s="862"/>
      <c r="AC126" s="862"/>
      <c r="AD126" s="862"/>
      <c r="AE126" s="863"/>
      <c r="AF126" s="864">
        <v>104503</v>
      </c>
      <c r="AG126" s="862"/>
      <c r="AH126" s="862"/>
      <c r="AI126" s="862"/>
      <c r="AJ126" s="863"/>
      <c r="AK126" s="864">
        <v>115977</v>
      </c>
      <c r="AL126" s="862"/>
      <c r="AM126" s="862"/>
      <c r="AN126" s="862"/>
      <c r="AO126" s="863"/>
      <c r="AP126" s="909">
        <v>1.1000000000000001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238</v>
      </c>
      <c r="DH126" s="899"/>
      <c r="DI126" s="899"/>
      <c r="DJ126" s="899"/>
      <c r="DK126" s="899"/>
      <c r="DL126" s="899" t="s">
        <v>238</v>
      </c>
      <c r="DM126" s="899"/>
      <c r="DN126" s="899"/>
      <c r="DO126" s="899"/>
      <c r="DP126" s="899"/>
      <c r="DQ126" s="899" t="s">
        <v>238</v>
      </c>
      <c r="DR126" s="899"/>
      <c r="DS126" s="899"/>
      <c r="DT126" s="899"/>
      <c r="DU126" s="899"/>
      <c r="DV126" s="876" t="s">
        <v>238</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238</v>
      </c>
      <c r="AB127" s="862"/>
      <c r="AC127" s="862"/>
      <c r="AD127" s="862"/>
      <c r="AE127" s="863"/>
      <c r="AF127" s="864" t="s">
        <v>238</v>
      </c>
      <c r="AG127" s="862"/>
      <c r="AH127" s="862"/>
      <c r="AI127" s="862"/>
      <c r="AJ127" s="863"/>
      <c r="AK127" s="864" t="s">
        <v>238</v>
      </c>
      <c r="AL127" s="862"/>
      <c r="AM127" s="862"/>
      <c r="AN127" s="862"/>
      <c r="AO127" s="863"/>
      <c r="AP127" s="909" t="s">
        <v>238</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238</v>
      </c>
      <c r="DH127" s="899"/>
      <c r="DI127" s="899"/>
      <c r="DJ127" s="899"/>
      <c r="DK127" s="899"/>
      <c r="DL127" s="899" t="s">
        <v>238</v>
      </c>
      <c r="DM127" s="899"/>
      <c r="DN127" s="899"/>
      <c r="DO127" s="899"/>
      <c r="DP127" s="899"/>
      <c r="DQ127" s="899" t="s">
        <v>238</v>
      </c>
      <c r="DR127" s="899"/>
      <c r="DS127" s="899"/>
      <c r="DT127" s="899"/>
      <c r="DU127" s="899"/>
      <c r="DV127" s="876" t="s">
        <v>238</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153487</v>
      </c>
      <c r="AB128" s="883"/>
      <c r="AC128" s="883"/>
      <c r="AD128" s="883"/>
      <c r="AE128" s="884"/>
      <c r="AF128" s="885">
        <v>147054</v>
      </c>
      <c r="AG128" s="883"/>
      <c r="AH128" s="883"/>
      <c r="AI128" s="883"/>
      <c r="AJ128" s="884"/>
      <c r="AK128" s="885">
        <v>163315</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418</v>
      </c>
      <c r="BG128" s="869"/>
      <c r="BH128" s="869"/>
      <c r="BI128" s="869"/>
      <c r="BJ128" s="869"/>
      <c r="BK128" s="869"/>
      <c r="BL128" s="892"/>
      <c r="BM128" s="868">
        <v>12.93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238</v>
      </c>
      <c r="DH128" s="873"/>
      <c r="DI128" s="873"/>
      <c r="DJ128" s="873"/>
      <c r="DK128" s="873"/>
      <c r="DL128" s="873" t="s">
        <v>238</v>
      </c>
      <c r="DM128" s="873"/>
      <c r="DN128" s="873"/>
      <c r="DO128" s="873"/>
      <c r="DP128" s="873"/>
      <c r="DQ128" s="873" t="s">
        <v>418</v>
      </c>
      <c r="DR128" s="873"/>
      <c r="DS128" s="873"/>
      <c r="DT128" s="873"/>
      <c r="DU128" s="873"/>
      <c r="DV128" s="874" t="s">
        <v>418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13456925</v>
      </c>
      <c r="AB129" s="862"/>
      <c r="AC129" s="862"/>
      <c r="AD129" s="862"/>
      <c r="AE129" s="863"/>
      <c r="AF129" s="864">
        <v>13284387</v>
      </c>
      <c r="AG129" s="862"/>
      <c r="AH129" s="862"/>
      <c r="AI129" s="862"/>
      <c r="AJ129" s="863"/>
      <c r="AK129" s="864">
        <v>13169321</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238</v>
      </c>
      <c r="BG129" s="852"/>
      <c r="BH129" s="852"/>
      <c r="BI129" s="852"/>
      <c r="BJ129" s="852"/>
      <c r="BK129" s="852"/>
      <c r="BL129" s="853"/>
      <c r="BM129" s="851">
        <v>17.93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2811582</v>
      </c>
      <c r="AB130" s="862"/>
      <c r="AC130" s="862"/>
      <c r="AD130" s="862"/>
      <c r="AE130" s="863"/>
      <c r="AF130" s="864">
        <v>2853794</v>
      </c>
      <c r="AG130" s="862"/>
      <c r="AH130" s="862"/>
      <c r="AI130" s="862"/>
      <c r="AJ130" s="863"/>
      <c r="AK130" s="864">
        <v>2870046</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13.8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10645343</v>
      </c>
      <c r="AB131" s="845"/>
      <c r="AC131" s="845"/>
      <c r="AD131" s="845"/>
      <c r="AE131" s="846"/>
      <c r="AF131" s="847">
        <v>10430593</v>
      </c>
      <c r="AG131" s="845"/>
      <c r="AH131" s="845"/>
      <c r="AI131" s="845"/>
      <c r="AJ131" s="846"/>
      <c r="AK131" s="847">
        <v>10299275</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105.4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14.4906275</v>
      </c>
      <c r="AB132" s="825"/>
      <c r="AC132" s="825"/>
      <c r="AD132" s="825"/>
      <c r="AE132" s="826"/>
      <c r="AF132" s="827">
        <v>13.52528087</v>
      </c>
      <c r="AG132" s="825"/>
      <c r="AH132" s="825"/>
      <c r="AI132" s="825"/>
      <c r="AJ132" s="826"/>
      <c r="AK132" s="827">
        <v>13.652193970000001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13.6</v>
      </c>
      <c r="AB133" s="804"/>
      <c r="AC133" s="804"/>
      <c r="AD133" s="804"/>
      <c r="AE133" s="805"/>
      <c r="AF133" s="803">
        <v>13.8</v>
      </c>
      <c r="AG133" s="804"/>
      <c r="AH133" s="804"/>
      <c r="AI133" s="804"/>
      <c r="AJ133" s="805"/>
      <c r="AK133" s="803">
        <v>13.8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fMf8U8e1w/pJ9ytoucHxVzerxRmbpA6b0m3FVRmtjjKYGkYqVqFHcggm+t5YgYwpX5RXdGjWMzYnlxCSP7vw==" saltValue="nDFfJH+FqPBLeL+Z8BDr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3"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GRcrKe+0fwbZf8wwQALqi+x+9sWj0rsbLkI5voVuneLpUnEQ/CJEo7G0cmnS5eN3VeSTHCRb0Fv3gm4R9V5zA==" saltValue="jKvWi8js9c5/b1i+T6fI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5" zoomScaleNormal="6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MDTRaUFTIW9/K05j9xqcCIadZc6WhuWsTBoH1FTKOYdJWmNCa83UsO+kzR/Eh5IIteLdII5qPBBd36ooS0Ww==" saltValue="Uh5mSn/goO5ZsxfTk30l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4275605</v>
      </c>
      <c r="AP9" s="313">
        <v>124475</v>
      </c>
      <c r="AQ9" s="314">
        <v>90613</v>
      </c>
      <c r="AR9" s="315">
        <v>37.4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212026</v>
      </c>
      <c r="AP10" s="316">
        <v>6173</v>
      </c>
      <c r="AQ10" s="317">
        <v>7525</v>
      </c>
      <c r="AR10" s="318">
        <v>-18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16</v>
      </c>
      <c r="AP11" s="316">
        <v>0</v>
      </c>
      <c r="AQ11" s="317">
        <v>9582</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374666</v>
      </c>
      <c r="AP12" s="316">
        <v>10908</v>
      </c>
      <c r="AQ12" s="317">
        <v>1356</v>
      </c>
      <c r="AR12" s="318">
        <v>704.4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v>6445</v>
      </c>
      <c r="AP13" s="316">
        <v>188</v>
      </c>
      <c r="AQ13" s="317">
        <v>2</v>
      </c>
      <c r="AR13" s="318">
        <v>9300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v>207676</v>
      </c>
      <c r="AP14" s="316">
        <v>6046</v>
      </c>
      <c r="AQ14" s="317">
        <v>4182</v>
      </c>
      <c r="AR14" s="318">
        <v>44.6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137869</v>
      </c>
      <c r="AP15" s="316">
        <v>4014</v>
      </c>
      <c r="AQ15" s="317">
        <v>2331</v>
      </c>
      <c r="AR15" s="318">
        <v>72.2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-397424</v>
      </c>
      <c r="AP16" s="316">
        <v>-11570</v>
      </c>
      <c r="AQ16" s="317">
        <v>-8270</v>
      </c>
      <c r="AR16" s="318">
        <v>39.9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4816879</v>
      </c>
      <c r="AP17" s="316">
        <v>140233</v>
      </c>
      <c r="AQ17" s="317">
        <v>107322</v>
      </c>
      <c r="AR17" s="318">
        <v>30.7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12.64</v>
      </c>
      <c r="AP21" s="329">
        <v>10.18</v>
      </c>
      <c r="AQ21" s="330">
        <v>2.46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98.5</v>
      </c>
      <c r="AP22" s="334">
        <v>97.7</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3369395</v>
      </c>
      <c r="AP32" s="343">
        <v>98093</v>
      </c>
      <c r="AQ32" s="344">
        <v>67619</v>
      </c>
      <c r="AR32" s="345">
        <v>45.1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539</v>
      </c>
      <c r="AP33" s="343" t="s">
        <v>539</v>
      </c>
      <c r="AQ33" s="344" t="s">
        <v>539</v>
      </c>
      <c r="AR33" s="345" t="s">
        <v>539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539</v>
      </c>
      <c r="AP34" s="343" t="s">
        <v>539</v>
      </c>
      <c r="AQ34" s="344">
        <v>3</v>
      </c>
      <c r="AR34" s="345" t="s">
        <v>539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942537</v>
      </c>
      <c r="AP35" s="343">
        <v>27440</v>
      </c>
      <c r="AQ35" s="344">
        <v>17835</v>
      </c>
      <c r="AR35" s="345">
        <v>53.9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t="s">
        <v>539</v>
      </c>
      <c r="AP36" s="343" t="s">
        <v>539</v>
      </c>
      <c r="AQ36" s="344">
        <v>2401</v>
      </c>
      <c r="AR36" s="345" t="s">
        <v>539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v>127506</v>
      </c>
      <c r="AP37" s="343">
        <v>3712</v>
      </c>
      <c r="AQ37" s="344">
        <v>732</v>
      </c>
      <c r="AR37" s="345">
        <v>407.1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539</v>
      </c>
      <c r="AP38" s="346" t="s">
        <v>539</v>
      </c>
      <c r="AQ38" s="347">
        <v>5</v>
      </c>
      <c r="AR38" s="335" t="s">
        <v>539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v>-163315</v>
      </c>
      <c r="AP39" s="343">
        <v>-4755</v>
      </c>
      <c r="AQ39" s="344">
        <v>-3806</v>
      </c>
      <c r="AR39" s="345">
        <v>24.9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-2870046</v>
      </c>
      <c r="AP40" s="343">
        <v>-83555</v>
      </c>
      <c r="AQ40" s="344">
        <v>-59049</v>
      </c>
      <c r="AR40" s="345">
        <v>41.5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1406077</v>
      </c>
      <c r="AP41" s="343">
        <v>40935</v>
      </c>
      <c r="AQ41" s="344">
        <v>25740</v>
      </c>
      <c r="AR41" s="345">
        <v>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3150760</v>
      </c>
      <c r="AN51" s="365">
        <v>85927</v>
      </c>
      <c r="AO51" s="366">
        <v>-25.2</v>
      </c>
      <c r="AP51" s="367">
        <v>85459</v>
      </c>
      <c r="AQ51" s="368">
        <v>-19.8</v>
      </c>
      <c r="AR51" s="369">
        <v>-5.4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2126824</v>
      </c>
      <c r="AN52" s="373">
        <v>58002</v>
      </c>
      <c r="AO52" s="374">
        <v>-16.399999999999999</v>
      </c>
      <c r="AP52" s="375">
        <v>44378</v>
      </c>
      <c r="AQ52" s="376">
        <v>-2.6</v>
      </c>
      <c r="AR52" s="377">
        <v>-13.8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1699925</v>
      </c>
      <c r="AN53" s="365">
        <v>47089</v>
      </c>
      <c r="AO53" s="366">
        <v>-45.2</v>
      </c>
      <c r="AP53" s="367">
        <v>83280</v>
      </c>
      <c r="AQ53" s="368">
        <v>-2.5</v>
      </c>
      <c r="AR53" s="369">
        <v>-42.7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957647</v>
      </c>
      <c r="AN54" s="373">
        <v>26528</v>
      </c>
      <c r="AO54" s="374">
        <v>-54.3</v>
      </c>
      <c r="AP54" s="375">
        <v>43123</v>
      </c>
      <c r="AQ54" s="376">
        <v>-2.8</v>
      </c>
      <c r="AR54" s="377">
        <v>-51.5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2354126</v>
      </c>
      <c r="AN55" s="365">
        <v>66222</v>
      </c>
      <c r="AO55" s="366">
        <v>40.6</v>
      </c>
      <c r="AP55" s="367">
        <v>88968</v>
      </c>
      <c r="AQ55" s="368">
        <v>6.8</v>
      </c>
      <c r="AR55" s="369">
        <v>33.799999999999997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1203884</v>
      </c>
      <c r="AN56" s="373">
        <v>33865</v>
      </c>
      <c r="AO56" s="374">
        <v>27.7</v>
      </c>
      <c r="AP56" s="375">
        <v>45482</v>
      </c>
      <c r="AQ56" s="376">
        <v>5.5</v>
      </c>
      <c r="AR56" s="377">
        <v>22.2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2351442</v>
      </c>
      <c r="AN57" s="365">
        <v>67350</v>
      </c>
      <c r="AO57" s="366">
        <v>1.7</v>
      </c>
      <c r="AP57" s="367">
        <v>85173</v>
      </c>
      <c r="AQ57" s="368">
        <v>-4.3</v>
      </c>
      <c r="AR57" s="369">
        <v>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1373678</v>
      </c>
      <c r="AN58" s="373">
        <v>39345</v>
      </c>
      <c r="AO58" s="374">
        <v>16.2</v>
      </c>
      <c r="AP58" s="375">
        <v>43913</v>
      </c>
      <c r="AQ58" s="376">
        <v>-3.4</v>
      </c>
      <c r="AR58" s="377">
        <v>19.600000000000001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4046156</v>
      </c>
      <c r="AN59" s="365">
        <v>117795</v>
      </c>
      <c r="AO59" s="366">
        <v>74.900000000000006</v>
      </c>
      <c r="AP59" s="367">
        <v>94081</v>
      </c>
      <c r="AQ59" s="368">
        <v>10.5</v>
      </c>
      <c r="AR59" s="369">
        <v>64.400000000000006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2400509</v>
      </c>
      <c r="AN60" s="373">
        <v>69886</v>
      </c>
      <c r="AO60" s="374">
        <v>77.599999999999994</v>
      </c>
      <c r="AP60" s="375">
        <v>48949</v>
      </c>
      <c r="AQ60" s="376">
        <v>11.5</v>
      </c>
      <c r="AR60" s="377">
        <v>66.099999999999994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2720482</v>
      </c>
      <c r="AN61" s="380">
        <v>76877</v>
      </c>
      <c r="AO61" s="381">
        <v>9.4</v>
      </c>
      <c r="AP61" s="382">
        <v>87392</v>
      </c>
      <c r="AQ61" s="383">
        <v>-1.9</v>
      </c>
      <c r="AR61" s="369">
        <v>11.3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1612508</v>
      </c>
      <c r="AN62" s="373">
        <v>45525</v>
      </c>
      <c r="AO62" s="374">
        <v>10.199999999999999</v>
      </c>
      <c r="AP62" s="375">
        <v>45169</v>
      </c>
      <c r="AQ62" s="376">
        <v>1.6</v>
      </c>
      <c r="AR62" s="377">
        <v>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5UpMokNgc+iJWefVJuhWwClr6DJ87jEvJLjkB5/AHhwn78rHmMOjN2xYcdxB9X/C5l2mtWn2+shFAtxUX3sdg==" saltValue="PXCVrweYmVNg+TooaHKq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0EpctxsGybRUcONfwDYGLkUoMHYFdHhBAAf/gx93pWx9FUpQpHsGKHH1y6t2dqYlbvPZi3zRuFo9B74/AOVyNw==" saltValue="tykNuWeeThDQmIk4Tzv2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WGkLr834FnLwxDFcSphlSRBaeqQnSSl3NdvZjzFvBIETSkMLodbQtnvb0+sbgzG3Bho/feH6+5m7Ry/Vs1jilQ==" saltValue="R5CsRZiKE8LxqrbkeRJK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13</v>
      </c>
      <c r="G47" s="12">
        <v>12.48</v>
      </c>
      <c r="H47" s="12">
        <v>13.26</v>
      </c>
      <c r="I47" s="12">
        <v>10.81</v>
      </c>
      <c r="J47" s="13">
        <v>12.32</v>
      </c>
    </row>
    <row r="48" spans="2:10" ht="57.75" customHeight="1" x14ac:dyDescent="0.15">
      <c r="B48" s="14"/>
      <c r="C48" s="1238" t="s">
        <v>4</v>
      </c>
      <c r="D48" s="1238"/>
      <c r="E48" s="1239"/>
      <c r="F48" s="15">
        <v>1.94</v>
      </c>
      <c r="G48" s="16">
        <v>2.4500000000000002</v>
      </c>
      <c r="H48" s="16">
        <v>2.1</v>
      </c>
      <c r="I48" s="16">
        <v>2.36</v>
      </c>
      <c r="J48" s="17">
        <v>2.93</v>
      </c>
    </row>
    <row r="49" spans="2:10" ht="57.75" customHeight="1" thickBot="1" x14ac:dyDescent="0.2">
      <c r="B49" s="18"/>
      <c r="C49" s="1240" t="s">
        <v>5</v>
      </c>
      <c r="D49" s="1240"/>
      <c r="E49" s="1241"/>
      <c r="F49" s="19" t="s">
        <v>571</v>
      </c>
      <c r="G49" s="20" t="s">
        <v>572</v>
      </c>
      <c r="H49" s="20" t="s">
        <v>573</v>
      </c>
      <c r="I49" s="20" t="s">
        <v>574</v>
      </c>
      <c r="J49" s="21">
        <v>1.97</v>
      </c>
    </row>
    <row r="50" spans="2:10" ht="13.5" customHeight="1" x14ac:dyDescent="0.15"/>
  </sheetData>
  <sheetProtection algorithmName="SHA-512" hashValue="4HluBbQ+KLdhJjnhanI0ZiMTZnzlFsra6VGtXI2RPpArQAguZfEKrXxl52oGaWnZ1Eq0OTPxOGj9fNmSKSOr3Q==" saltValue="8d4EcET/hpDwp8g4AOsK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2021-09-27T06:45:44Z</cp:lastPrinted>
  <dcterms:created xsi:type="dcterms:W3CDTF">2021-02-05T03:50:12Z</dcterms:created>
  <dcterms:modified xsi:type="dcterms:W3CDTF">2021-09-27T07:00:26Z</dcterms:modified>
  <cp:category/>
</cp:coreProperties>
</file>