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財政状況資料集（財政一覧表、比較分析表）\R1（H30決算）\03_9月公表分\HP公表\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<sst xmlns="http://schemas.openxmlformats.org/spreadsheetml/2006/main" count="1100" uniqueCount="634">
  <si>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</si>
  <si>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</si>
  <si>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</si>
  <si>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</si>
  <si>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</si>
  <si>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</si>
  <si>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</si>
  <si>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</si>
  <si>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</si>
  <si>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</si>
  <si>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</si>
  <si>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</si>
  <si>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</si>
  <si>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</si>
  <si>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</si>
  <si>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</si>
  <si>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</si>
  <si>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</si>
  <si>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</si>
  <si>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</si>
  <si>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</si>
  <si>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</si>
  <si>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</si>
  <si>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</si>
  <si>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</si>
  <si>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</si>
  <si>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</si>
  <si>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</si>
  <si>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</si>
  <si>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</si>
  <si>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</si>
  <si>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</si>
  <si>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</si>
  <si>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</si>
  <si>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</si>
  <si>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</si>
  <si>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</si>
  <si>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</si>
  <si>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</si>
  <si>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</si>
  <si>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</si>
  <si>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</si>
  <si>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</si>
  <si>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</si>
  <si>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</si>
  <si>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</si>
  <si>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</si>
  <si>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</si>
  <si>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</si>
  <si>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</si>
  <si>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</si>
  <si>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</si>
  <si>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</si>
  <si>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</si>
  <si>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</si>
  <si>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</si>
  <si>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</si>
  <si>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</si>
  <si>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</si>
  <si>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</si>
  <si>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</si>
  <si>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</si>
  <si>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</si>
  <si>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</si>
  <si>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</si>
  <si>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</si>
  <si>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</si>
  <si>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</si>
  <si>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</si>
  <si>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</si>
  <si>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</si>
  <si>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</si>
  <si>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</si>
  <si>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</si>
  <si>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</si>
  <si>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</si>
  <si>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</si>
  <si>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</si>
  <si>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</si>
  <si>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</si>
  <si>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</si>
  <si>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</si>
  <si>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</si>
  <si>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</si>
  <si>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</si>
  <si>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</si>
  <si>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</si>
  <si>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</si>
  <si>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</si>
  <si>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</si>
  <si>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</si>
  <si>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</si>
  <si>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</si>
  <si>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</si>
  <si>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</si>
  <si>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</si>
  <si>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</si>
  <si>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</si>
  <si>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</si>
  <si>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</si>
  <si>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</si>
  <si>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</si>
  <si>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</si>
  <si>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</si>
  <si>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</si>
  <si>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</si>
  <si>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</si>
  <si>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</si>
  <si>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</si>
  <si>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</si>
  <si>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</si>
  <si>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</si>
  <si>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</si>
  <si>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</si>
  <si>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</si>
  <si>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</si>
  <si>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</si>
  <si>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</si>
  <si>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</si>
  <si>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</si>
  <si>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</si>
  <si>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</si>
  <si>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</si>
  <si>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</si>
  <si>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</si>
  <si>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</si>
  <si>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</si>
  <si>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</si>
  <si>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</si>
  <si>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</si>
  <si>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</si>
  <si>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</si>
  <si>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</si>
  <si>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</si>
  <si>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</si>
  <si>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</si>
  <si>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</si>
  <si>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</si>
  <si>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</si>
  <si>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</si>
  <si>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</si>
  <si>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</si>
  <si>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</si>
  <si>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</si>
  <si>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</si>
  <si>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</si>
  <si>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</si>
  <si>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</si>
  <si>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</si>
  <si>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</si>
  <si>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</si>
  <si>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</si>
  <si>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</si>
  <si>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</si>
  <si>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</si>
  <si>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</si>
  <si>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</si>
  <si>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</si>
  <si>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</si>
  <si>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</si>
  <si>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</si>
  <si>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</si>
  <si>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</si>
  <si>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</si>
  <si>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</si>
  <si>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</si>
  <si>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</si>
  <si>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</si>
  <si>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</si>
  <si>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</si>
  <si>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</si>
  <si>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</si>
  <si>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</si>
  <si>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</si>
  <si>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</si>
  <si>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</si>
  <si>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</si>
  <si>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</si>
  <si>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</si>
  <si>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</si>
  <si>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</si>
  <si>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</si>
  <si>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</si>
  <si>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</si>
  <si>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</si>
  <si>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</si>
  <si>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</si>
  <si>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</si>
  <si>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</si>
  <si>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</si>
  <si>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</si>
  <si>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</si>
  <si>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</si>
  <si>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</si>
  <si>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</si>
  <si>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</si>
  <si>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</si>
  <si>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</si>
  <si>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</si>
  <si>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</si>
  <si>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</si>
  <si>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</si>
  <si>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</si>
  <si>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</si>
  <si>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</si>
  <si>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</si>
  <si>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</si>
  <si>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</si>
  <si>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</si>
  <si>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</si>
  <si>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</si>
  <si>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</si>
  <si>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</si>
  <si>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島根県松江市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</si>
  <si>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</si>
  <si>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</si>
  <si>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</si>
  <si>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</si>
  <si>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</si>
  <si>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</si>
  <si>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</si>
  <si>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</si>
  <si>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</si>
  <si>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</si>
  <si>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</si>
  <si>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</si>
  <si>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</si>
  <si>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</si>
  <si>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</si>
  <si>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</si>
  <si>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</si>
  <si>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</si>
  <si>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</si>
  <si>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</si>
  <si>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</si>
  <si>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</si>
  <si>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</si>
  <si>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</si>
  <si>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</si>
  <si>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</si>
  <si>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</si>
  <si>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</si>
  <si>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</si>
  <si>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</si>
  <si>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</si>
  <si>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</si>
  <si>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</si>
  <si>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</si>
  <si>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</si>
  <si>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</si>
  <si>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</si>
  <si>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</si>
  <si>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</si>
  <si>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</si>
  <si>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</si>
  <si>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</si>
  <si>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</si>
  <si>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</si>
  <si>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</si>
  <si>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</si>
  <si>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</si>
  <si>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</si>
  <si>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</si>
  <si>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</si>
  <si>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</si>
  <si>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</si>
  <si>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</si>
  <si>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</si>
  <si>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</si>
  <si>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</si>
  <si>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</si>
  <si>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</si>
  <si>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</si>
  <si>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</si>
  <si>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</si>
  <si>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</si>
  <si>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</si>
  <si>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</si>
  <si>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</si>
  <si>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</si>
  <si>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</si>
  <si>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</si>
  <si>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</si>
  <si>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</si>
  <si>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</si>
  <si>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</si>
  <si>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</si>
  <si>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</si>
  <si>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</si>
  <si>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</si>
  <si>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</si>
  <si>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</si>
  <si>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</si>
  <si>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</si>
  <si>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</si>
  <si>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</si>
  <si>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</si>
  <si>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</si>
  <si>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</si>
  <si>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</si>
  <si>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</si>
  <si>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</si>
  <si>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</si>
  <si>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</si>
  <si>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</si>
  <si>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</si>
  <si>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</si>
  <si>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</si>
  <si>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</si>
  <si>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</si>
  <si>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</si>
  <si>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</si>
  <si>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</si>
  <si>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</si>
  <si>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</si>
  <si>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</si>
  <si>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</si>
  <si>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</si>
  <si>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</si>
  <si>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</si>
  <si>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</si>
  <si>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</si>
  <si>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</si>
  <si>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</si>
  <si>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</si>
  <si>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</si>
  <si>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</si>
  <si>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</si>
  <si>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</si>
  <si>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</si>
  <si>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</si>
  <si>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</si>
  <si>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</si>
  <si>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</si>
  <si>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</si>
  <si>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</si>
  <si>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</si>
  <si>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</si>
  <si>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</si>
  <si>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</si>
  <si>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</si>
  <si>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</si>
  <si>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</si>
  <si>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</si>
  <si>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</si>
  <si>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</si>
  <si>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</si>
  <si>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</si>
  <si>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</si>
  <si>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</si>
  <si>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</si>
  <si>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</si>
  <si>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</si>
  <si>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</si>
  <si>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</si>
  <si>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</si>
  <si>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</si>
  <si>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</si>
  <si>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</si>
  <si>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</si>
  <si>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</si>
  <si>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</si>
  <si>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</si>
  <si>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</si>
  <si>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島根県松江市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</si>
  <si>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</si>
  <si>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</si>
  <si>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</si>
  <si>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</si>
  <si>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</si>
  <si>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</si>
  <si>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</si>
  <si>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</si>
  <si>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</si>
  <si>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</si>
  <si>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</si>
  <si>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</si>
  <si>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</si>
  <si>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</si>
  <si>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</si>
  <si>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</si>
  <si>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</si>
  <si>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</si>
  <si>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</si>
  <si>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</si>
  <si>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</si>
  <si>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</si>
  <si>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</si>
  <si>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</si>
  <si>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</si>
  <si>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</si>
  <si>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</si>
  <si>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</si>
  <si>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</si>
  <si>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</si>
  <si>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</si>
  <si>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</si>
  <si>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</si>
  <si>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</si>
  <si>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</si>
  <si>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</si>
  <si>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</si>
  <si>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</si>
  <si>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宍道国民健康保険診療施設事業特別会計</t>
    <phoneticPr fontId="5"/>
  </si>
  <si>
    <t>-</t>
    <phoneticPr fontId="5"/>
  </si>
  <si>
    <t>後期高齢者医療保険事業特別会計</t>
    <phoneticPr fontId="5"/>
  </si>
  <si>
    <t>介護保険事業特別会計</t>
    <phoneticPr fontId="5"/>
  </si>
  <si>
    <t>水道事業会計</t>
    <phoneticPr fontId="5"/>
  </si>
  <si>
    <t>法適用企業</t>
    <phoneticPr fontId="5"/>
  </si>
  <si>
    <t>下水道事業会計</t>
    <phoneticPr fontId="5"/>
  </si>
  <si>
    <t>法適用企業</t>
    <phoneticPr fontId="5"/>
  </si>
  <si>
    <t>ガス事業会計</t>
    <phoneticPr fontId="5"/>
  </si>
  <si>
    <t>法適用企業</t>
    <phoneticPr fontId="5"/>
  </si>
  <si>
    <t>交通事業会計</t>
    <phoneticPr fontId="5"/>
  </si>
  <si>
    <t>病院事業会計</t>
    <phoneticPr fontId="5"/>
  </si>
  <si>
    <t>企業団地事業特別会計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</si>
  <si>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</si>
  <si>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</si>
  <si>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</si>
  <si>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</si>
  <si>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</si>
  <si>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</si>
  <si>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</si>
  <si>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</si>
  <si>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</si>
  <si>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</si>
  <si>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</si>
  <si>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</si>
  <si>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</si>
  <si>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</si>
  <si>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</si>
  <si>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</si>
  <si>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</si>
  <si>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</si>
  <si>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</si>
  <si>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</si>
  <si>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</si>
  <si>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</si>
  <si>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</si>
  <si>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</si>
  <si>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</si>
  <si>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</si>
  <si>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</si>
  <si>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</si>
  <si>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</si>
  <si>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</si>
  <si>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</si>
  <si>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</si>
  <si>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</si>
  <si>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</si>
  <si>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</si>
  <si>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</si>
  <si>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</si>
  <si>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</si>
  <si>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</si>
  <si>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</si>
  <si>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</si>
  <si>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</si>
  <si>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</si>
  <si>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</si>
  <si>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</si>
  <si>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</si>
  <si>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</si>
  <si>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</si>
  <si>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</si>
  <si>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</si>
  <si>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</si>
  <si>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</si>
  <si>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</si>
  <si>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</si>
  <si>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</si>
  <si>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</si>
  <si>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</si>
  <si>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</si>
  <si>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</si>
  <si>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</si>
  <si>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</si>
  <si>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</si>
  <si>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</si>
  <si>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</si>
  <si>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</si>
  <si>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</si>
  <si>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</si>
  <si>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</si>
  <si>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</si>
  <si>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</si>
  <si>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宍道国民健康保険診療施設事業特別会計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</si>
  <si>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</si>
  <si>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</si>
  <si>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</si>
  <si>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</si>
  <si>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</si>
  <si>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</si>
  <si>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</si>
  <si>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</si>
  <si>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</si>
  <si>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</si>
  <si>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</si>
  <si>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</si>
  <si>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</si>
  <si>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</si>
  <si>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</si>
  <si>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</si>
  <si>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</si>
  <si>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</si>
  <si>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</si>
  <si>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</si>
  <si>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</si>
  <si>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</si>
  <si>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</si>
  <si>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</si>
  <si>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</si>
  <si>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</si>
  <si>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</si>
  <si>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</si>
  <si>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</si>
  <si>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</si>
  <si>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</si>
  <si>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</si>
  <si>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</si>
  <si>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</si>
  <si>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</si>
  <si>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</si>
  <si>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</si>
  <si>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</si>
  <si>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</si>
  <si>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</si>
  <si>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</si>
  <si>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</si>
  <si>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</si>
  <si>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</si>
  <si>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</si>
  <si>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</si>
  <si>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</si>
  <si>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</si>
  <si>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</si>
  <si>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</si>
  <si>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</si>
  <si>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</si>
  <si>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</si>
  <si>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</si>
  <si>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</si>
  <si>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</si>
  <si>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</si>
  <si>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</si>
  <si>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</si>
  <si>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</si>
  <si>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</si>
  <si>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</si>
  <si>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</si>
  <si>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</si>
  <si>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</si>
  <si>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</si>
  <si>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</si>
  <si>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</si>
  <si>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</si>
  <si>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</si>
  <si>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</si>
  <si>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</si>
  <si>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</si>
  <si>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</si>
  <si>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</si>
  <si>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</si>
  <si>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</si>
  <si>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</si>
  <si>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</si>
  <si>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</si>
  <si>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</si>
  <si>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</si>
  <si>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</si>
  <si>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</si>
  <si>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</si>
  <si>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</si>
  <si>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</si>
  <si>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</si>
  <si>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</si>
  <si>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</si>
  <si>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</si>
  <si>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病院事業会計</t>
  </si>
  <si>
    <t>介護保険事業特別会計</t>
  </si>
  <si>
    <t>下水道事業会計</t>
  </si>
  <si>
    <t>交通事業会計</t>
  </si>
  <si>
    <t>国民健康保険事業特別会計</t>
  </si>
  <si>
    <t>公園墓地事業特別会計</t>
  </si>
  <si>
    <t>その他会計（赤字）</t>
  </si>
  <si>
    <t>▲ 0.45</t>
  </si>
  <si>
    <t>その他会計（黒字）</t>
  </si>
  <si>
    <t>H25末</t>
    <phoneticPr fontId="5"/>
  </si>
  <si>
    <t>H26末</t>
    <phoneticPr fontId="5"/>
  </si>
  <si>
    <t>H27末</t>
    <phoneticPr fontId="5"/>
  </si>
  <si>
    <t>H28末</t>
    <phoneticPr fontId="5"/>
  </si>
  <si>
    <t>H29末</t>
    <phoneticPr fontId="5"/>
  </si>
  <si>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</si>
  <si>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</si>
  <si>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島根県後期高齢者医療広域連合（特別会計）</t>
    <rPh sb="0" eb="3">
      <t>シマネケン</t>
    </rPh>
    <rPh sb="3" eb="5">
      <t>コウキ</t>
    </rPh>
    <rPh sb="5" eb="8">
      <t>コウレイシャ</t>
    </rPh>
    <rPh sb="8" eb="10">
      <t>イリョウ</t>
    </rPh>
    <rPh sb="10" eb="12">
      <t>コウイキ</t>
    </rPh>
    <rPh sb="12" eb="14">
      <t>レンゴウ</t>
    </rPh>
    <rPh sb="15" eb="17">
      <t>トクベツ</t>
    </rPh>
    <rPh sb="17" eb="19">
      <t>カイケイ</t>
    </rPh>
    <phoneticPr fontId="2"/>
  </si>
  <si>
    <t>斐川宍道水道事業団（上水道事業会計）</t>
    <rPh sb="0" eb="2">
      <t>ヒカワ</t>
    </rPh>
    <rPh sb="2" eb="4">
      <t>シンジ</t>
    </rPh>
    <rPh sb="4" eb="6">
      <t>スイドウ</t>
    </rPh>
    <rPh sb="6" eb="9">
      <t>ジギョウダン</t>
    </rPh>
    <rPh sb="10" eb="13">
      <t>ジョウスイドウ</t>
    </rPh>
    <rPh sb="13" eb="15">
      <t>ジギョウ</t>
    </rPh>
    <rPh sb="15" eb="17">
      <t>カイケイ</t>
    </rPh>
    <phoneticPr fontId="2"/>
  </si>
  <si>
    <t>玉井斎場管理組合</t>
    <rPh sb="0" eb="2">
      <t>タマイ</t>
    </rPh>
    <rPh sb="2" eb="4">
      <t>サイジョウ</t>
    </rPh>
    <rPh sb="4" eb="6">
      <t>カンリ</t>
    </rPh>
    <rPh sb="6" eb="8">
      <t>クミアイ</t>
    </rPh>
    <phoneticPr fontId="2"/>
  </si>
  <si>
    <t>（公財）松江市観光振興公社</t>
    <rPh sb="1" eb="3">
      <t>コウザイ</t>
    </rPh>
    <rPh sb="4" eb="7">
      <t>マツエシ</t>
    </rPh>
    <rPh sb="7" eb="9">
      <t>カンコウ</t>
    </rPh>
    <rPh sb="9" eb="11">
      <t>シンコウ</t>
    </rPh>
    <rPh sb="11" eb="13">
      <t>コウシャ</t>
    </rPh>
    <phoneticPr fontId="2"/>
  </si>
  <si>
    <t>（一財）松江勤労福祉振興協会</t>
    <rPh sb="1" eb="3">
      <t>イチザイ</t>
    </rPh>
    <rPh sb="4" eb="6">
      <t>マツエ</t>
    </rPh>
    <rPh sb="6" eb="8">
      <t>キンロウ</t>
    </rPh>
    <rPh sb="8" eb="10">
      <t>フクシ</t>
    </rPh>
    <rPh sb="10" eb="12">
      <t>シンコウ</t>
    </rPh>
    <rPh sb="12" eb="14">
      <t>キョウカイ</t>
    </rPh>
    <phoneticPr fontId="2"/>
  </si>
  <si>
    <t>（公財）松江市スポーツ・文化振興財団</t>
    <rPh sb="1" eb="3">
      <t>コウザイ</t>
    </rPh>
    <rPh sb="4" eb="7">
      <t>マツエシ</t>
    </rPh>
    <rPh sb="12" eb="14">
      <t>ブンカ</t>
    </rPh>
    <rPh sb="14" eb="16">
      <t>シンコウ</t>
    </rPh>
    <rPh sb="16" eb="18">
      <t>ザイダン</t>
    </rPh>
    <phoneticPr fontId="2"/>
  </si>
  <si>
    <t>（公財）松江体育協会</t>
    <rPh sb="1" eb="3">
      <t>コウザイ</t>
    </rPh>
    <rPh sb="4" eb="6">
      <t>マツエ</t>
    </rPh>
    <rPh sb="6" eb="8">
      <t>タイイク</t>
    </rPh>
    <rPh sb="8" eb="10">
      <t>キョウカイ</t>
    </rPh>
    <phoneticPr fontId="2"/>
  </si>
  <si>
    <t>山陰ケーブルビジョン㈱</t>
    <rPh sb="0" eb="2">
      <t>サンイン</t>
    </rPh>
    <phoneticPr fontId="2"/>
  </si>
  <si>
    <t>松江市土地開発公社</t>
    <rPh sb="0" eb="3">
      <t>マツエシ</t>
    </rPh>
    <rPh sb="3" eb="5">
      <t>トチ</t>
    </rPh>
    <rPh sb="5" eb="7">
      <t>カイハツ</t>
    </rPh>
    <rPh sb="7" eb="9">
      <t>コウシャ</t>
    </rPh>
    <phoneticPr fontId="2"/>
  </si>
  <si>
    <t>鹿島マリーナ㈱</t>
    <rPh sb="0" eb="2">
      <t>カシマ</t>
    </rPh>
    <phoneticPr fontId="2"/>
  </si>
  <si>
    <t>㈱サンライズ美保関</t>
    <rPh sb="6" eb="9">
      <t>ミホノセキ</t>
    </rPh>
    <phoneticPr fontId="2"/>
  </si>
  <si>
    <t>㈱玉造温泉ゆうゆ</t>
    <rPh sb="1" eb="3">
      <t>タマヅクリ</t>
    </rPh>
    <rPh sb="3" eb="5">
      <t>オンセン</t>
    </rPh>
    <phoneticPr fontId="2"/>
  </si>
  <si>
    <t>（一財）宍道湖西岸森と自然財団</t>
    <rPh sb="1" eb="3">
      <t>イチザイ</t>
    </rPh>
    <rPh sb="4" eb="7">
      <t>シンジコ</t>
    </rPh>
    <rPh sb="7" eb="9">
      <t>セイガン</t>
    </rPh>
    <rPh sb="9" eb="10">
      <t>モリ</t>
    </rPh>
    <rPh sb="11" eb="13">
      <t>シゼン</t>
    </rPh>
    <rPh sb="13" eb="15">
      <t>ザイダン</t>
    </rPh>
    <phoneticPr fontId="2"/>
  </si>
  <si>
    <t>㈱きまち湯治村</t>
    <rPh sb="4" eb="6">
      <t>トウジ</t>
    </rPh>
    <rPh sb="6" eb="7">
      <t>ムラ</t>
    </rPh>
    <phoneticPr fontId="2"/>
  </si>
  <si>
    <t>（一財）島根県東部勤労者協会</t>
    <rPh sb="1" eb="3">
      <t>イチザイ</t>
    </rPh>
    <rPh sb="4" eb="7">
      <t>シマネケン</t>
    </rPh>
    <rPh sb="7" eb="9">
      <t>トウブ</t>
    </rPh>
    <rPh sb="9" eb="12">
      <t>キンロウシャ</t>
    </rPh>
    <rPh sb="12" eb="14">
      <t>キョウカイ</t>
    </rPh>
    <phoneticPr fontId="2"/>
  </si>
  <si>
    <t>碧雲観光㈱</t>
    <rPh sb="0" eb="2">
      <t>ヘキウン</t>
    </rPh>
    <rPh sb="2" eb="4">
      <t>カンコウ</t>
    </rPh>
    <phoneticPr fontId="2"/>
  </si>
  <si>
    <t>㈱松江ガスサービス</t>
    <rPh sb="1" eb="3">
      <t>マツエ</t>
    </rPh>
    <phoneticPr fontId="2"/>
  </si>
  <si>
    <t>〇</t>
    <phoneticPr fontId="2"/>
  </si>
  <si>
    <t>-</t>
    <phoneticPr fontId="2"/>
  </si>
  <si>
    <t>-</t>
    <phoneticPr fontId="2"/>
  </si>
  <si>
    <t>-</t>
    <phoneticPr fontId="2"/>
  </si>
  <si>
    <t>-</t>
    <phoneticPr fontId="2"/>
  </si>
  <si>
    <t>-</t>
    <phoneticPr fontId="2"/>
  </si>
  <si>
    <t>松江市庁舎建設基金</t>
    <rPh sb="0" eb="3">
      <t>マツエシ</t>
    </rPh>
    <rPh sb="3" eb="5">
      <t>チョウシャ</t>
    </rPh>
    <rPh sb="5" eb="7">
      <t>ケンセツ</t>
    </rPh>
    <rPh sb="7" eb="9">
      <t>キキン</t>
    </rPh>
    <phoneticPr fontId="2"/>
  </si>
  <si>
    <t>松江市地域振興基金</t>
    <rPh sb="0" eb="3">
      <t>マツエシ</t>
    </rPh>
    <rPh sb="3" eb="5">
      <t>チイキ</t>
    </rPh>
    <rPh sb="5" eb="7">
      <t>シンコウ</t>
    </rPh>
    <rPh sb="7" eb="9">
      <t>キキン</t>
    </rPh>
    <phoneticPr fontId="2"/>
  </si>
  <si>
    <t>鹿島地域振興基金</t>
    <rPh sb="0" eb="2">
      <t>カシマ</t>
    </rPh>
    <rPh sb="2" eb="4">
      <t>チイキ</t>
    </rPh>
    <rPh sb="4" eb="6">
      <t>シンコウ</t>
    </rPh>
    <rPh sb="6" eb="8">
      <t>キキン</t>
    </rPh>
    <phoneticPr fontId="2"/>
  </si>
  <si>
    <t>鹿島公共用施設維持修繕基金</t>
    <rPh sb="0" eb="2">
      <t>カシマ</t>
    </rPh>
    <rPh sb="2" eb="4">
      <t>コウキョウ</t>
    </rPh>
    <rPh sb="4" eb="5">
      <t>ヨウ</t>
    </rPh>
    <rPh sb="5" eb="7">
      <t>シセツ</t>
    </rPh>
    <rPh sb="7" eb="9">
      <t>イジ</t>
    </rPh>
    <rPh sb="9" eb="11">
      <t>シュウゼン</t>
    </rPh>
    <rPh sb="11" eb="13">
      <t>キキン</t>
    </rPh>
    <phoneticPr fontId="2"/>
  </si>
  <si>
    <t>松江市ふれあい福祉基金</t>
    <rPh sb="0" eb="3">
      <t>マツエシ</t>
    </rPh>
    <rPh sb="7" eb="9">
      <t>フクシ</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</si>
  <si>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</si>
  <si>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</si>
  <si>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</si>
  <si>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</si>
  <si>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</si>
  <si>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</si>
  <si>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</si>
  <si>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</si>
  <si>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</si>
  <si>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</si>
  <si>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将来負担比率は類似団体平均値と比較して高い水準となっており、有形固定資産減価償却率は類似団体平均値と比較して下回っている。
将来負担比率についての要因は、過去の普通建設事業等に係る地方債の発行によるものと考えられるが、近年は投資的経費の平準化や、地方債の発行抑制、繰上償還等に積極的に取り組んでおり、令和6年度を目標に掲げていた将来負担比率100%を平成30年度に達成したところである。今後は令和5年度において将来負担比率75%の達成を目標に掲げ、地方債残高の縮減に取り組み、比率改善に努める。</t>
    <rPh sb="42" eb="44">
      <t>ルイジ</t>
    </rPh>
    <rPh sb="44" eb="46">
      <t>ダンタイ</t>
    </rPh>
    <rPh sb="46" eb="49">
      <t>ヘイキンチ</t>
    </rPh>
    <rPh sb="50" eb="52">
      <t>ヒカク</t>
    </rPh>
    <rPh sb="54" eb="56">
      <t>シタマワ</t>
    </rPh>
    <rPh sb="102" eb="103">
      <t>カンガ</t>
    </rPh>
    <rPh sb="129" eb="131">
      <t>ヨクセイ</t>
    </rPh>
    <rPh sb="132" eb="134">
      <t>クリアゲ</t>
    </rPh>
    <rPh sb="134" eb="136">
      <t>ショウカン</t>
    </rPh>
    <rPh sb="136" eb="137">
      <t>ナド</t>
    </rPh>
    <rPh sb="150" eb="152">
      <t>レイワ</t>
    </rPh>
    <rPh sb="153" eb="155">
      <t>ネンド</t>
    </rPh>
    <rPh sb="156" eb="158">
      <t>モクヒョウ</t>
    </rPh>
    <rPh sb="159" eb="160">
      <t>カカ</t>
    </rPh>
    <rPh sb="164" eb="166">
      <t>ショウライ</t>
    </rPh>
    <rPh sb="166" eb="168">
      <t>フタン</t>
    </rPh>
    <rPh sb="168" eb="170">
      <t>ヒリツ</t>
    </rPh>
    <rPh sb="175" eb="177">
      <t>ヘイセイ</t>
    </rPh>
    <rPh sb="179" eb="181">
      <t>ネンド</t>
    </rPh>
    <rPh sb="182" eb="184">
      <t>タッセイ</t>
    </rPh>
    <rPh sb="193" eb="195">
      <t>コンゴ</t>
    </rPh>
    <rPh sb="196" eb="198">
      <t>レイワ</t>
    </rPh>
    <rPh sb="199" eb="201">
      <t>ネンド</t>
    </rPh>
    <rPh sb="205" eb="207">
      <t>ショウライ</t>
    </rPh>
    <rPh sb="207" eb="209">
      <t>フタン</t>
    </rPh>
    <rPh sb="209" eb="211">
      <t>ヒリツ</t>
    </rPh>
    <rPh sb="215" eb="217">
      <t>タッセイ</t>
    </rPh>
    <rPh sb="218" eb="220">
      <t>モクヒョウ</t>
    </rPh>
    <rPh sb="221" eb="222">
      <t>カカ</t>
    </rPh>
    <phoneticPr fontId="5"/>
  </si>
  <si>
    <t>将来負担比率及び実質公債費比率は、類似団体平均値と比較して、かなり高い水準にある。
要因は、過去の普通建設事業等に係る地方債の発行によるものと考えられるが、近年は地方債の発行抑制や繰上償還等に積極的に取り組んでおり、年々地方債残高が減少しているところである。今後、新庁舎整備等一時的な地方債発行の増加が見込まれるが、事業費の精査や公共施設の適正化等の行財政改革を一層進めるとともに、令和5年度において実質公債比率10%の達成を目標に掲げ、地方債残高の縮減に取り組み、比率の改善に努める。</t>
    <rPh sb="71" eb="72">
      <t>カンガ</t>
    </rPh>
    <rPh sb="94" eb="95">
      <t>ナド</t>
    </rPh>
    <rPh sb="96" eb="99">
      <t>セッキョクテキ</t>
    </rPh>
    <rPh sb="100" eb="101">
      <t>ト</t>
    </rPh>
    <rPh sb="102" eb="103">
      <t>ク</t>
    </rPh>
    <rPh sb="108" eb="110">
      <t>ネンネン</t>
    </rPh>
    <rPh sb="129" eb="131">
      <t>コンゴ</t>
    </rPh>
    <rPh sb="132" eb="135">
      <t>シンチョウシャ</t>
    </rPh>
    <rPh sb="135" eb="137">
      <t>セイビ</t>
    </rPh>
    <rPh sb="137" eb="138">
      <t>トウ</t>
    </rPh>
    <rPh sb="138" eb="141">
      <t>イチジテキ</t>
    </rPh>
    <rPh sb="142" eb="145">
      <t>チホウサイ</t>
    </rPh>
    <rPh sb="145" eb="147">
      <t>ハッコウ</t>
    </rPh>
    <rPh sb="148" eb="150">
      <t>ゾウカ</t>
    </rPh>
    <rPh sb="151" eb="153">
      <t>ミコ</t>
    </rPh>
    <rPh sb="158" eb="161">
      <t>ジギョウヒ</t>
    </rPh>
    <rPh sb="162" eb="164">
      <t>セイサ</t>
    </rPh>
    <rPh sb="165" eb="167">
      <t>コウキョウ</t>
    </rPh>
    <rPh sb="167" eb="169">
      <t>シセツ</t>
    </rPh>
    <rPh sb="170" eb="173">
      <t>テキセイカ</t>
    </rPh>
    <rPh sb="173" eb="174">
      <t>ナド</t>
    </rPh>
    <rPh sb="175" eb="178">
      <t>ギョウザイセイ</t>
    </rPh>
    <rPh sb="178" eb="180">
      <t>カイカク</t>
    </rPh>
    <rPh sb="181" eb="183">
      <t>イッソウ</t>
    </rPh>
    <rPh sb="183" eb="184">
      <t>スス</t>
    </rPh>
    <rPh sb="191" eb="193">
      <t>レイワ</t>
    </rPh>
    <rPh sb="194" eb="196">
      <t>ネンド</t>
    </rPh>
    <rPh sb="200" eb="202">
      <t>ジッシツ</t>
    </rPh>
    <rPh sb="202" eb="204">
      <t>コウサイ</t>
    </rPh>
    <rPh sb="204" eb="206">
      <t>ヒリツ</t>
    </rPh>
    <rPh sb="210" eb="212">
      <t>タッセイ</t>
    </rPh>
    <rPh sb="213" eb="215">
      <t>モクヒョウ</t>
    </rPh>
    <rPh sb="216" eb="217">
      <t>カカ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</si>
</sst>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46457</c:v>
                </c:pt>
              </c:numCache>
            </c:numRef>
          </c:val>
          <c:smooth val="0"/>
          <c:extLst>
            <c:ext xmlns:c16="http://schemas.microsoft.com/office/drawing/2014/chart" uri="{C3380CC4-5D6E-409C-BE32-E72D297353CC}">
              <c16:uniqueId val="{00000000-5D69-45CC-B75A-368D7A5AAA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52369</c:v>
                </c:pt>
                <c:pt idx="1">
                  <c:v>61715</c:v>
                </c:pt>
                <c:pt idx="2">
                  <c:v>41703</c:v>
                </c:pt>
                <c:pt idx="3">
                  <c:v>42852</c:v>
                </c:pt>
                <c:pt idx="4">
                  <c:v>41329</c:v>
                </c:pt>
              </c:numCache>
            </c:numRef>
          </c:val>
          <c:smooth val="0"/>
          <c:extLst>
            <c:ext xmlns:c16="http://schemas.microsoft.com/office/drawing/2014/chart" uri="{C3380CC4-5D6E-409C-BE32-E72D297353CC}">
              <c16:uniqueId val="{00000001-5D69-45CC-B75A-368D7A5AAA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1.43</c:v>
                </c:pt>
                <c:pt idx="1">
                  <c:v>1.68</c:v>
                </c:pt>
                <c:pt idx="2">
                  <c:v>2.0299999999999998</c:v>
                </c:pt>
                <c:pt idx="3">
                  <c:v>2.37</c:v>
                </c:pt>
                <c:pt idx="4">
                  <c:v>2.77</c:v>
                </c:pt>
              </c:numCache>
            </c:numRef>
          </c:val>
          <c:extLst>
            <c:ext xmlns:c16="http://schemas.microsoft.com/office/drawing/2014/chart" uri="{C3380CC4-5D6E-409C-BE32-E72D297353CC}">
              <c16:uniqueId val="{00000000-5A1E-49EE-87CC-829B57D521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5.15</c:v>
                </c:pt>
                <c:pt idx="1">
                  <c:v>5.15</c:v>
                </c:pt>
                <c:pt idx="2">
                  <c:v>5.28</c:v>
                </c:pt>
                <c:pt idx="3">
                  <c:v>5.58</c:v>
                </c:pt>
                <c:pt idx="4">
                  <c:v>6.67</c:v>
                </c:pt>
              </c:numCache>
            </c:numRef>
          </c:val>
          <c:extLst>
            <c:ext xmlns:c16="http://schemas.microsoft.com/office/drawing/2014/chart" uri="{C3380CC4-5D6E-409C-BE32-E72D297353CC}">
              <c16:uniqueId val="{00000001-5A1E-49EE-87CC-829B57D521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0.67</c:v>
                </c:pt>
                <c:pt idx="1">
                  <c:v>1.1100000000000001</c:v>
                </c:pt>
                <c:pt idx="2">
                  <c:v>1.1200000000000001</c:v>
                </c:pt>
                <c:pt idx="3">
                  <c:v>1.46</c:v>
                </c:pt>
                <c:pt idx="4">
                  <c:v>2.66</c:v>
                </c:pt>
              </c:numCache>
            </c:numRef>
          </c:val>
          <c:smooth val="0"/>
          <c:extLst>
            <c:ext xmlns:c16="http://schemas.microsoft.com/office/drawing/2014/chart" uri="{C3380CC4-5D6E-409C-BE32-E72D297353CC}">
              <c16:uniqueId val="{00000002-5A1E-49EE-87CC-829B57D521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0.78</c:v>
                </c:pt>
                <c:pt idx="2">
                  <c:v>#N/A</c:v>
                </c:pt>
                <c:pt idx="3">
                  <c:v>1.02</c:v>
                </c:pt>
                <c:pt idx="4">
                  <c:v>#N/A</c:v>
                </c:pt>
                <c:pt idx="5">
                  <c:v>0.77</c:v>
                </c:pt>
                <c:pt idx="6">
                  <c:v>#N/A</c:v>
                </c:pt>
                <c:pt idx="7">
                  <c:v>0.32</c:v>
                </c:pt>
                <c:pt idx="8">
                  <c:v>#N/A</c:v>
                </c:pt>
                <c:pt idx="9">
                  <c:v>0.33</c:v>
                </c:pt>
              </c:numCache>
            </c:numRef>
          </c:val>
          <c:extLst>
            <c:ext xmlns:c16="http://schemas.microsoft.com/office/drawing/2014/chart" uri="{C3380CC4-5D6E-409C-BE32-E72D297353CC}">
              <c16:uniqueId val="{00000000-9C23-4AB8-8D61-064AFE17D8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0.45</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23-4AB8-8D61-064AFE17D8A0}"/>
            </c:ext>
          </c:extLst>
        </c:ser>
        <c:ser>
          <c:idx val="2"/>
          <c:order val="2"/>
          <c:tx>
            <c:strRef>
              <c:f>データシート!$A$29</c:f>
              <c:strCache>
                <c:ptCount val="1"/>
                <c:pt idx="0">
                  <c:v>公園墓地事業特別会計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0.24</c:v>
                </c:pt>
                <c:pt idx="2">
                  <c:v>#N/A</c:v>
                </c:pt>
                <c:pt idx="3">
                  <c:v>0.16</c:v>
                </c:pt>
                <c:pt idx="4">
                  <c:v>#N/A</c:v>
                </c:pt>
                <c:pt idx="5">
                  <c:v>0.26</c:v>
                </c:pt>
                <c:pt idx="6">
                  <c:v>#N/A</c:v>
                </c:pt>
                <c:pt idx="7">
                  <c:v>0.3</c:v>
                </c:pt>
                <c:pt idx="8">
                  <c:v>#N/A</c:v>
                </c:pt>
                <c:pt idx="9">
                  <c:v>0.31</c:v>
                </c:pt>
              </c:numCache>
            </c:numRef>
          </c:val>
          <c:extLst>
            <c:ext xmlns:c16="http://schemas.microsoft.com/office/drawing/2014/chart" uri="{C3380CC4-5D6E-409C-BE32-E72D297353CC}">
              <c16:uniqueId val="{00000002-9C23-4AB8-8D61-064AFE17D8A0}"/>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0.94</c:v>
                </c:pt>
                <c:pt idx="2">
                  <c:v>#N/A</c:v>
                </c:pt>
                <c:pt idx="3">
                  <c:v>1.27</c:v>
                </c:pt>
                <c:pt idx="4">
                  <c:v>#N/A</c:v>
                </c:pt>
                <c:pt idx="5">
                  <c:v>1.26</c:v>
                </c:pt>
                <c:pt idx="6">
                  <c:v>#N/A</c:v>
                </c:pt>
                <c:pt idx="7">
                  <c:v>2.1800000000000002</c:v>
                </c:pt>
                <c:pt idx="8">
                  <c:v>#N/A</c:v>
                </c:pt>
                <c:pt idx="9">
                  <c:v>0.34</c:v>
                </c:pt>
              </c:numCache>
            </c:numRef>
          </c:val>
          <c:extLst>
            <c:ext xmlns:c16="http://schemas.microsoft.com/office/drawing/2014/chart" uri="{C3380CC4-5D6E-409C-BE32-E72D297353CC}">
              <c16:uniqueId val="{00000003-9C23-4AB8-8D61-064AFE17D8A0}"/>
            </c:ext>
          </c:extLst>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#N/A</c:v>
                </c:pt>
                <c:pt idx="5">
                  <c:v>0.54</c:v>
                </c:pt>
                <c:pt idx="6">
                  <c:v>#N/A</c:v>
                </c:pt>
                <c:pt idx="7">
                  <c:v>0.42</c:v>
                </c:pt>
                <c:pt idx="8">
                  <c:v>#N/A</c:v>
                </c:pt>
                <c:pt idx="9">
                  <c:v>0.53</c:v>
                </c:pt>
              </c:numCache>
            </c:numRef>
          </c:val>
          <c:extLst>
            <c:ext xmlns:c16="http://schemas.microsoft.com/office/drawing/2014/chart" uri="{C3380CC4-5D6E-409C-BE32-E72D297353CC}">
              <c16:uniqueId val="{00000004-9C23-4AB8-8D61-064AFE17D8A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0.57999999999999996</c:v>
                </c:pt>
                <c:pt idx="2">
                  <c:v>#N/A</c:v>
                </c:pt>
                <c:pt idx="3">
                  <c:v>0.75</c:v>
                </c:pt>
                <c:pt idx="4">
                  <c:v>#N/A</c:v>
                </c:pt>
                <c:pt idx="5">
                  <c:v>0.76</c:v>
                </c:pt>
                <c:pt idx="6">
                  <c:v>#N/A</c:v>
                </c:pt>
                <c:pt idx="7">
                  <c:v>0.99</c:v>
                </c:pt>
                <c:pt idx="8">
                  <c:v>#N/A</c:v>
                </c:pt>
                <c:pt idx="9">
                  <c:v>1.03</c:v>
                </c:pt>
              </c:numCache>
            </c:numRef>
          </c:val>
          <c:extLst>
            <c:ext xmlns:c16="http://schemas.microsoft.com/office/drawing/2014/chart" uri="{C3380CC4-5D6E-409C-BE32-E72D297353CC}">
              <c16:uniqueId val="{00000005-9C23-4AB8-8D61-064AFE17D8A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0.24</c:v>
                </c:pt>
                <c:pt idx="2">
                  <c:v>#N/A</c:v>
                </c:pt>
                <c:pt idx="3">
                  <c:v>0.27</c:v>
                </c:pt>
                <c:pt idx="4">
                  <c:v>#N/A</c:v>
                </c:pt>
                <c:pt idx="5">
                  <c:v>1.5</c:v>
                </c:pt>
                <c:pt idx="6">
                  <c:v>#N/A</c:v>
                </c:pt>
                <c:pt idx="7">
                  <c:v>1.56</c:v>
                </c:pt>
                <c:pt idx="8">
                  <c:v>#N/A</c:v>
                </c:pt>
                <c:pt idx="9">
                  <c:v>1.17</c:v>
                </c:pt>
              </c:numCache>
            </c:numRef>
          </c:val>
          <c:extLst>
            <c:ext xmlns:c16="http://schemas.microsoft.com/office/drawing/2014/chart" uri="{C3380CC4-5D6E-409C-BE32-E72D297353CC}">
              <c16:uniqueId val="{00000006-9C23-4AB8-8D61-064AFE17D8A0}"/>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1.99</c:v>
                </c:pt>
                <c:pt idx="2">
                  <c:v>#N/A</c:v>
                </c:pt>
                <c:pt idx="3">
                  <c:v>2.21</c:v>
                </c:pt>
                <c:pt idx="4">
                  <c:v>#N/A</c:v>
                </c:pt>
                <c:pt idx="5">
                  <c:v>1.85</c:v>
                </c:pt>
                <c:pt idx="6">
                  <c:v>#N/A</c:v>
                </c:pt>
                <c:pt idx="7">
                  <c:v>1.57</c:v>
                </c:pt>
                <c:pt idx="8">
                  <c:v>#N/A</c:v>
                </c:pt>
                <c:pt idx="9">
                  <c:v>1.19</c:v>
                </c:pt>
              </c:numCache>
            </c:numRef>
          </c:val>
          <c:extLst>
            <c:ext xmlns:c16="http://schemas.microsoft.com/office/drawing/2014/chart" uri="{C3380CC4-5D6E-409C-BE32-E72D297353CC}">
              <c16:uniqueId val="{00000007-9C23-4AB8-8D61-064AFE17D8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1.63</c:v>
                </c:pt>
                <c:pt idx="2">
                  <c:v>#N/A</c:v>
                </c:pt>
                <c:pt idx="3">
                  <c:v>1.5</c:v>
                </c:pt>
                <c:pt idx="4">
                  <c:v>#N/A</c:v>
                </c:pt>
                <c:pt idx="5">
                  <c:v>1.75</c:v>
                </c:pt>
                <c:pt idx="6">
                  <c:v>#N/A</c:v>
                </c:pt>
                <c:pt idx="7">
                  <c:v>2.0499999999999998</c:v>
                </c:pt>
                <c:pt idx="8">
                  <c:v>#N/A</c:v>
                </c:pt>
                <c:pt idx="9">
                  <c:v>2.4</c:v>
                </c:pt>
              </c:numCache>
            </c:numRef>
          </c:val>
          <c:extLst>
            <c:ext xmlns:c16="http://schemas.microsoft.com/office/drawing/2014/chart" uri="{C3380CC4-5D6E-409C-BE32-E72D297353CC}">
              <c16:uniqueId val="{00000008-9C23-4AB8-8D61-064AFE17D8A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12.39</c:v>
                </c:pt>
                <c:pt idx="2">
                  <c:v>#N/A</c:v>
                </c:pt>
                <c:pt idx="3">
                  <c:v>13.16</c:v>
                </c:pt>
                <c:pt idx="4">
                  <c:v>#N/A</c:v>
                </c:pt>
                <c:pt idx="5">
                  <c:v>12.17</c:v>
                </c:pt>
                <c:pt idx="6">
                  <c:v>#N/A</c:v>
                </c:pt>
                <c:pt idx="7">
                  <c:v>11.68</c:v>
                </c:pt>
                <c:pt idx="8">
                  <c:v>#N/A</c:v>
                </c:pt>
                <c:pt idx="9">
                  <c:v>11.18</c:v>
                </c:pt>
              </c:numCache>
            </c:numRef>
          </c:val>
          <c:extLst>
            <c:ext xmlns:c16="http://schemas.microsoft.com/office/drawing/2014/chart" uri="{C3380CC4-5D6E-409C-BE32-E72D297353CC}">
              <c16:uniqueId val="{00000009-9C23-4AB8-8D61-064AFE17D8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14481</c:v>
                </c:pt>
                <c:pt idx="5">
                  <c:v>14124</c:v>
                </c:pt>
                <c:pt idx="8">
                  <c:v>13441</c:v>
                </c:pt>
                <c:pt idx="11">
                  <c:v>13124</c:v>
                </c:pt>
                <c:pt idx="14">
                  <c:v>12927</c:v>
                </c:pt>
              </c:numCache>
            </c:numRef>
          </c:val>
          <c:extLst>
            <c:ext xmlns:c16="http://schemas.microsoft.com/office/drawing/2014/chart" uri="{C3380CC4-5D6E-409C-BE32-E72D297353CC}">
              <c16:uniqueId val="{00000000-CCF0-4A7C-99A8-09ED494899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F0-4A7C-99A8-09ED494899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644</c:v>
                </c:pt>
                <c:pt idx="3">
                  <c:v>620</c:v>
                </c:pt>
                <c:pt idx="6">
                  <c:v>591</c:v>
                </c:pt>
                <c:pt idx="9">
                  <c:v>566</c:v>
                </c:pt>
                <c:pt idx="12">
                  <c:v>260</c:v>
                </c:pt>
              </c:numCache>
            </c:numRef>
          </c:val>
          <c:extLst>
            <c:ext xmlns:c16="http://schemas.microsoft.com/office/drawing/2014/chart" uri="{C3380CC4-5D6E-409C-BE32-E72D297353CC}">
              <c16:uniqueId val="{00000002-CCF0-4A7C-99A8-09ED494899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34</c:v>
                </c:pt>
                <c:pt idx="6">
                  <c:v>35</c:v>
                </c:pt>
                <c:pt idx="9">
                  <c:v>35</c:v>
                </c:pt>
                <c:pt idx="12">
                  <c:v>36</c:v>
                </c:pt>
              </c:numCache>
            </c:numRef>
          </c:val>
          <c:extLst>
            <c:ext xmlns:c16="http://schemas.microsoft.com/office/drawing/2014/chart" uri="{C3380CC4-5D6E-409C-BE32-E72D297353CC}">
              <c16:uniqueId val="{00000003-CCF0-4A7C-99A8-09ED494899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6039</c:v>
                </c:pt>
                <c:pt idx="3">
                  <c:v>6010</c:v>
                </c:pt>
                <c:pt idx="6">
                  <c:v>5933</c:v>
                </c:pt>
                <c:pt idx="9">
                  <c:v>5530</c:v>
                </c:pt>
                <c:pt idx="12">
                  <c:v>5365</c:v>
                </c:pt>
              </c:numCache>
            </c:numRef>
          </c:val>
          <c:extLst>
            <c:ext xmlns:c16="http://schemas.microsoft.com/office/drawing/2014/chart" uri="{C3380CC4-5D6E-409C-BE32-E72D297353CC}">
              <c16:uniqueId val="{00000004-CCF0-4A7C-99A8-09ED494899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20</c:v>
                </c:pt>
                <c:pt idx="3">
                  <c:v>10</c:v>
                </c:pt>
                <c:pt idx="6">
                  <c:v>0</c:v>
                </c:pt>
                <c:pt idx="9">
                  <c:v>0</c:v>
                </c:pt>
                <c:pt idx="12">
                  <c:v>0</c:v>
                </c:pt>
              </c:numCache>
            </c:numRef>
          </c:val>
          <c:extLst>
            <c:ext xmlns:c16="http://schemas.microsoft.com/office/drawing/2014/chart" uri="{C3380CC4-5D6E-409C-BE32-E72D297353CC}">
              <c16:uniqueId val="{00000005-CCF0-4A7C-99A8-09ED494899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F0-4A7C-99A8-09ED494899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14495</c:v>
                </c:pt>
                <c:pt idx="3">
                  <c:v>13968</c:v>
                </c:pt>
                <c:pt idx="6">
                  <c:v>13466</c:v>
                </c:pt>
                <c:pt idx="9">
                  <c:v>13090</c:v>
                </c:pt>
                <c:pt idx="12">
                  <c:v>12767</c:v>
                </c:pt>
              </c:numCache>
            </c:numRef>
          </c:val>
          <c:extLst>
            <c:ext xmlns:c16="http://schemas.microsoft.com/office/drawing/2014/chart" uri="{C3380CC4-5D6E-409C-BE32-E72D297353CC}">
              <c16:uniqueId val="{00000007-CCF0-4A7C-99A8-09ED494899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6750</c:v>
                </c:pt>
                <c:pt idx="2">
                  <c:v>#N/A</c:v>
                </c:pt>
                <c:pt idx="3">
                  <c:v>#N/A</c:v>
                </c:pt>
                <c:pt idx="4">
                  <c:v>6518</c:v>
                </c:pt>
                <c:pt idx="5">
                  <c:v>#N/A</c:v>
                </c:pt>
                <c:pt idx="6">
                  <c:v>#N/A</c:v>
                </c:pt>
                <c:pt idx="7">
                  <c:v>6584</c:v>
                </c:pt>
                <c:pt idx="8">
                  <c:v>#N/A</c:v>
                </c:pt>
                <c:pt idx="9">
                  <c:v>#N/A</c:v>
                </c:pt>
                <c:pt idx="10">
                  <c:v>6097</c:v>
                </c:pt>
                <c:pt idx="11">
                  <c:v>#N/A</c:v>
                </c:pt>
                <c:pt idx="12">
                  <c:v>#N/A</c:v>
                </c:pt>
                <c:pt idx="13">
                  <c:v>5501</c:v>
                </c:pt>
                <c:pt idx="14">
                  <c:v>#N/A</c:v>
                </c:pt>
              </c:numCache>
            </c:numRef>
          </c:val>
          <c:smooth val="0"/>
          <c:extLst>
            <c:ext xmlns:c16="http://schemas.microsoft.com/office/drawing/2014/chart" uri="{C3380CC4-5D6E-409C-BE32-E72D297353CC}">
              <c16:uniqueId val="{00000008-CCF0-4A7C-99A8-09ED494899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129098</c:v>
                </c:pt>
                <c:pt idx="5">
                  <c:v>127197</c:v>
                </c:pt>
                <c:pt idx="8">
                  <c:v>124442</c:v>
                </c:pt>
                <c:pt idx="11">
                  <c:v>119394</c:v>
                </c:pt>
                <c:pt idx="14">
                  <c:v>114943</c:v>
                </c:pt>
              </c:numCache>
            </c:numRef>
          </c:val>
          <c:extLst>
            <c:ext xmlns:c16="http://schemas.microsoft.com/office/drawing/2014/chart" uri="{C3380CC4-5D6E-409C-BE32-E72D297353CC}">
              <c16:uniqueId val="{00000000-49F0-4C59-9E7A-DE0AF62E9C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12496</c:v>
                </c:pt>
                <c:pt idx="5">
                  <c:v>11753</c:v>
                </c:pt>
                <c:pt idx="8">
                  <c:v>11170</c:v>
                </c:pt>
                <c:pt idx="11">
                  <c:v>10595</c:v>
                </c:pt>
                <c:pt idx="14">
                  <c:v>9992</c:v>
                </c:pt>
              </c:numCache>
            </c:numRef>
          </c:val>
          <c:extLst>
            <c:ext xmlns:c16="http://schemas.microsoft.com/office/drawing/2014/chart" uri="{C3380CC4-5D6E-409C-BE32-E72D297353CC}">
              <c16:uniqueId val="{00000001-49F0-4C59-9E7A-DE0AF62E9C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13282</c:v>
                </c:pt>
                <c:pt idx="5">
                  <c:v>13137</c:v>
                </c:pt>
                <c:pt idx="8">
                  <c:v>13292</c:v>
                </c:pt>
                <c:pt idx="11">
                  <c:v>12548</c:v>
                </c:pt>
                <c:pt idx="14">
                  <c:v>14093</c:v>
                </c:pt>
              </c:numCache>
            </c:numRef>
          </c:val>
          <c:extLst>
            <c:ext xmlns:c16="http://schemas.microsoft.com/office/drawing/2014/chart" uri="{C3380CC4-5D6E-409C-BE32-E72D297353CC}">
              <c16:uniqueId val="{00000002-49F0-4C59-9E7A-DE0AF62E9C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F0-4C59-9E7A-DE0AF62E9C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F0-4C59-9E7A-DE0AF62E9C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291</c:v>
                </c:pt>
                <c:pt idx="3">
                  <c:v>262</c:v>
                </c:pt>
                <c:pt idx="6">
                  <c:v>231</c:v>
                </c:pt>
                <c:pt idx="9">
                  <c:v>201</c:v>
                </c:pt>
                <c:pt idx="12">
                  <c:v>171</c:v>
                </c:pt>
              </c:numCache>
            </c:numRef>
          </c:val>
          <c:extLst>
            <c:ext xmlns:c16="http://schemas.microsoft.com/office/drawing/2014/chart" uri="{C3380CC4-5D6E-409C-BE32-E72D297353CC}">
              <c16:uniqueId val="{00000005-49F0-4C59-9E7A-DE0AF62E9C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15113</c:v>
                </c:pt>
                <c:pt idx="3">
                  <c:v>14564</c:v>
                </c:pt>
                <c:pt idx="6">
                  <c:v>14302</c:v>
                </c:pt>
                <c:pt idx="9">
                  <c:v>13739</c:v>
                </c:pt>
                <c:pt idx="12">
                  <c:v>13605</c:v>
                </c:pt>
              </c:numCache>
            </c:numRef>
          </c:val>
          <c:extLst>
            <c:ext xmlns:c16="http://schemas.microsoft.com/office/drawing/2014/chart" uri="{C3380CC4-5D6E-409C-BE32-E72D297353CC}">
              <c16:uniqueId val="{00000006-49F0-4C59-9E7A-DE0AF62E9C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624</c:v>
                </c:pt>
                <c:pt idx="3">
                  <c:v>594</c:v>
                </c:pt>
                <c:pt idx="6">
                  <c:v>562</c:v>
                </c:pt>
                <c:pt idx="9">
                  <c:v>529</c:v>
                </c:pt>
                <c:pt idx="12">
                  <c:v>496</c:v>
                </c:pt>
              </c:numCache>
            </c:numRef>
          </c:val>
          <c:extLst>
            <c:ext xmlns:c16="http://schemas.microsoft.com/office/drawing/2014/chart" uri="{C3380CC4-5D6E-409C-BE32-E72D297353CC}">
              <c16:uniqueId val="{00000007-49F0-4C59-9E7A-DE0AF62E9C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68039</c:v>
                </c:pt>
                <c:pt idx="3">
                  <c:v>63867</c:v>
                </c:pt>
                <c:pt idx="6">
                  <c:v>61848</c:v>
                </c:pt>
                <c:pt idx="9">
                  <c:v>56653</c:v>
                </c:pt>
                <c:pt idx="12">
                  <c:v>51098</c:v>
                </c:pt>
              </c:numCache>
            </c:numRef>
          </c:val>
          <c:extLst>
            <c:ext xmlns:c16="http://schemas.microsoft.com/office/drawing/2014/chart" uri="{C3380CC4-5D6E-409C-BE32-E72D297353CC}">
              <c16:uniqueId val="{00000008-49F0-4C59-9E7A-DE0AF62E9C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5531</c:v>
                </c:pt>
                <c:pt idx="3">
                  <c:v>4578</c:v>
                </c:pt>
                <c:pt idx="6">
                  <c:v>3620</c:v>
                </c:pt>
                <c:pt idx="9">
                  <c:v>2778</c:v>
                </c:pt>
                <c:pt idx="12">
                  <c:v>2098</c:v>
                </c:pt>
              </c:numCache>
            </c:numRef>
          </c:val>
          <c:extLst>
            <c:ext xmlns:c16="http://schemas.microsoft.com/office/drawing/2014/chart" uri="{C3380CC4-5D6E-409C-BE32-E72D297353CC}">
              <c16:uniqueId val="{00000009-49F0-4C59-9E7A-DE0AF62E9C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126507</c:v>
                </c:pt>
                <c:pt idx="3">
                  <c:v>124756</c:v>
                </c:pt>
                <c:pt idx="6">
                  <c:v>120552</c:v>
                </c:pt>
                <c:pt idx="9">
                  <c:v>115753</c:v>
                </c:pt>
                <c:pt idx="12">
                  <c:v>111373</c:v>
                </c:pt>
              </c:numCache>
            </c:numRef>
          </c:val>
          <c:extLst>
            <c:ext xmlns:c16="http://schemas.microsoft.com/office/drawing/2014/chart" uri="{C3380CC4-5D6E-409C-BE32-E72D297353CC}">
              <c16:uniqueId val="{0000000A-49F0-4C59-9E7A-DE0AF62E9C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61229</c:v>
                </c:pt>
                <c:pt idx="2">
                  <c:v>#N/A</c:v>
                </c:pt>
                <c:pt idx="3">
                  <c:v>#N/A</c:v>
                </c:pt>
                <c:pt idx="4">
                  <c:v>56533</c:v>
                </c:pt>
                <c:pt idx="5">
                  <c:v>#N/A</c:v>
                </c:pt>
                <c:pt idx="6">
                  <c:v>#N/A</c:v>
                </c:pt>
                <c:pt idx="7">
                  <c:v>52212</c:v>
                </c:pt>
                <c:pt idx="8">
                  <c:v>#N/A</c:v>
                </c:pt>
                <c:pt idx="9">
                  <c:v>#N/A</c:v>
                </c:pt>
                <c:pt idx="10">
                  <c:v>47115</c:v>
                </c:pt>
                <c:pt idx="11">
                  <c:v>#N/A</c:v>
                </c:pt>
                <c:pt idx="12">
                  <c:v>#N/A</c:v>
                </c:pt>
                <c:pt idx="13">
                  <c:v>39814</c:v>
                </c:pt>
                <c:pt idx="14">
                  <c:v>#N/A</c:v>
                </c:pt>
              </c:numCache>
            </c:numRef>
          </c:val>
          <c:smooth val="0"/>
          <c:extLst>
            <c:ext xmlns:c16="http://schemas.microsoft.com/office/drawing/2014/chart" uri="{C3380CC4-5D6E-409C-BE32-E72D297353CC}">
              <c16:uniqueId val="{0000000B-49F0-4C59-9E7A-DE0AF62E9C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2936</c:v>
                </c:pt>
                <c:pt idx="1">
                  <c:v>3071</c:v>
                </c:pt>
                <c:pt idx="2">
                  <c:v>3695</c:v>
                </c:pt>
              </c:numCache>
            </c:numRef>
          </c:val>
          <c:extLst>
            <c:ext xmlns:c16="http://schemas.microsoft.com/office/drawing/2014/chart" uri="{C3380CC4-5D6E-409C-BE32-E72D297353CC}">
              <c16:uniqueId val="{00000000-2D22-4682-B883-B1809BD83C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2425</c:v>
                </c:pt>
                <c:pt idx="1">
                  <c:v>1940</c:v>
                </c:pt>
                <c:pt idx="2">
                  <c:v>1336</c:v>
                </c:pt>
              </c:numCache>
            </c:numRef>
          </c:val>
          <c:extLst>
            <c:ext xmlns:c16="http://schemas.microsoft.com/office/drawing/2014/chart" uri="{C3380CC4-5D6E-409C-BE32-E72D297353CC}">
              <c16:uniqueId val="{00000001-2D22-4682-B883-B1809BD83C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8336</c:v>
                </c:pt>
                <c:pt idx="1">
                  <c:v>8392</c:v>
                </c:pt>
                <c:pt idx="2">
                  <c:v>8720</c:v>
                </c:pt>
              </c:numCache>
            </c:numRef>
          </c:val>
          <c:extLst>
            <c:ext xmlns:c16="http://schemas.microsoft.com/office/drawing/2014/chart" uri="{C3380CC4-5D6E-409C-BE32-E72D297353CC}">
              <c16:uniqueId val="{00000002-2D22-4682-B883-B1809BD83C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{61091706-749F-4C4C-A3CA-A7BC6BBEADBA}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D81-4702-A91C-A87A84D463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{51AEB3F8-B06D-4042-A3C0-80D13BBC0080}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81-4702-A91C-A87A84D463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{91F452BC-7EDC-4A38-859A-488CB0277CBD}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81-4702-A91C-A87A84D463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{F85B1FCE-8BC7-496B-B010-3D0B3574C5E9}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81-4702-A91C-A87A84D463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{A6D03C96-2B1F-4DD0-8551-63C1628AF457}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81-4702-A91C-A87A84D4630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{36581B3C-AEEB-4405-BF42-761805D2A7DB}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D81-4702-A91C-A87A84D4630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{33631561-1785-4201-BDBB-655D166610C1}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D81-4702-A91C-A87A84D4630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{D3BCAF40-27B5-48FB-AA75-629307B544D2}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D81-4702-A91C-A87A84D4630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{83CC459C-4CEB-4BAF-982E-37C609FC38BA}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D81-4702-A91C-A87A84D463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55.3</c:v>
                </c:pt>
                <c:pt idx="16">
                  <c:v>56.8</c:v>
                </c:pt>
                <c:pt idx="24">
                  <c:v>46.3</c:v>
                </c:pt>
                <c:pt idx="32">
                  <c:v>47.5</c:v>
                </c:pt>
              </c:numCache>
            </c:numRef>
          </c:xVal>
          <c:yVal>
            <c:numRef>
              <c:f>公会計指標分析・財政指標組合せ分析表!$BP$51:$DC$51</c:f>
              <c:numCache>
                <c:formatCode>#,##0.0;"▲ "#,##0.0</c:formatCode>
                <c:ptCount val="40"/>
                <c:pt idx="8">
                  <c:v>128.80000000000001</c:v>
                </c:pt>
                <c:pt idx="16">
                  <c:v>119.9</c:v>
                </c:pt>
                <c:pt idx="24">
                  <c:v>108.8</c:v>
                </c:pt>
                <c:pt idx="32">
                  <c:v>90.8</c:v>
                </c:pt>
              </c:numCache>
            </c:numRef>
          </c:yVal>
          <c:smooth val="0"/>
          <c:extLst>
            <c:ext xmlns:c16="http://schemas.microsoft.com/office/drawing/2014/chart" uri="{C3380CC4-5D6E-409C-BE32-E72D297353CC}">
              <c16:uniqueId val="{00000009-CD81-4702-A91C-A87A84D463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{EF3DA782-6569-4748-8817-6B45F33B4648}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D81-4702-A91C-A87A84D463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{7663FB5B-B053-4F1D-9ADF-7A0D7DF65892}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81-4702-A91C-A87A84D463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{58AEBC7F-CD1E-49BE-B1EA-7B9A56167C03}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81-4702-A91C-A87A84D463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{D4503D16-F23B-4112-8F26-DB9FE5396AD3}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81-4702-A91C-A87A84D463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{1F23B65A-78E3-4646-B809-5D475D3B9EEC}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81-4702-A91C-A87A84D4630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{2251919F-5A99-4491-8323-861BE738C134}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D81-4702-A91C-A87A84D4630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{90C7BA7F-A2C8-4563-82EB-AE9E9898FC87}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D81-4702-A91C-A87A84D4630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{C91F780C-1E2F-41AB-9BC2-DF4CB775BCCE}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D81-4702-A91C-A87A84D4630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{0BD619E8-E4ED-413F-B533-53B347C0DCFE}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D81-4702-A91C-A87A84D463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60.8</c:v>
                </c:pt>
              </c:numCache>
            </c:numRef>
          </c:xVal>
          <c:yVal>
            <c:numRef>
              <c:f>公会計指標分析・財政指標組合せ分析表!$BP$55:$DC$55</c:f>
              <c:numCache>
                <c:formatCode>#,##0.0;"▲ "#,##0.0</c:formatCode>
                <c:ptCount val="40"/>
                <c:pt idx="8">
                  <c:v>37.4</c:v>
                </c:pt>
                <c:pt idx="16">
                  <c:v>31</c:v>
                </c:pt>
                <c:pt idx="24">
                  <c:v>30</c:v>
                </c:pt>
                <c:pt idx="32">
                  <c:v>34</c:v>
                </c:pt>
              </c:numCache>
            </c:numRef>
          </c:yVal>
          <c:smooth val="0"/>
          <c:extLst>
            <c:ext xmlns:c16="http://schemas.microsoft.com/office/drawing/2014/chart" uri="{C3380CC4-5D6E-409C-BE32-E72D297353CC}">
              <c16:uniqueId val="{00000013-CD81-4702-A91C-A87A84D4630B}"/>
            </c:ext>
          </c:extLst>
        </c:ser>
        <c:dLbls>
          <c:showLegendKey val="0"/>
          <c:showVal val="1"/>
          <c:showCatName val="0"/>
          <c:showSerName val="0"/>
          <c:showPercent val="0"/>
          <c:showBubbleSize val="0"/>
        </c:dLbls>
        <c:axId val="46179840"/>
        <c:axId val="46181760"/>
      </c:scatterChart>
      <c:valAx>
        <c:axId val="46179840"/>
        <c:scaling>
          <c:orientation val="minMax"/>
          <c:max val="63"/>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6"/>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{56FA5533-0CFB-40A9-9C8D-770D8352F368}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1C5-493A-B3A2-66E99C5D65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{53587E2E-57DF-4CA1-92CD-7CE102BD2884}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C5-493A-B3A2-66E99C5D65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{A70DDE5B-FE07-49BE-BAB3-CAD86B10980A}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C5-493A-B3A2-66E99C5D65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{377AD95A-7BD3-4B14-B75D-B8C1E20E5C7B}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C5-493A-B3A2-66E99C5D65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{0A44EED4-C62A-4BC5-967B-7F475B36FF4C}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C5-493A-B3A2-66E99C5D654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{FC52BADD-0CB0-4DD6-BA17-9B32BE7B4A51}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1C5-493A-B3A2-66E99C5D654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{F0310F54-9139-4207-A8D5-58F47E815358}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1C5-493A-B3A2-66E99C5D654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{AFBD42A7-71C1-497D-BBF5-94DFCE517B0B}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1C5-493A-B3A2-66E99C5D654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{995B8C37-A638-4D53-8ADC-602BC33822CE}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1C5-493A-B3A2-66E99C5D65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15.4</c:v>
                </c:pt>
                <c:pt idx="16">
                  <c:v>15.1</c:v>
                </c:pt>
                <c:pt idx="24">
                  <c:v>14.6</c:v>
                </c:pt>
                <c:pt idx="32">
                  <c:v>13.9</c:v>
                </c:pt>
              </c:numCache>
            </c:numRef>
          </c:xVal>
          <c:yVal>
            <c:numRef>
              <c:f>公会計指標分析・財政指標組合せ分析表!$BP$73:$DC$73</c:f>
              <c:numCache>
                <c:formatCode>#,##0.0;"▲ "#,##0.0</c:formatCode>
                <c:ptCount val="40"/>
                <c:pt idx="0">
                  <c:v>141</c:v>
                </c:pt>
                <c:pt idx="8">
                  <c:v>128.80000000000001</c:v>
                </c:pt>
                <c:pt idx="16">
                  <c:v>119.9</c:v>
                </c:pt>
                <c:pt idx="24">
                  <c:v>108.8</c:v>
                </c:pt>
                <c:pt idx="32">
                  <c:v>90.8</c:v>
                </c:pt>
              </c:numCache>
            </c:numRef>
          </c:yVal>
          <c:smooth val="0"/>
          <c:extLst>
            <c:ext xmlns:c16="http://schemas.microsoft.com/office/drawing/2014/chart" uri="{C3380CC4-5D6E-409C-BE32-E72D297353CC}">
              <c16:uniqueId val="{00000009-51C5-493A-B3A2-66E99C5D65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{C4AE3085-EB34-4267-9812-7DBE3AFDB658}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1C5-493A-B3A2-66E99C5D65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{125F8790-6A21-4A9D-8475-A73B805424D1}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C5-493A-B3A2-66E99C5D65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{84D24DE8-886F-4940-8441-5BB9ACE6F324}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C5-493A-B3A2-66E99C5D65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{B51477AF-F12E-4A76-B4E8-D14957C1C8D8}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C5-493A-B3A2-66E99C5D65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{020ADD34-33ED-4BFF-8B48-0B5653587706}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C5-493A-B3A2-66E99C5D6543}"/>
                </c:ext>
              </c:extLst>
            </c:dLbl>
            <c:dLbl>
              <c:idx val="8"/>
              <c:layout>
                <c:manualLayout>
                  <c:x val="-3.0343319526001927E-2"/>
                  <c:y val="-7.250701585785944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{FD5673FF-8639-477C-A8E9-5455B061025A}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1C5-493A-B3A2-66E99C5D6543}"/>
                </c:ext>
              </c:extLst>
            </c:dLbl>
            <c:dLbl>
              <c:idx val="16"/>
              <c:layout>
                <c:manualLayout>
                  <c:x val="-2.428947380512594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{C6EAB13E-ACE5-4F96-9AB2-14E8CDD7E4B6}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1C5-493A-B3A2-66E99C5D6543}"/>
                </c:ext>
              </c:extLst>
            </c:dLbl>
            <c:dLbl>
              <c:idx val="24"/>
              <c:layout>
                <c:manualLayout>
                  <c:x val="-3.910650943309534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{CC89E419-B7CC-4589-82E8-F827337F8CB4}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1C5-493A-B3A2-66E99C5D6543}"/>
                </c:ext>
              </c:extLst>
            </c:dLbl>
            <c:dLbl>
              <c:idx val="32"/>
              <c:layout>
                <c:manualLayout>
                  <c:x val="-3.3052663712219377E-2"/>
                  <c:y val="-5.232627831772853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{E44DD1FF-2CDB-4C07-8BC5-261223F6DEC3}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1C5-493A-B3A2-66E99C5D65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5.9</c:v>
                </c:pt>
              </c:numCache>
            </c:numRef>
          </c:xVal>
          <c:yVal>
            <c:numRef>
              <c:f>公会計指標分析・財政指標組合せ分析表!$BP$77:$DC$77</c:f>
              <c:numCache>
                <c:formatCode>#,##0.0;"▲ "#,##0.0</c:formatCode>
                <c:ptCount val="40"/>
                <c:pt idx="0">
                  <c:v>45.1</c:v>
                </c:pt>
                <c:pt idx="8">
                  <c:v>37.4</c:v>
                </c:pt>
                <c:pt idx="16">
                  <c:v>31</c:v>
                </c:pt>
                <c:pt idx="24">
                  <c:v>30</c:v>
                </c:pt>
                <c:pt idx="32">
                  <c:v>34</c:v>
                </c:pt>
              </c:numCache>
            </c:numRef>
          </c:yVal>
          <c:smooth val="0"/>
          <c:extLst>
            <c:ext xmlns:c16="http://schemas.microsoft.com/office/drawing/2014/chart" uri="{C3380CC4-5D6E-409C-BE32-E72D297353CC}">
              <c16:uniqueId val="{00000013-51C5-493A-B3A2-66E99C5D6543}"/>
            </c:ext>
          </c:extLst>
        </c:ser>
        <c:dLbls>
          <c:showLegendKey val="0"/>
          <c:showVal val="1"/>
          <c:showCatName val="0"/>
          <c:showSerName val="0"/>
          <c:showPercent val="0"/>
          <c:showBubbleSize val="0"/>
        </c:dLbls>
        <c:axId val="84219776"/>
        <c:axId val="84234240"/>
      </c:scatterChart>
      <c:valAx>
        <c:axId val="84219776"/>
        <c:scaling>
          <c:orientation val="minMax"/>
          <c:max val="18"/>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地方債の繰上償還及び発行抑制に継続的に取り組んでおり、減少傾向となっている。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H22</a:t>
          </a:r>
          <a:r>
            <a:rPr kumimoji="1" lang="ja-JP" altLang="en-US" sz="1000">
              <a:latin typeface="ＭＳ ゴシック" pitchFamily="49" charset="-128"/>
              <a:ea typeface="ＭＳ ゴシック" pitchFamily="49" charset="-128"/>
            </a:rPr>
            <a:t>年度まで市場公募債を発行していたが、その後は発行していない。また、</a:t>
          </a:r>
          <a:r>
            <a:rPr kumimoji="1" lang="en-US" altLang="ja-JP" sz="1000">
              <a:latin typeface="ＭＳ ゴシック" pitchFamily="49" charset="-128"/>
              <a:ea typeface="ＭＳ ゴシック" pitchFamily="49" charset="-128"/>
            </a:rPr>
            <a:t>H22</a:t>
          </a:r>
          <a:r>
            <a:rPr kumimoji="1" lang="ja-JP" altLang="en-US" sz="1000">
              <a:latin typeface="ＭＳ ゴシック" pitchFamily="49" charset="-128"/>
              <a:ea typeface="ＭＳ ゴシック" pitchFamily="49" charset="-128"/>
            </a:rPr>
            <a:t>年度市場公募債の償還についても</a:t>
          </a:r>
          <a:r>
            <a:rPr kumimoji="1" lang="en-US" altLang="ja-JP" sz="1000">
              <a:latin typeface="ＭＳ ゴシック" pitchFamily="49" charset="-128"/>
              <a:ea typeface="ＭＳ ゴシック" pitchFamily="49" charset="-128"/>
            </a:rPr>
            <a:t>H27</a:t>
          </a:r>
          <a:r>
            <a:rPr kumimoji="1" lang="ja-JP" altLang="en-US" sz="1000">
              <a:latin typeface="ＭＳ ゴシック" pitchFamily="49" charset="-128"/>
              <a:ea typeface="ＭＳ ゴシック" pitchFamily="49" charset="-128"/>
            </a:rPr>
            <a:t>年度に終了している。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地方債の発行抑制や繰上償還などの継続的取組によって地方債現在高が減少し、また公営企業債等繰入見込額の減など、将来負担額が減少しており、将来負担比率（分子）が下がっている。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島根県松江市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起債繰上償還のため、減債基金約６．１億円の取り崩しを行った一方で、財政調整基金、庁舎建設基金への積み立てを行ったことから、基金全体では約３．５億円の増となった。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地方債残高の縮減を図り、財政の健全化を進めつつ、財政調整基金と減債基金の合計残高を維持していく。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・松江市庁舎建設基金：庁舎の建設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・松江市地域振興基金：新市まちづくり計画に基づき実施する地域振興に資する事業の推進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・鹿島地域振興基金：松江市鹿島地区の地域振興及び防災その他の安全安心に資する事業の推進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・鹿島公共用施設維持修繕基金：松江市鹿島町に所在する公共施設の修繕その他維持補修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・松江市ふれあい福祉基金：地域活動の促進とボランティア活動の活性化、もって社会福祉の向上に資する施策の推進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・松江市庁舎建設基金：地域振興基金からの積み替えを行い約５．０億円増加。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・松江市地域振興基金：約５．０億円の積み立てを行った一方で、ホーランエンヤ事業費等へ充当するため５．０億円の取り崩しを行った。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・鹿島地域振興基金：古浦西長江線整備事業費等へ充当するため取り崩しを行い、１５百万円減少。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・鹿島公共用施設維持修繕基金：鹿島文化ホール改修事業費等に充当するため取り崩しを行い、７３百万円減少。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・松江市庁舎建設基金：庁舎建設事業のため、年次的に積み立てる。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取り崩しは行わず、減債基金からの積み替え（繰上償還相当額）を行ったことにより、約６．２億円増加。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平成３１年度（令和元年度）まで減債基金から財政調整基金への繰上償還相当額の積み替えを行う。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引き続き、財政調整基金と減債基金の合計残高を維持していく。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起債繰上償還のため、約６．１億円を取り崩したことにより前年度より残高が減少した。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平成３１年度（令和元年度）まで減債基金から財政調整基金への繰上償還相当額の積み替えを行う。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引き続き、財政調整基金と減債基金の合計残高を維持していく。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202,906
201,424
572.99
99,258,826
97,568,472
1,533,979
55,404,055
111,331,682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下回っている。早急な対応が必要になる訳ではないが、将来に向けて公共施設の長寿命化、複合化、廃止等を着実に進め、引き続き施設保有量の適正化に取り組む。</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52917</xdr:rowOff>
    </xdr:to>
    <xdr:cxnSp macro="">
      <xdr:nvCxnSpPr>
        <xdr:cNvPr id="64" name="直線コネクタ 63"/>
        <xdr:cNvCxnSpPr/>
      </xdr:nvCxnSpPr>
      <xdr:spPr>
        <a:xfrm flipV="1">
          <a:off x="4760595" y="5409988"/>
          <a:ext cx="1270" cy="107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56744</xdr:rowOff>
    </xdr:from>
    <xdr:ext cx="405111" cy="259045"/>
    <xdr:sp macro="" textlink="">
      <xdr:nvSpPr>
        <xdr:cNvPr id="65" name="有形固定資産減価償却率最小値テキスト"/>
        <xdr:cNvSpPr txBox="1"/>
      </xdr:nvSpPr>
      <xdr:spPr>
        <a:xfrm>
          <a:off x="4813300" y="6486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52917</xdr:rowOff>
    </xdr:from>
    <xdr:to>
      <xdr:col>23</xdr:col>
      <xdr:colOff>174625</xdr:colOff>
      <xdr:row>33</xdr:row>
      <xdr:rowOff>52917</xdr:rowOff>
    </xdr:to>
    <xdr:cxnSp macro="">
      <xdr:nvCxnSpPr>
        <xdr:cNvPr id="66" name="直線コネクタ 65"/>
        <xdr:cNvCxnSpPr/>
      </xdr:nvCxnSpPr>
      <xdr:spPr>
        <a:xfrm>
          <a:off x="4673600" y="648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60765</xdr:rowOff>
    </xdr:from>
    <xdr:ext cx="405111" cy="259045"/>
    <xdr:sp macro="" textlink="">
      <xdr:nvSpPr>
        <xdr:cNvPr id="69" name="有形固定資産減価償却率平均値テキスト"/>
        <xdr:cNvSpPr txBox="1"/>
      </xdr:nvSpPr>
      <xdr:spPr>
        <a:xfrm>
          <a:off x="4813300" y="5804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70" name="フローチャート: 判断 69"/>
        <xdr:cNvSpPr/>
      </xdr:nvSpPr>
      <xdr:spPr>
        <a:xfrm>
          <a:off x="47117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2117</xdr:rowOff>
    </xdr:from>
    <xdr:to>
      <xdr:col>23</xdr:col>
      <xdr:colOff>136525</xdr:colOff>
      <xdr:row>33</xdr:row>
      <xdr:rowOff>103716</xdr:rowOff>
    </xdr:to>
    <xdr:sp macro="" textlink="">
      <xdr:nvSpPr>
        <xdr:cNvPr id="79" name="楕円 78"/>
        <xdr:cNvSpPr/>
      </xdr:nvSpPr>
      <xdr:spPr>
        <a:xfrm>
          <a:off x="47117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88494</xdr:rowOff>
    </xdr:from>
    <xdr:ext cx="405111" cy="259045"/>
    <xdr:sp macro="" textlink="">
      <xdr:nvSpPr>
        <xdr:cNvPr id="80" name="有形固定資産減価償却率該当値テキスト"/>
        <xdr:cNvSpPr txBox="1"/>
      </xdr:nvSpPr>
      <xdr:spPr>
        <a:xfrm>
          <a:off x="4813300" y="63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45297</xdr:rowOff>
    </xdr:from>
    <xdr:to>
      <xdr:col>19</xdr:col>
      <xdr:colOff>187325</xdr:colOff>
      <xdr:row>33</xdr:row>
      <xdr:rowOff>146896</xdr:rowOff>
    </xdr:to>
    <xdr:sp macro="" textlink="">
      <xdr:nvSpPr>
        <xdr:cNvPr id="81" name="楕円 80"/>
        <xdr:cNvSpPr/>
      </xdr:nvSpPr>
      <xdr:spPr>
        <a:xfrm>
          <a:off x="4000500" y="6474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52917</xdr:rowOff>
    </xdr:from>
    <xdr:to>
      <xdr:col>23</xdr:col>
      <xdr:colOff>85725</xdr:colOff>
      <xdr:row>33</xdr:row>
      <xdr:rowOff>96096</xdr:rowOff>
    </xdr:to>
    <xdr:cxnSp macro="">
      <xdr:nvCxnSpPr>
        <xdr:cNvPr id="82" name="直線コネクタ 81"/>
        <xdr:cNvCxnSpPr/>
      </xdr:nvCxnSpPr>
      <xdr:spPr>
        <a:xfrm flipV="1">
          <a:off x="4051300" y="6482292"/>
          <a:ext cx="7112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10372</xdr:rowOff>
    </xdr:from>
    <xdr:to>
      <xdr:col>15</xdr:col>
      <xdr:colOff>187325</xdr:colOff>
      <xdr:row>31</xdr:row>
      <xdr:rowOff>111972</xdr:rowOff>
    </xdr:to>
    <xdr:sp macro="" textlink="">
      <xdr:nvSpPr>
        <xdr:cNvPr id="83" name="楕円 82"/>
        <xdr:cNvSpPr/>
      </xdr:nvSpPr>
      <xdr:spPr>
        <a:xfrm>
          <a:off x="3238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61172</xdr:rowOff>
    </xdr:from>
    <xdr:to>
      <xdr:col>19</xdr:col>
      <xdr:colOff>136525</xdr:colOff>
      <xdr:row>33</xdr:row>
      <xdr:rowOff>96096</xdr:rowOff>
    </xdr:to>
    <xdr:cxnSp macro="">
      <xdr:nvCxnSpPr>
        <xdr:cNvPr id="84" name="直線コネクタ 83"/>
        <xdr:cNvCxnSpPr/>
      </xdr:nvCxnSpPr>
      <xdr:spPr>
        <a:xfrm>
          <a:off x="3289300" y="6147647"/>
          <a:ext cx="762000" cy="37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64347</xdr:rowOff>
    </xdr:from>
    <xdr:to>
      <xdr:col>11</xdr:col>
      <xdr:colOff>187325</xdr:colOff>
      <xdr:row>31</xdr:row>
      <xdr:rowOff>165947</xdr:rowOff>
    </xdr:to>
    <xdr:sp macro="" textlink="">
      <xdr:nvSpPr>
        <xdr:cNvPr id="85" name="楕円 84"/>
        <xdr:cNvSpPr/>
      </xdr:nvSpPr>
      <xdr:spPr>
        <a:xfrm>
          <a:off x="2476500" y="61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61172</xdr:rowOff>
    </xdr:from>
    <xdr:to>
      <xdr:col>15</xdr:col>
      <xdr:colOff>136525</xdr:colOff>
      <xdr:row>31</xdr:row>
      <xdr:rowOff>115147</xdr:rowOff>
    </xdr:to>
    <xdr:cxnSp macro="">
      <xdr:nvCxnSpPr>
        <xdr:cNvPr id="86" name="直線コネクタ 85"/>
        <xdr:cNvCxnSpPr/>
      </xdr:nvCxnSpPr>
      <xdr:spPr>
        <a:xfrm flipV="1">
          <a:off x="2527300" y="614764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87" name="n_1aveValue有形固定資産減価償却率"/>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8" name="n_2aveValue有形固定資産減価償却率"/>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89" name="n_3aveValue有形固定資産減価償却率"/>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138023</xdr:rowOff>
    </xdr:from>
    <xdr:ext cx="405111" cy="259045"/>
    <xdr:sp macro="" textlink="">
      <xdr:nvSpPr>
        <xdr:cNvPr id="90" name="n_1mainValue有形固定資産減価償却率"/>
        <xdr:cNvSpPr txBox="1"/>
      </xdr:nvSpPr>
      <xdr:spPr>
        <a:xfrm>
          <a:off x="3836044" y="656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103099</xdr:rowOff>
    </xdr:from>
    <xdr:ext cx="405111" cy="259045"/>
    <xdr:sp macro="" textlink="">
      <xdr:nvSpPr>
        <xdr:cNvPr id="91" name="n_2mainValue有形固定資産減価償却率"/>
        <xdr:cNvSpPr txBox="1"/>
      </xdr:nvSpPr>
      <xdr:spPr>
        <a:xfrm>
          <a:off x="30867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11024</xdr:rowOff>
    </xdr:from>
    <xdr:ext cx="405111" cy="259045"/>
    <xdr:sp macro="" textlink="">
      <xdr:nvSpPr>
        <xdr:cNvPr id="92" name="n_3mainValue有形固定資産減価償却率"/>
        <xdr:cNvSpPr txBox="1"/>
      </xdr:nvSpPr>
      <xdr:spPr>
        <a:xfrm>
          <a:off x="2324744" y="592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類似団体と比較しやや高い水準となっているが、分析については分母が単年度の収支の影響で大きく変動する可能性があるため、単年度ではなく複数年度の比較が必要である。そのため少なくとも</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か年の推移をみて行う予定。</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21" name="直線コネクタ 120"/>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4"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5" name="直線コネクタ 124"/>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23495</xdr:rowOff>
    </xdr:from>
    <xdr:to>
      <xdr:col>72</xdr:col>
      <xdr:colOff>123825</xdr:colOff>
      <xdr:row>30</xdr:row>
      <xdr:rowOff>125095</xdr:rowOff>
    </xdr:to>
    <xdr:sp macro="" textlink="">
      <xdr:nvSpPr>
        <xdr:cNvPr id="128" name="フローチャート: 判断 127"/>
        <xdr:cNvSpPr/>
      </xdr:nvSpPr>
      <xdr:spPr>
        <a:xfrm>
          <a:off x="14033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141810</xdr:rowOff>
    </xdr:from>
    <xdr:to>
      <xdr:col>76</xdr:col>
      <xdr:colOff>73025</xdr:colOff>
      <xdr:row>30</xdr:row>
      <xdr:rowOff>71960</xdr:rowOff>
    </xdr:to>
    <xdr:sp macro="" textlink="">
      <xdr:nvSpPr>
        <xdr:cNvPr id="134" name="楕円 133"/>
        <xdr:cNvSpPr/>
      </xdr:nvSpPr>
      <xdr:spPr>
        <a:xfrm>
          <a:off x="14744700" y="58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164687</xdr:rowOff>
    </xdr:from>
    <xdr:ext cx="469744" cy="259045"/>
    <xdr:sp macro="" textlink="">
      <xdr:nvSpPr>
        <xdr:cNvPr id="135" name="債務償還比率該当値テキスト"/>
        <xdr:cNvSpPr txBox="1"/>
      </xdr:nvSpPr>
      <xdr:spPr>
        <a:xfrm>
          <a:off x="14846300" y="57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100788</xdr:rowOff>
    </xdr:from>
    <xdr:to>
      <xdr:col>72</xdr:col>
      <xdr:colOff>123825</xdr:colOff>
      <xdr:row>30</xdr:row>
      <xdr:rowOff>30938</xdr:rowOff>
    </xdr:to>
    <xdr:sp macro="" textlink="">
      <xdr:nvSpPr>
        <xdr:cNvPr id="136" name="楕円 135"/>
        <xdr:cNvSpPr/>
      </xdr:nvSpPr>
      <xdr:spPr>
        <a:xfrm>
          <a:off x="14033500" y="584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151588</xdr:rowOff>
    </xdr:from>
    <xdr:to>
      <xdr:col>76</xdr:col>
      <xdr:colOff>22225</xdr:colOff>
      <xdr:row>30</xdr:row>
      <xdr:rowOff>21160</xdr:rowOff>
    </xdr:to>
    <xdr:cxnSp macro="">
      <xdr:nvCxnSpPr>
        <xdr:cNvPr id="137" name="直線コネクタ 136"/>
        <xdr:cNvCxnSpPr/>
      </xdr:nvCxnSpPr>
      <xdr:spPr>
        <a:xfrm>
          <a:off x="14084300" y="5895163"/>
          <a:ext cx="711200" cy="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116222</xdr:rowOff>
    </xdr:from>
    <xdr:ext cx="469744" cy="259045"/>
    <xdr:sp macro="" textlink="">
      <xdr:nvSpPr>
        <xdr:cNvPr id="138" name="n_1aveValue債務償還比率"/>
        <xdr:cNvSpPr txBox="1"/>
      </xdr:nvSpPr>
      <xdr:spPr>
        <a:xfrm>
          <a:off x="13836727"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47465</xdr:rowOff>
    </xdr:from>
    <xdr:ext cx="469744" cy="259045"/>
    <xdr:sp macro="" textlink="">
      <xdr:nvSpPr>
        <xdr:cNvPr id="139" name="n_1mainValue債務償還比率"/>
        <xdr:cNvSpPr txBox="1"/>
      </xdr:nvSpPr>
      <xdr:spPr>
        <a:xfrm>
          <a:off x="13836727" y="561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202,906
201,424
572.99
99,258,826
97,568,472
1,533,979
55,404,055
111,331,682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133985</xdr:rowOff>
    </xdr:from>
    <xdr:to>
      <xdr:col>24</xdr:col>
      <xdr:colOff>114300</xdr:colOff>
      <xdr:row>38</xdr:row>
      <xdr:rowOff>64135</xdr:rowOff>
    </xdr:to>
    <xdr:sp macro="" textlink="">
      <xdr:nvSpPr>
        <xdr:cNvPr id="71" name="楕円 70"/>
        <xdr:cNvSpPr/>
      </xdr:nvSpPr>
      <xdr:spPr>
        <a:xfrm>
          <a:off x="4584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112412</xdr:rowOff>
    </xdr:from>
    <xdr:ext cx="405111" cy="259045"/>
    <xdr:sp macro="" textlink="">
      <xdr:nvSpPr>
        <xdr:cNvPr id="72" name="【道路】&#10;有形固定資産減価償却率該当値テキスト"/>
        <xdr:cNvSpPr txBox="1"/>
      </xdr:nvSpPr>
      <xdr:spPr>
        <a:xfrm>
          <a:off x="4673600"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3" name="楕円 72"/>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xdr:rowOff>
    </xdr:from>
    <xdr:to>
      <xdr:col>24</xdr:col>
      <xdr:colOff>63500</xdr:colOff>
      <xdr:row>38</xdr:row>
      <xdr:rowOff>41910</xdr:rowOff>
    </xdr:to>
    <xdr:cxnSp macro="">
      <xdr:nvCxnSpPr>
        <xdr:cNvPr id="74" name="直線コネクタ 73"/>
        <xdr:cNvCxnSpPr/>
      </xdr:nvCxnSpPr>
      <xdr:spPr>
        <a:xfrm flipV="1">
          <a:off x="3797300" y="65284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5" name="楕円 74"/>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68580</xdr:rowOff>
    </xdr:to>
    <xdr:cxnSp macro="">
      <xdr:nvCxnSpPr>
        <xdr:cNvPr id="76" name="直線コネクタ 75"/>
        <xdr:cNvCxnSpPr/>
      </xdr:nvCxnSpPr>
      <xdr:spPr>
        <a:xfrm flipV="1">
          <a:off x="2908300" y="65570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52070</xdr:rowOff>
    </xdr:from>
    <xdr:to>
      <xdr:col>10</xdr:col>
      <xdr:colOff>165100</xdr:colOff>
      <xdr:row>38</xdr:row>
      <xdr:rowOff>153670</xdr:rowOff>
    </xdr:to>
    <xdr:sp macro="" textlink="">
      <xdr:nvSpPr>
        <xdr:cNvPr id="77" name="楕円 76"/>
        <xdr:cNvSpPr/>
      </xdr:nvSpPr>
      <xdr:spPr>
        <a:xfrm>
          <a:off x="1968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68580</xdr:rowOff>
    </xdr:from>
    <xdr:to>
      <xdr:col>15</xdr:col>
      <xdr:colOff>50800</xdr:colOff>
      <xdr:row>38</xdr:row>
      <xdr:rowOff>102870</xdr:rowOff>
    </xdr:to>
    <xdr:cxnSp macro="">
      <xdr:nvCxnSpPr>
        <xdr:cNvPr id="78" name="直線コネクタ 77"/>
        <xdr:cNvCxnSpPr/>
      </xdr:nvCxnSpPr>
      <xdr:spPr>
        <a:xfrm flipV="1">
          <a:off x="2019300" y="6583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82" name="n_1main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3" name="n_2main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4" name="n_3mainValue【道路】&#10;有形固定資産減価償却率"/>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11"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112702</xdr:rowOff>
    </xdr:from>
    <xdr:to>
      <xdr:col>50</xdr:col>
      <xdr:colOff>165100</xdr:colOff>
      <xdr:row>41</xdr:row>
      <xdr:rowOff>42852</xdr:rowOff>
    </xdr:to>
    <xdr:sp macro="" textlink="">
      <xdr:nvSpPr>
        <xdr:cNvPr id="113" name="フローチャート: 判断 112"/>
        <xdr:cNvSpPr/>
      </xdr:nvSpPr>
      <xdr:spPr>
        <a:xfrm>
          <a:off x="9588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123996</xdr:rowOff>
    </xdr:from>
    <xdr:to>
      <xdr:col>46</xdr:col>
      <xdr:colOff>38100</xdr:colOff>
      <xdr:row>41</xdr:row>
      <xdr:rowOff>54146</xdr:rowOff>
    </xdr:to>
    <xdr:sp macro="" textlink="">
      <xdr:nvSpPr>
        <xdr:cNvPr id="114" name="フローチャート: 判断 113"/>
        <xdr:cNvSpPr/>
      </xdr:nvSpPr>
      <xdr:spPr>
        <a:xfrm>
          <a:off x="8699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128132</xdr:rowOff>
    </xdr:from>
    <xdr:to>
      <xdr:col>41</xdr:col>
      <xdr:colOff>101600</xdr:colOff>
      <xdr:row>41</xdr:row>
      <xdr:rowOff>58282</xdr:rowOff>
    </xdr:to>
    <xdr:sp macro="" textlink="">
      <xdr:nvSpPr>
        <xdr:cNvPr id="115" name="フローチャート: 判断 114"/>
        <xdr:cNvSpPr/>
      </xdr:nvSpPr>
      <xdr:spPr>
        <a:xfrm>
          <a:off x="7810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39482</xdr:rowOff>
    </xdr:from>
    <xdr:to>
      <xdr:col>55</xdr:col>
      <xdr:colOff>50800</xdr:colOff>
      <xdr:row>40</xdr:row>
      <xdr:rowOff>141082</xdr:rowOff>
    </xdr:to>
    <xdr:sp macro="" textlink="">
      <xdr:nvSpPr>
        <xdr:cNvPr id="121" name="楕円 120"/>
        <xdr:cNvSpPr/>
      </xdr:nvSpPr>
      <xdr:spPr>
        <a:xfrm>
          <a:off x="10426700" y="68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62359</xdr:rowOff>
    </xdr:from>
    <xdr:ext cx="469744" cy="259045"/>
    <xdr:sp macro="" textlink="">
      <xdr:nvSpPr>
        <xdr:cNvPr id="122" name="【道路】&#10;一人当たり延長該当値テキスト"/>
        <xdr:cNvSpPr txBox="1"/>
      </xdr:nvSpPr>
      <xdr:spPr>
        <a:xfrm>
          <a:off x="10515600" y="67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40076</xdr:rowOff>
    </xdr:from>
    <xdr:to>
      <xdr:col>50</xdr:col>
      <xdr:colOff>165100</xdr:colOff>
      <xdr:row>40</xdr:row>
      <xdr:rowOff>141676</xdr:rowOff>
    </xdr:to>
    <xdr:sp macro="" textlink="">
      <xdr:nvSpPr>
        <xdr:cNvPr id="123" name="楕円 122"/>
        <xdr:cNvSpPr/>
      </xdr:nvSpPr>
      <xdr:spPr>
        <a:xfrm>
          <a:off x="9588500" y="68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90282</xdr:rowOff>
    </xdr:from>
    <xdr:to>
      <xdr:col>55</xdr:col>
      <xdr:colOff>0</xdr:colOff>
      <xdr:row>40</xdr:row>
      <xdr:rowOff>90876</xdr:rowOff>
    </xdr:to>
    <xdr:cxnSp macro="">
      <xdr:nvCxnSpPr>
        <xdr:cNvPr id="124" name="直線コネクタ 123"/>
        <xdr:cNvCxnSpPr/>
      </xdr:nvCxnSpPr>
      <xdr:spPr>
        <a:xfrm flipV="1">
          <a:off x="9639300" y="6948282"/>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41814</xdr:rowOff>
    </xdr:from>
    <xdr:to>
      <xdr:col>46</xdr:col>
      <xdr:colOff>38100</xdr:colOff>
      <xdr:row>40</xdr:row>
      <xdr:rowOff>143414</xdr:rowOff>
    </xdr:to>
    <xdr:sp macro="" textlink="">
      <xdr:nvSpPr>
        <xdr:cNvPr id="125" name="楕円 124"/>
        <xdr:cNvSpPr/>
      </xdr:nvSpPr>
      <xdr:spPr>
        <a:xfrm>
          <a:off x="8699500" y="689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90876</xdr:rowOff>
    </xdr:from>
    <xdr:to>
      <xdr:col>50</xdr:col>
      <xdr:colOff>114300</xdr:colOff>
      <xdr:row>40</xdr:row>
      <xdr:rowOff>92614</xdr:rowOff>
    </xdr:to>
    <xdr:cxnSp macro="">
      <xdr:nvCxnSpPr>
        <xdr:cNvPr id="126" name="直線コネクタ 125"/>
        <xdr:cNvCxnSpPr/>
      </xdr:nvCxnSpPr>
      <xdr:spPr>
        <a:xfrm flipV="1">
          <a:off x="8750300" y="694887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41470</xdr:rowOff>
    </xdr:from>
    <xdr:to>
      <xdr:col>41</xdr:col>
      <xdr:colOff>101600</xdr:colOff>
      <xdr:row>40</xdr:row>
      <xdr:rowOff>143070</xdr:rowOff>
    </xdr:to>
    <xdr:sp macro="" textlink="">
      <xdr:nvSpPr>
        <xdr:cNvPr id="127" name="楕円 126"/>
        <xdr:cNvSpPr/>
      </xdr:nvSpPr>
      <xdr:spPr>
        <a:xfrm>
          <a:off x="7810500" y="68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92270</xdr:rowOff>
    </xdr:from>
    <xdr:to>
      <xdr:col>45</xdr:col>
      <xdr:colOff>177800</xdr:colOff>
      <xdr:row>40</xdr:row>
      <xdr:rowOff>92614</xdr:rowOff>
    </xdr:to>
    <xdr:cxnSp macro="">
      <xdr:nvCxnSpPr>
        <xdr:cNvPr id="128" name="直線コネクタ 127"/>
        <xdr:cNvCxnSpPr/>
      </xdr:nvCxnSpPr>
      <xdr:spPr>
        <a:xfrm>
          <a:off x="7861300" y="6950270"/>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33979</xdr:rowOff>
    </xdr:from>
    <xdr:ext cx="469744" cy="259045"/>
    <xdr:sp macro="" textlink="">
      <xdr:nvSpPr>
        <xdr:cNvPr id="129" name="n_1aveValue【道路】&#10;一人当たり延長"/>
        <xdr:cNvSpPr txBox="1"/>
      </xdr:nvSpPr>
      <xdr:spPr>
        <a:xfrm>
          <a:off x="9391727" y="70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45273</xdr:rowOff>
    </xdr:from>
    <xdr:ext cx="469744" cy="259045"/>
    <xdr:sp macro="" textlink="">
      <xdr:nvSpPr>
        <xdr:cNvPr id="130" name="n_2aveValue【道路】&#10;一人当たり延長"/>
        <xdr:cNvSpPr txBox="1"/>
      </xdr:nvSpPr>
      <xdr:spPr>
        <a:xfrm>
          <a:off x="8515427" y="707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49409</xdr:rowOff>
    </xdr:from>
    <xdr:ext cx="469744" cy="259045"/>
    <xdr:sp macro="" textlink="">
      <xdr:nvSpPr>
        <xdr:cNvPr id="131" name="n_3aveValue【道路】&#10;一人当たり延長"/>
        <xdr:cNvSpPr txBox="1"/>
      </xdr:nvSpPr>
      <xdr:spPr>
        <a:xfrm>
          <a:off x="7626427" y="707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158203</xdr:rowOff>
    </xdr:from>
    <xdr:ext cx="469744" cy="259045"/>
    <xdr:sp macro="" textlink="">
      <xdr:nvSpPr>
        <xdr:cNvPr id="132" name="n_1mainValue【道路】&#10;一人当たり延長"/>
        <xdr:cNvSpPr txBox="1"/>
      </xdr:nvSpPr>
      <xdr:spPr>
        <a:xfrm>
          <a:off x="9391727" y="667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159941</xdr:rowOff>
    </xdr:from>
    <xdr:ext cx="469744" cy="259045"/>
    <xdr:sp macro="" textlink="">
      <xdr:nvSpPr>
        <xdr:cNvPr id="133" name="n_2mainValue【道路】&#10;一人当たり延長"/>
        <xdr:cNvSpPr txBox="1"/>
      </xdr:nvSpPr>
      <xdr:spPr>
        <a:xfrm>
          <a:off x="8515427" y="667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159597</xdr:rowOff>
    </xdr:from>
    <xdr:ext cx="469744" cy="259045"/>
    <xdr:sp macro="" textlink="">
      <xdr:nvSpPr>
        <xdr:cNvPr id="134" name="n_3mainValue【道路】&#10;一人当たり延長"/>
        <xdr:cNvSpPr txBox="1"/>
      </xdr:nvSpPr>
      <xdr:spPr>
        <a:xfrm>
          <a:off x="7626427" y="66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63"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168275</xdr:rowOff>
    </xdr:from>
    <xdr:to>
      <xdr:col>20</xdr:col>
      <xdr:colOff>38100</xdr:colOff>
      <xdr:row>58</xdr:row>
      <xdr:rowOff>98425</xdr:rowOff>
    </xdr:to>
    <xdr:sp macro="" textlink="">
      <xdr:nvSpPr>
        <xdr:cNvPr id="165" name="フローチャート: 判断 164"/>
        <xdr:cNvSpPr/>
      </xdr:nvSpPr>
      <xdr:spPr>
        <a:xfrm>
          <a:off x="3746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31115</xdr:rowOff>
    </xdr:from>
    <xdr:to>
      <xdr:col>15</xdr:col>
      <xdr:colOff>101600</xdr:colOff>
      <xdr:row>58</xdr:row>
      <xdr:rowOff>132715</xdr:rowOff>
    </xdr:to>
    <xdr:sp macro="" textlink="">
      <xdr:nvSpPr>
        <xdr:cNvPr id="166" name="フローチャート: 判断 165"/>
        <xdr:cNvSpPr/>
      </xdr:nvSpPr>
      <xdr:spPr>
        <a:xfrm>
          <a:off x="2857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67" name="フローチャート: 判断 166"/>
        <xdr:cNvSpPr/>
      </xdr:nvSpPr>
      <xdr:spPr>
        <a:xfrm>
          <a:off x="1968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105410</xdr:rowOff>
    </xdr:from>
    <xdr:to>
      <xdr:col>24</xdr:col>
      <xdr:colOff>114300</xdr:colOff>
      <xdr:row>59</xdr:row>
      <xdr:rowOff>35560</xdr:rowOff>
    </xdr:to>
    <xdr:sp macro="" textlink="">
      <xdr:nvSpPr>
        <xdr:cNvPr id="173" name="楕円 172"/>
        <xdr:cNvSpPr/>
      </xdr:nvSpPr>
      <xdr:spPr>
        <a:xfrm>
          <a:off x="4584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83837</xdr:rowOff>
    </xdr:from>
    <xdr:ext cx="405111" cy="259045"/>
    <xdr:sp macro="" textlink="">
      <xdr:nvSpPr>
        <xdr:cNvPr id="174" name="【橋りょう・トンネル】&#10;有形固定資産減価償却率該当値テキスト"/>
        <xdr:cNvSpPr txBox="1"/>
      </xdr:nvSpPr>
      <xdr:spPr>
        <a:xfrm>
          <a:off x="4673600" y="1002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175" name="楕円 174"/>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156210</xdr:rowOff>
    </xdr:from>
    <xdr:to>
      <xdr:col>24</xdr:col>
      <xdr:colOff>63500</xdr:colOff>
      <xdr:row>59</xdr:row>
      <xdr:rowOff>15240</xdr:rowOff>
    </xdr:to>
    <xdr:cxnSp macro="">
      <xdr:nvCxnSpPr>
        <xdr:cNvPr id="176" name="直線コネクタ 175"/>
        <xdr:cNvCxnSpPr/>
      </xdr:nvCxnSpPr>
      <xdr:spPr>
        <a:xfrm flipV="1">
          <a:off x="3797300" y="101003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160655</xdr:rowOff>
    </xdr:from>
    <xdr:to>
      <xdr:col>15</xdr:col>
      <xdr:colOff>101600</xdr:colOff>
      <xdr:row>59</xdr:row>
      <xdr:rowOff>90805</xdr:rowOff>
    </xdr:to>
    <xdr:sp macro="" textlink="">
      <xdr:nvSpPr>
        <xdr:cNvPr id="177" name="楕円 176"/>
        <xdr:cNvSpPr/>
      </xdr:nvSpPr>
      <xdr:spPr>
        <a:xfrm>
          <a:off x="2857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40005</xdr:rowOff>
    </xdr:to>
    <xdr:cxnSp macro="">
      <xdr:nvCxnSpPr>
        <xdr:cNvPr id="178" name="直線コネクタ 177"/>
        <xdr:cNvCxnSpPr/>
      </xdr:nvCxnSpPr>
      <xdr:spPr>
        <a:xfrm flipV="1">
          <a:off x="2908300" y="101307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xdr:rowOff>
    </xdr:from>
    <xdr:to>
      <xdr:col>10</xdr:col>
      <xdr:colOff>165100</xdr:colOff>
      <xdr:row>59</xdr:row>
      <xdr:rowOff>117475</xdr:rowOff>
    </xdr:to>
    <xdr:sp macro="" textlink="">
      <xdr:nvSpPr>
        <xdr:cNvPr id="179" name="楕円 178"/>
        <xdr:cNvSpPr/>
      </xdr:nvSpPr>
      <xdr:spPr>
        <a:xfrm>
          <a:off x="1968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40005</xdr:rowOff>
    </xdr:from>
    <xdr:to>
      <xdr:col>15</xdr:col>
      <xdr:colOff>50800</xdr:colOff>
      <xdr:row>59</xdr:row>
      <xdr:rowOff>66675</xdr:rowOff>
    </xdr:to>
    <xdr:cxnSp macro="">
      <xdr:nvCxnSpPr>
        <xdr:cNvPr id="180" name="直線コネクタ 179"/>
        <xdr:cNvCxnSpPr/>
      </xdr:nvCxnSpPr>
      <xdr:spPr>
        <a:xfrm flipV="1">
          <a:off x="2019300" y="101555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114952</xdr:rowOff>
    </xdr:from>
    <xdr:ext cx="405111" cy="259045"/>
    <xdr:sp macro="" textlink="">
      <xdr:nvSpPr>
        <xdr:cNvPr id="181" name="n_1aveValue【橋りょう・トンネル】&#10;有形固定資産減価償却率"/>
        <xdr:cNvSpPr txBox="1"/>
      </xdr:nvSpPr>
      <xdr:spPr>
        <a:xfrm>
          <a:off x="35820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149242</xdr:rowOff>
    </xdr:from>
    <xdr:ext cx="405111" cy="259045"/>
    <xdr:sp macro="" textlink="">
      <xdr:nvSpPr>
        <xdr:cNvPr id="182" name="n_2aveValue【橋りょう・トンネル】&#10;有形固定資産減価償却率"/>
        <xdr:cNvSpPr txBox="1"/>
      </xdr:nvSpPr>
      <xdr:spPr>
        <a:xfrm>
          <a:off x="2705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183" name="n_3aveValue【橋りょう・トンネル】&#10;有形固定資産減価償却率"/>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57167</xdr:rowOff>
    </xdr:from>
    <xdr:ext cx="405111" cy="259045"/>
    <xdr:sp macro="" textlink="">
      <xdr:nvSpPr>
        <xdr:cNvPr id="184" name="n_1mainValue【橋りょう・トンネル】&#10;有形固定資産減価償却率"/>
        <xdr:cNvSpPr txBox="1"/>
      </xdr:nvSpPr>
      <xdr:spPr>
        <a:xfrm>
          <a:off x="3582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81932</xdr:rowOff>
    </xdr:from>
    <xdr:ext cx="405111" cy="259045"/>
    <xdr:sp macro="" textlink="">
      <xdr:nvSpPr>
        <xdr:cNvPr id="185" name="n_2mainValue【橋りょう・トンネル】&#10;有形固定資産減価償却率"/>
        <xdr:cNvSpPr txBox="1"/>
      </xdr:nvSpPr>
      <xdr:spPr>
        <a:xfrm>
          <a:off x="27057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108602</xdr:rowOff>
    </xdr:from>
    <xdr:ext cx="405111" cy="259045"/>
    <xdr:sp macro="" textlink="">
      <xdr:nvSpPr>
        <xdr:cNvPr id="186" name="n_3mainValue【橋りょう・トンネル】&#10;有形固定資産減価償却率"/>
        <xdr:cNvSpPr txBox="1"/>
      </xdr:nvSpPr>
      <xdr:spPr>
        <a:xfrm>
          <a:off x="18167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13"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5" name="フローチャート: 判断 214"/>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6" name="フローチャート: 判断 215"/>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7" name="フローチャート: 判断 216"/>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27674</xdr:rowOff>
    </xdr:from>
    <xdr:to>
      <xdr:col>55</xdr:col>
      <xdr:colOff>50800</xdr:colOff>
      <xdr:row>57</xdr:row>
      <xdr:rowOff>129274</xdr:rowOff>
    </xdr:to>
    <xdr:sp macro="" textlink="">
      <xdr:nvSpPr>
        <xdr:cNvPr id="223" name="楕円 222"/>
        <xdr:cNvSpPr/>
      </xdr:nvSpPr>
      <xdr:spPr>
        <a:xfrm>
          <a:off x="10426700" y="98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152151</xdr:rowOff>
    </xdr:from>
    <xdr:ext cx="599010" cy="259045"/>
    <xdr:sp macro="" textlink="">
      <xdr:nvSpPr>
        <xdr:cNvPr id="224" name="【橋りょう・トンネル】&#10;一人当たり有形固定資産（償却資産）額該当値テキスト"/>
        <xdr:cNvSpPr txBox="1"/>
      </xdr:nvSpPr>
      <xdr:spPr>
        <a:xfrm>
          <a:off x="10515600" y="975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32817</xdr:rowOff>
    </xdr:from>
    <xdr:to>
      <xdr:col>50</xdr:col>
      <xdr:colOff>165100</xdr:colOff>
      <xdr:row>57</xdr:row>
      <xdr:rowOff>134417</xdr:rowOff>
    </xdr:to>
    <xdr:sp macro="" textlink="">
      <xdr:nvSpPr>
        <xdr:cNvPr id="225" name="楕円 224"/>
        <xdr:cNvSpPr/>
      </xdr:nvSpPr>
      <xdr:spPr>
        <a:xfrm>
          <a:off x="9588500" y="98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78474</xdr:rowOff>
    </xdr:from>
    <xdr:to>
      <xdr:col>55</xdr:col>
      <xdr:colOff>0</xdr:colOff>
      <xdr:row>57</xdr:row>
      <xdr:rowOff>83617</xdr:rowOff>
    </xdr:to>
    <xdr:cxnSp macro="">
      <xdr:nvCxnSpPr>
        <xdr:cNvPr id="226" name="直線コネクタ 225"/>
        <xdr:cNvCxnSpPr/>
      </xdr:nvCxnSpPr>
      <xdr:spPr>
        <a:xfrm flipV="1">
          <a:off x="9639300" y="9851124"/>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38861</xdr:rowOff>
    </xdr:from>
    <xdr:to>
      <xdr:col>46</xdr:col>
      <xdr:colOff>38100</xdr:colOff>
      <xdr:row>57</xdr:row>
      <xdr:rowOff>140461</xdr:rowOff>
    </xdr:to>
    <xdr:sp macro="" textlink="">
      <xdr:nvSpPr>
        <xdr:cNvPr id="227" name="楕円 226"/>
        <xdr:cNvSpPr/>
      </xdr:nvSpPr>
      <xdr:spPr>
        <a:xfrm>
          <a:off x="8699500" y="98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83617</xdr:rowOff>
    </xdr:from>
    <xdr:to>
      <xdr:col>50</xdr:col>
      <xdr:colOff>114300</xdr:colOff>
      <xdr:row>57</xdr:row>
      <xdr:rowOff>89661</xdr:rowOff>
    </xdr:to>
    <xdr:cxnSp macro="">
      <xdr:nvCxnSpPr>
        <xdr:cNvPr id="228" name="直線コネクタ 227"/>
        <xdr:cNvCxnSpPr/>
      </xdr:nvCxnSpPr>
      <xdr:spPr>
        <a:xfrm flipV="1">
          <a:off x="8750300" y="9856267"/>
          <a:ext cx="8890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45496</xdr:rowOff>
    </xdr:from>
    <xdr:to>
      <xdr:col>41</xdr:col>
      <xdr:colOff>101600</xdr:colOff>
      <xdr:row>57</xdr:row>
      <xdr:rowOff>147096</xdr:rowOff>
    </xdr:to>
    <xdr:sp macro="" textlink="">
      <xdr:nvSpPr>
        <xdr:cNvPr id="229" name="楕円 228"/>
        <xdr:cNvSpPr/>
      </xdr:nvSpPr>
      <xdr:spPr>
        <a:xfrm>
          <a:off x="7810500" y="98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89661</xdr:rowOff>
    </xdr:from>
    <xdr:to>
      <xdr:col>45</xdr:col>
      <xdr:colOff>177800</xdr:colOff>
      <xdr:row>57</xdr:row>
      <xdr:rowOff>96296</xdr:rowOff>
    </xdr:to>
    <xdr:cxnSp macro="">
      <xdr:nvCxnSpPr>
        <xdr:cNvPr id="230" name="直線コネクタ 229"/>
        <xdr:cNvCxnSpPr/>
      </xdr:nvCxnSpPr>
      <xdr:spPr>
        <a:xfrm flipV="1">
          <a:off x="7861300" y="9862311"/>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8190</xdr:rowOff>
    </xdr:from>
    <xdr:ext cx="534377" cy="259045"/>
    <xdr:sp macro="" textlink="">
      <xdr:nvSpPr>
        <xdr:cNvPr id="231" name="n_1aveValue【橋りょう・トンネル】&#10;一人当たり有形固定資産（償却資産）額"/>
        <xdr:cNvSpPr txBox="1"/>
      </xdr:nvSpPr>
      <xdr:spPr>
        <a:xfrm>
          <a:off x="93594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19090</xdr:rowOff>
    </xdr:from>
    <xdr:ext cx="534377" cy="259045"/>
    <xdr:sp macro="" textlink="">
      <xdr:nvSpPr>
        <xdr:cNvPr id="232" name="n_2aveValue【橋りょう・トンネル】&#10;一人当たり有形固定資産（償却資産）額"/>
        <xdr:cNvSpPr txBox="1"/>
      </xdr:nvSpPr>
      <xdr:spPr>
        <a:xfrm>
          <a:off x="8483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68284</xdr:rowOff>
    </xdr:from>
    <xdr:ext cx="534377" cy="259045"/>
    <xdr:sp macro="" textlink="">
      <xdr:nvSpPr>
        <xdr:cNvPr id="233" name="n_3aveValue【橋りょう・トンネル】&#10;一人当たり有形固定資産（償却資産）額"/>
        <xdr:cNvSpPr txBox="1"/>
      </xdr:nvSpPr>
      <xdr:spPr>
        <a:xfrm>
          <a:off x="7594111" y="106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150944</xdr:rowOff>
    </xdr:from>
    <xdr:ext cx="599010" cy="259045"/>
    <xdr:sp macro="" textlink="">
      <xdr:nvSpPr>
        <xdr:cNvPr id="234" name="n_1mainValue【橋りょう・トンネル】&#10;一人当たり有形固定資産（償却資産）額"/>
        <xdr:cNvSpPr txBox="1"/>
      </xdr:nvSpPr>
      <xdr:spPr>
        <a:xfrm>
          <a:off x="9327095" y="958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156988</xdr:rowOff>
    </xdr:from>
    <xdr:ext cx="599010" cy="259045"/>
    <xdr:sp macro="" textlink="">
      <xdr:nvSpPr>
        <xdr:cNvPr id="235" name="n_2mainValue【橋りょう・トンネル】&#10;一人当たり有形固定資産（償却資産）額"/>
        <xdr:cNvSpPr txBox="1"/>
      </xdr:nvSpPr>
      <xdr:spPr>
        <a:xfrm>
          <a:off x="8450795" y="958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163623</xdr:rowOff>
    </xdr:from>
    <xdr:ext cx="599010" cy="259045"/>
    <xdr:sp macro="" textlink="">
      <xdr:nvSpPr>
        <xdr:cNvPr id="236" name="n_3mainValue【橋りょう・トンネル】&#10;一人当たり有形固定資産（償却資産）額"/>
        <xdr:cNvSpPr txBox="1"/>
      </xdr:nvSpPr>
      <xdr:spPr>
        <a:xfrm>
          <a:off x="7561795" y="959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66"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68" name="フローチャート: 判断 267"/>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9" name="フローチャート: 判断 268"/>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70" name="フローチャート: 判断 269"/>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74930</xdr:rowOff>
    </xdr:from>
    <xdr:to>
      <xdr:col>24</xdr:col>
      <xdr:colOff>114300</xdr:colOff>
      <xdr:row>79</xdr:row>
      <xdr:rowOff>5080</xdr:rowOff>
    </xdr:to>
    <xdr:sp macro="" textlink="">
      <xdr:nvSpPr>
        <xdr:cNvPr id="276" name="楕円 275"/>
        <xdr:cNvSpPr/>
      </xdr:nvSpPr>
      <xdr:spPr>
        <a:xfrm>
          <a:off x="45847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97807</xdr:rowOff>
    </xdr:from>
    <xdr:ext cx="405111" cy="259045"/>
    <xdr:sp macro="" textlink="">
      <xdr:nvSpPr>
        <xdr:cNvPr id="277" name="【公営住宅】&#10;有形固定資産減価償却率該当値テキスト"/>
        <xdr:cNvSpPr txBox="1"/>
      </xdr:nvSpPr>
      <xdr:spPr>
        <a:xfrm>
          <a:off x="4673600"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139700</xdr:rowOff>
    </xdr:from>
    <xdr:to>
      <xdr:col>20</xdr:col>
      <xdr:colOff>38100</xdr:colOff>
      <xdr:row>79</xdr:row>
      <xdr:rowOff>69850</xdr:rowOff>
    </xdr:to>
    <xdr:sp macro="" textlink="">
      <xdr:nvSpPr>
        <xdr:cNvPr id="278" name="楕円 277"/>
        <xdr:cNvSpPr/>
      </xdr:nvSpPr>
      <xdr:spPr>
        <a:xfrm>
          <a:off x="3746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125730</xdr:rowOff>
    </xdr:from>
    <xdr:to>
      <xdr:col>24</xdr:col>
      <xdr:colOff>63500</xdr:colOff>
      <xdr:row>79</xdr:row>
      <xdr:rowOff>19050</xdr:rowOff>
    </xdr:to>
    <xdr:cxnSp macro="">
      <xdr:nvCxnSpPr>
        <xdr:cNvPr id="279" name="直線コネクタ 278"/>
        <xdr:cNvCxnSpPr/>
      </xdr:nvCxnSpPr>
      <xdr:spPr>
        <a:xfrm flipV="1">
          <a:off x="3797300" y="134988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17780</xdr:rowOff>
    </xdr:from>
    <xdr:to>
      <xdr:col>15</xdr:col>
      <xdr:colOff>101600</xdr:colOff>
      <xdr:row>79</xdr:row>
      <xdr:rowOff>119380</xdr:rowOff>
    </xdr:to>
    <xdr:sp macro="" textlink="">
      <xdr:nvSpPr>
        <xdr:cNvPr id="280" name="楕円 279"/>
        <xdr:cNvSpPr/>
      </xdr:nvSpPr>
      <xdr:spPr>
        <a:xfrm>
          <a:off x="2857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19050</xdr:rowOff>
    </xdr:from>
    <xdr:to>
      <xdr:col>19</xdr:col>
      <xdr:colOff>177800</xdr:colOff>
      <xdr:row>79</xdr:row>
      <xdr:rowOff>68580</xdr:rowOff>
    </xdr:to>
    <xdr:cxnSp macro="">
      <xdr:nvCxnSpPr>
        <xdr:cNvPr id="281" name="直線コネクタ 280"/>
        <xdr:cNvCxnSpPr/>
      </xdr:nvCxnSpPr>
      <xdr:spPr>
        <a:xfrm flipV="1">
          <a:off x="2908300" y="135636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82550</xdr:rowOff>
    </xdr:from>
    <xdr:to>
      <xdr:col>10</xdr:col>
      <xdr:colOff>165100</xdr:colOff>
      <xdr:row>80</xdr:row>
      <xdr:rowOff>12700</xdr:rowOff>
    </xdr:to>
    <xdr:sp macro="" textlink="">
      <xdr:nvSpPr>
        <xdr:cNvPr id="282" name="楕円 281"/>
        <xdr:cNvSpPr/>
      </xdr:nvSpPr>
      <xdr:spPr>
        <a:xfrm>
          <a:off x="1968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68580</xdr:rowOff>
    </xdr:from>
    <xdr:to>
      <xdr:col>15</xdr:col>
      <xdr:colOff>50800</xdr:colOff>
      <xdr:row>79</xdr:row>
      <xdr:rowOff>133350</xdr:rowOff>
    </xdr:to>
    <xdr:cxnSp macro="">
      <xdr:nvCxnSpPr>
        <xdr:cNvPr id="283" name="直線コネクタ 282"/>
        <xdr:cNvCxnSpPr/>
      </xdr:nvCxnSpPr>
      <xdr:spPr>
        <a:xfrm flipV="1">
          <a:off x="2019300" y="136131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284" name="n_1aveValue【公営住宅】&#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85"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286" name="n_3aveValue【公営住宅】&#10;有形固定資産減価償却率"/>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86377</xdr:rowOff>
    </xdr:from>
    <xdr:ext cx="405111" cy="259045"/>
    <xdr:sp macro="" textlink="">
      <xdr:nvSpPr>
        <xdr:cNvPr id="287" name="n_1mainValue【公営住宅】&#10;有形固定資産減価償却率"/>
        <xdr:cNvSpPr txBox="1"/>
      </xdr:nvSpPr>
      <xdr:spPr>
        <a:xfrm>
          <a:off x="35820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135907</xdr:rowOff>
    </xdr:from>
    <xdr:ext cx="405111" cy="259045"/>
    <xdr:sp macro="" textlink="">
      <xdr:nvSpPr>
        <xdr:cNvPr id="288" name="n_2mainValue【公営住宅】&#10;有形固定資産減価償却率"/>
        <xdr:cNvSpPr txBox="1"/>
      </xdr:nvSpPr>
      <xdr:spPr>
        <a:xfrm>
          <a:off x="27057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29227</xdr:rowOff>
    </xdr:from>
    <xdr:ext cx="405111" cy="259045"/>
    <xdr:sp macro="" textlink="">
      <xdr:nvSpPr>
        <xdr:cNvPr id="289" name="n_3mainValue【公営住宅】&#10;有形固定資産減価償却率"/>
        <xdr:cNvSpPr txBox="1"/>
      </xdr:nvSpPr>
      <xdr:spPr>
        <a:xfrm>
          <a:off x="1816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18"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106935</xdr:rowOff>
    </xdr:from>
    <xdr:to>
      <xdr:col>50</xdr:col>
      <xdr:colOff>165100</xdr:colOff>
      <xdr:row>85</xdr:row>
      <xdr:rowOff>37085</xdr:rowOff>
    </xdr:to>
    <xdr:sp macro="" textlink="">
      <xdr:nvSpPr>
        <xdr:cNvPr id="320" name="フローチャート: 判断 319"/>
        <xdr:cNvSpPr/>
      </xdr:nvSpPr>
      <xdr:spPr>
        <a:xfrm>
          <a:off x="9588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1" name="フローチャート: 判断 320"/>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22" name="フローチャート: 判断 321"/>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28" name="楕円 327"/>
        <xdr:cNvSpPr/>
      </xdr:nvSpPr>
      <xdr:spPr>
        <a:xfrm>
          <a:off x="10426700" y="142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21353</xdr:rowOff>
    </xdr:from>
    <xdr:ext cx="469744" cy="259045"/>
    <xdr:sp macro="" textlink="">
      <xdr:nvSpPr>
        <xdr:cNvPr id="329" name="【公営住宅】&#10;一人当たり面積該当値テキスト"/>
        <xdr:cNvSpPr txBox="1"/>
      </xdr:nvSpPr>
      <xdr:spPr>
        <a:xfrm>
          <a:off x="10515600" y="1425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51308</xdr:rowOff>
    </xdr:from>
    <xdr:to>
      <xdr:col>50</xdr:col>
      <xdr:colOff>165100</xdr:colOff>
      <xdr:row>83</xdr:row>
      <xdr:rowOff>152908</xdr:rowOff>
    </xdr:to>
    <xdr:sp macro="" textlink="">
      <xdr:nvSpPr>
        <xdr:cNvPr id="330" name="楕円 329"/>
        <xdr:cNvSpPr/>
      </xdr:nvSpPr>
      <xdr:spPr>
        <a:xfrm>
          <a:off x="9588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93726</xdr:rowOff>
    </xdr:from>
    <xdr:to>
      <xdr:col>55</xdr:col>
      <xdr:colOff>0</xdr:colOff>
      <xdr:row>83</xdr:row>
      <xdr:rowOff>102108</xdr:rowOff>
    </xdr:to>
    <xdr:cxnSp macro="">
      <xdr:nvCxnSpPr>
        <xdr:cNvPr id="331" name="直線コネクタ 330"/>
        <xdr:cNvCxnSpPr/>
      </xdr:nvCxnSpPr>
      <xdr:spPr>
        <a:xfrm flipV="1">
          <a:off x="9639300" y="1432407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45213</xdr:rowOff>
    </xdr:from>
    <xdr:to>
      <xdr:col>46</xdr:col>
      <xdr:colOff>38100</xdr:colOff>
      <xdr:row>83</xdr:row>
      <xdr:rowOff>146813</xdr:rowOff>
    </xdr:to>
    <xdr:sp macro="" textlink="">
      <xdr:nvSpPr>
        <xdr:cNvPr id="332" name="楕円 331"/>
        <xdr:cNvSpPr/>
      </xdr:nvSpPr>
      <xdr:spPr>
        <a:xfrm>
          <a:off x="869950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96013</xdr:rowOff>
    </xdr:from>
    <xdr:to>
      <xdr:col>50</xdr:col>
      <xdr:colOff>114300</xdr:colOff>
      <xdr:row>83</xdr:row>
      <xdr:rowOff>102108</xdr:rowOff>
    </xdr:to>
    <xdr:cxnSp macro="">
      <xdr:nvCxnSpPr>
        <xdr:cNvPr id="333" name="直線コネクタ 332"/>
        <xdr:cNvCxnSpPr/>
      </xdr:nvCxnSpPr>
      <xdr:spPr>
        <a:xfrm>
          <a:off x="8750300" y="14326363"/>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39115</xdr:rowOff>
    </xdr:from>
    <xdr:to>
      <xdr:col>41</xdr:col>
      <xdr:colOff>101600</xdr:colOff>
      <xdr:row>83</xdr:row>
      <xdr:rowOff>140715</xdr:rowOff>
    </xdr:to>
    <xdr:sp macro="" textlink="">
      <xdr:nvSpPr>
        <xdr:cNvPr id="334" name="楕円 333"/>
        <xdr:cNvSpPr/>
      </xdr:nvSpPr>
      <xdr:spPr>
        <a:xfrm>
          <a:off x="7810500" y="142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89915</xdr:rowOff>
    </xdr:from>
    <xdr:to>
      <xdr:col>45</xdr:col>
      <xdr:colOff>177800</xdr:colOff>
      <xdr:row>83</xdr:row>
      <xdr:rowOff>96013</xdr:rowOff>
    </xdr:to>
    <xdr:cxnSp macro="">
      <xdr:nvCxnSpPr>
        <xdr:cNvPr id="335" name="直線コネクタ 334"/>
        <xdr:cNvCxnSpPr/>
      </xdr:nvCxnSpPr>
      <xdr:spPr>
        <a:xfrm>
          <a:off x="7861300" y="14320265"/>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28212</xdr:rowOff>
    </xdr:from>
    <xdr:ext cx="469744" cy="259045"/>
    <xdr:sp macro="" textlink="">
      <xdr:nvSpPr>
        <xdr:cNvPr id="336" name="n_1aveValue【公営住宅】&#10;一人当たり面積"/>
        <xdr:cNvSpPr txBox="1"/>
      </xdr:nvSpPr>
      <xdr:spPr>
        <a:xfrm>
          <a:off x="93917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37"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38"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169435</xdr:rowOff>
    </xdr:from>
    <xdr:ext cx="469744" cy="259045"/>
    <xdr:sp macro="" textlink="">
      <xdr:nvSpPr>
        <xdr:cNvPr id="339" name="n_1mainValue【公営住宅】&#10;一人当たり面積"/>
        <xdr:cNvSpPr txBox="1"/>
      </xdr:nvSpPr>
      <xdr:spPr>
        <a:xfrm>
          <a:off x="93917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163340</xdr:rowOff>
    </xdr:from>
    <xdr:ext cx="469744" cy="259045"/>
    <xdr:sp macro="" textlink="">
      <xdr:nvSpPr>
        <xdr:cNvPr id="340" name="n_2mainValue【公営住宅】&#10;一人当たり面積"/>
        <xdr:cNvSpPr txBox="1"/>
      </xdr:nvSpPr>
      <xdr:spPr>
        <a:xfrm>
          <a:off x="8515427" y="1405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157242</xdr:rowOff>
    </xdr:from>
    <xdr:ext cx="469744" cy="259045"/>
    <xdr:sp macro="" textlink="">
      <xdr:nvSpPr>
        <xdr:cNvPr id="341" name="n_3mainValue【公営住宅】&#10;一人当たり面積"/>
        <xdr:cNvSpPr txBox="1"/>
      </xdr:nvSpPr>
      <xdr:spPr>
        <a:xfrm>
          <a:off x="7626427" y="1404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2" name="テキスト ボックス 35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3" name="直線コネクタ 35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4" name="テキスト ボックス 35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5" name="直線コネクタ 35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6" name="テキスト ボックス 35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8" name="テキスト ボックス 3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9" name="直線コネクタ 35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0" name="テキスト ボックス 35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1" name="直線コネクタ 36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2" name="テキスト ボックス 36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66" name="直線コネクタ 365"/>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67"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68" name="直線コネクタ 367"/>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69"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70" name="直線コネクタ 369"/>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11447</xdr:rowOff>
    </xdr:from>
    <xdr:ext cx="405111" cy="259045"/>
    <xdr:sp macro="" textlink="">
      <xdr:nvSpPr>
        <xdr:cNvPr id="371" name="【港湾・漁港】&#10;有形固定資産減価償却率平均値テキスト"/>
        <xdr:cNvSpPr txBox="1"/>
      </xdr:nvSpPr>
      <xdr:spPr>
        <a:xfrm>
          <a:off x="46736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72" name="フローチャート: 判断 371"/>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137795</xdr:rowOff>
    </xdr:from>
    <xdr:to>
      <xdr:col>20</xdr:col>
      <xdr:colOff>38100</xdr:colOff>
      <xdr:row>104</xdr:row>
      <xdr:rowOff>67945</xdr:rowOff>
    </xdr:to>
    <xdr:sp macro="" textlink="">
      <xdr:nvSpPr>
        <xdr:cNvPr id="373" name="フローチャート: 判断 372"/>
        <xdr:cNvSpPr/>
      </xdr:nvSpPr>
      <xdr:spPr>
        <a:xfrm>
          <a:off x="3746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374" name="フローチャート: 判断 373"/>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375" name="フローチャート: 判断 374"/>
        <xdr:cNvSpPr/>
      </xdr:nvSpPr>
      <xdr:spPr>
        <a:xfrm>
          <a:off x="1968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73025</xdr:rowOff>
    </xdr:from>
    <xdr:to>
      <xdr:col>24</xdr:col>
      <xdr:colOff>114300</xdr:colOff>
      <xdr:row>103</xdr:row>
      <xdr:rowOff>3175</xdr:rowOff>
    </xdr:to>
    <xdr:sp macro="" textlink="">
      <xdr:nvSpPr>
        <xdr:cNvPr id="381" name="楕円 380"/>
        <xdr:cNvSpPr/>
      </xdr:nvSpPr>
      <xdr:spPr>
        <a:xfrm>
          <a:off x="45847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95902</xdr:rowOff>
    </xdr:from>
    <xdr:ext cx="405111" cy="259045"/>
    <xdr:sp macro="" textlink="">
      <xdr:nvSpPr>
        <xdr:cNvPr id="382" name="【港湾・漁港】&#10;有形固定資産減価償却率該当値テキスト"/>
        <xdr:cNvSpPr txBox="1"/>
      </xdr:nvSpPr>
      <xdr:spPr>
        <a:xfrm>
          <a:off x="4673600"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97789</xdr:rowOff>
    </xdr:from>
    <xdr:to>
      <xdr:col>20</xdr:col>
      <xdr:colOff>38100</xdr:colOff>
      <xdr:row>103</xdr:row>
      <xdr:rowOff>27939</xdr:rowOff>
    </xdr:to>
    <xdr:sp macro="" textlink="">
      <xdr:nvSpPr>
        <xdr:cNvPr id="383" name="楕円 382"/>
        <xdr:cNvSpPr/>
      </xdr:nvSpPr>
      <xdr:spPr>
        <a:xfrm>
          <a:off x="3746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123825</xdr:rowOff>
    </xdr:from>
    <xdr:to>
      <xdr:col>24</xdr:col>
      <xdr:colOff>63500</xdr:colOff>
      <xdr:row>102</xdr:row>
      <xdr:rowOff>148589</xdr:rowOff>
    </xdr:to>
    <xdr:cxnSp macro="">
      <xdr:nvCxnSpPr>
        <xdr:cNvPr id="384" name="直線コネクタ 383"/>
        <xdr:cNvCxnSpPr/>
      </xdr:nvCxnSpPr>
      <xdr:spPr>
        <a:xfrm flipV="1">
          <a:off x="3797300" y="176117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120650</xdr:rowOff>
    </xdr:from>
    <xdr:to>
      <xdr:col>15</xdr:col>
      <xdr:colOff>101600</xdr:colOff>
      <xdr:row>103</xdr:row>
      <xdr:rowOff>50800</xdr:rowOff>
    </xdr:to>
    <xdr:sp macro="" textlink="">
      <xdr:nvSpPr>
        <xdr:cNvPr id="385" name="楕円 384"/>
        <xdr:cNvSpPr/>
      </xdr:nvSpPr>
      <xdr:spPr>
        <a:xfrm>
          <a:off x="2857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148589</xdr:rowOff>
    </xdr:from>
    <xdr:to>
      <xdr:col>19</xdr:col>
      <xdr:colOff>177800</xdr:colOff>
      <xdr:row>103</xdr:row>
      <xdr:rowOff>0</xdr:rowOff>
    </xdr:to>
    <xdr:cxnSp macro="">
      <xdr:nvCxnSpPr>
        <xdr:cNvPr id="386" name="直線コネクタ 385"/>
        <xdr:cNvCxnSpPr/>
      </xdr:nvCxnSpPr>
      <xdr:spPr>
        <a:xfrm flipV="1">
          <a:off x="2908300" y="17636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147320</xdr:rowOff>
    </xdr:from>
    <xdr:to>
      <xdr:col>10</xdr:col>
      <xdr:colOff>165100</xdr:colOff>
      <xdr:row>103</xdr:row>
      <xdr:rowOff>77470</xdr:rowOff>
    </xdr:to>
    <xdr:sp macro="" textlink="">
      <xdr:nvSpPr>
        <xdr:cNvPr id="387" name="楕円 386"/>
        <xdr:cNvSpPr/>
      </xdr:nvSpPr>
      <xdr:spPr>
        <a:xfrm>
          <a:off x="1968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0</xdr:rowOff>
    </xdr:from>
    <xdr:to>
      <xdr:col>15</xdr:col>
      <xdr:colOff>50800</xdr:colOff>
      <xdr:row>103</xdr:row>
      <xdr:rowOff>26670</xdr:rowOff>
    </xdr:to>
    <xdr:cxnSp macro="">
      <xdr:nvCxnSpPr>
        <xdr:cNvPr id="388" name="直線コネクタ 387"/>
        <xdr:cNvCxnSpPr/>
      </xdr:nvCxnSpPr>
      <xdr:spPr>
        <a:xfrm flipV="1">
          <a:off x="2019300" y="17659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59072</xdr:rowOff>
    </xdr:from>
    <xdr:ext cx="405111" cy="259045"/>
    <xdr:sp macro="" textlink="">
      <xdr:nvSpPr>
        <xdr:cNvPr id="389" name="n_1aveValue【港湾・漁港】&#10;有形固定資産減価償却率"/>
        <xdr:cNvSpPr txBox="1"/>
      </xdr:nvSpPr>
      <xdr:spPr>
        <a:xfrm>
          <a:off x="35820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68597</xdr:rowOff>
    </xdr:from>
    <xdr:ext cx="405111" cy="259045"/>
    <xdr:sp macro="" textlink="">
      <xdr:nvSpPr>
        <xdr:cNvPr id="390" name="n_2aveValue【港湾・漁港】&#10;有形固定資産減価償却率"/>
        <xdr:cNvSpPr txBox="1"/>
      </xdr:nvSpPr>
      <xdr:spPr>
        <a:xfrm>
          <a:off x="2705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83838</xdr:rowOff>
    </xdr:from>
    <xdr:ext cx="405111" cy="259045"/>
    <xdr:sp macro="" textlink="">
      <xdr:nvSpPr>
        <xdr:cNvPr id="391" name="n_3aveValue【港湾・漁港】&#10;有形固定資産減価償却率"/>
        <xdr:cNvSpPr txBox="1"/>
      </xdr:nvSpPr>
      <xdr:spPr>
        <a:xfrm>
          <a:off x="1816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44466</xdr:rowOff>
    </xdr:from>
    <xdr:ext cx="405111" cy="259045"/>
    <xdr:sp macro="" textlink="">
      <xdr:nvSpPr>
        <xdr:cNvPr id="392" name="n_1mainValue【港湾・漁港】&#10;有形固定資産減価償却率"/>
        <xdr:cNvSpPr txBox="1"/>
      </xdr:nvSpPr>
      <xdr:spPr>
        <a:xfrm>
          <a:off x="35820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67327</xdr:rowOff>
    </xdr:from>
    <xdr:ext cx="405111" cy="259045"/>
    <xdr:sp macro="" textlink="">
      <xdr:nvSpPr>
        <xdr:cNvPr id="393" name="n_2mainValue【港湾・漁港】&#10;有形固定資産減価償却率"/>
        <xdr:cNvSpPr txBox="1"/>
      </xdr:nvSpPr>
      <xdr:spPr>
        <a:xfrm>
          <a:off x="2705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93997</xdr:rowOff>
    </xdr:from>
    <xdr:ext cx="405111" cy="259045"/>
    <xdr:sp macro="" textlink="">
      <xdr:nvSpPr>
        <xdr:cNvPr id="394" name="n_3mainValue【港湾・漁港】&#10;有形固定資産減価償却率"/>
        <xdr:cNvSpPr txBox="1"/>
      </xdr:nvSpPr>
      <xdr:spPr>
        <a:xfrm>
          <a:off x="1816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5" name="直線コネクタ 40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6" name="テキスト ボックス 40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7" name="直線コネクタ 40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08" name="テキスト ボックス 40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9" name="直線コネクタ 40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0" name="テキスト ボックス 40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1" name="直線コネクタ 41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2" name="テキスト ボックス 41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3" name="直線コネクタ 41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4" name="テキスト ボックス 41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5" name="直線コネクタ 41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16" name="テキスト ボックス 41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420" name="直線コネクタ 419"/>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21"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22" name="直線コネクタ 421"/>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23"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24" name="直線コネクタ 423"/>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79539</xdr:rowOff>
    </xdr:from>
    <xdr:ext cx="534377" cy="259045"/>
    <xdr:sp macro="" textlink="">
      <xdr:nvSpPr>
        <xdr:cNvPr id="425" name="【港湾・漁港】&#10;一人当たり有形固定資産（償却資産）額平均値テキスト"/>
        <xdr:cNvSpPr txBox="1"/>
      </xdr:nvSpPr>
      <xdr:spPr>
        <a:xfrm>
          <a:off x="10515600" y="1842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26" name="フローチャート: 判断 425"/>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1074</xdr:rowOff>
    </xdr:from>
    <xdr:to>
      <xdr:col>50</xdr:col>
      <xdr:colOff>165100</xdr:colOff>
      <xdr:row>108</xdr:row>
      <xdr:rowOff>102674</xdr:rowOff>
    </xdr:to>
    <xdr:sp macro="" textlink="">
      <xdr:nvSpPr>
        <xdr:cNvPr id="427" name="フローチャート: 判断 426"/>
        <xdr:cNvSpPr/>
      </xdr:nvSpPr>
      <xdr:spPr>
        <a:xfrm>
          <a:off x="9588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166822</xdr:rowOff>
    </xdr:from>
    <xdr:to>
      <xdr:col>46</xdr:col>
      <xdr:colOff>38100</xdr:colOff>
      <xdr:row>108</xdr:row>
      <xdr:rowOff>96972</xdr:rowOff>
    </xdr:to>
    <xdr:sp macro="" textlink="">
      <xdr:nvSpPr>
        <xdr:cNvPr id="428" name="フローチャート: 判断 427"/>
        <xdr:cNvSpPr/>
      </xdr:nvSpPr>
      <xdr:spPr>
        <a:xfrm>
          <a:off x="8699500" y="1851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155046</xdr:rowOff>
    </xdr:from>
    <xdr:to>
      <xdr:col>41</xdr:col>
      <xdr:colOff>101600</xdr:colOff>
      <xdr:row>108</xdr:row>
      <xdr:rowOff>85196</xdr:rowOff>
    </xdr:to>
    <xdr:sp macro="" textlink="">
      <xdr:nvSpPr>
        <xdr:cNvPr id="429" name="フローチャート: 判断 428"/>
        <xdr:cNvSpPr/>
      </xdr:nvSpPr>
      <xdr:spPr>
        <a:xfrm>
          <a:off x="7810500" y="1850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18957</xdr:rowOff>
    </xdr:from>
    <xdr:to>
      <xdr:col>55</xdr:col>
      <xdr:colOff>50800</xdr:colOff>
      <xdr:row>104</xdr:row>
      <xdr:rowOff>120557</xdr:rowOff>
    </xdr:to>
    <xdr:sp macro="" textlink="">
      <xdr:nvSpPr>
        <xdr:cNvPr id="435" name="楕円 434"/>
        <xdr:cNvSpPr/>
      </xdr:nvSpPr>
      <xdr:spPr>
        <a:xfrm>
          <a:off x="10426700" y="178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41834</xdr:rowOff>
    </xdr:from>
    <xdr:ext cx="599010" cy="259045"/>
    <xdr:sp macro="" textlink="">
      <xdr:nvSpPr>
        <xdr:cNvPr id="436" name="【港湾・漁港】&#10;一人当たり有形固定資産（償却資産）額該当値テキスト"/>
        <xdr:cNvSpPr txBox="1"/>
      </xdr:nvSpPr>
      <xdr:spPr>
        <a:xfrm>
          <a:off x="10515600" y="1770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22974</xdr:rowOff>
    </xdr:from>
    <xdr:to>
      <xdr:col>50</xdr:col>
      <xdr:colOff>165100</xdr:colOff>
      <xdr:row>104</xdr:row>
      <xdr:rowOff>124574</xdr:rowOff>
    </xdr:to>
    <xdr:sp macro="" textlink="">
      <xdr:nvSpPr>
        <xdr:cNvPr id="437" name="楕円 436"/>
        <xdr:cNvSpPr/>
      </xdr:nvSpPr>
      <xdr:spPr>
        <a:xfrm>
          <a:off x="9588500" y="178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69757</xdr:rowOff>
    </xdr:from>
    <xdr:to>
      <xdr:col>55</xdr:col>
      <xdr:colOff>0</xdr:colOff>
      <xdr:row>104</xdr:row>
      <xdr:rowOff>73774</xdr:rowOff>
    </xdr:to>
    <xdr:cxnSp macro="">
      <xdr:nvCxnSpPr>
        <xdr:cNvPr id="438" name="直線コネクタ 437"/>
        <xdr:cNvCxnSpPr/>
      </xdr:nvCxnSpPr>
      <xdr:spPr>
        <a:xfrm flipV="1">
          <a:off x="9639300" y="17900557"/>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27519</xdr:rowOff>
    </xdr:from>
    <xdr:to>
      <xdr:col>46</xdr:col>
      <xdr:colOff>38100</xdr:colOff>
      <xdr:row>104</xdr:row>
      <xdr:rowOff>129119</xdr:rowOff>
    </xdr:to>
    <xdr:sp macro="" textlink="">
      <xdr:nvSpPr>
        <xdr:cNvPr id="439" name="楕円 438"/>
        <xdr:cNvSpPr/>
      </xdr:nvSpPr>
      <xdr:spPr>
        <a:xfrm>
          <a:off x="8699500" y="17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73774</xdr:rowOff>
    </xdr:from>
    <xdr:to>
      <xdr:col>50</xdr:col>
      <xdr:colOff>114300</xdr:colOff>
      <xdr:row>104</xdr:row>
      <xdr:rowOff>78319</xdr:rowOff>
    </xdr:to>
    <xdr:cxnSp macro="">
      <xdr:nvCxnSpPr>
        <xdr:cNvPr id="440" name="直線コネクタ 439"/>
        <xdr:cNvCxnSpPr/>
      </xdr:nvCxnSpPr>
      <xdr:spPr>
        <a:xfrm flipV="1">
          <a:off x="8750300" y="17904574"/>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29871</xdr:rowOff>
    </xdr:from>
    <xdr:to>
      <xdr:col>41</xdr:col>
      <xdr:colOff>101600</xdr:colOff>
      <xdr:row>104</xdr:row>
      <xdr:rowOff>131471</xdr:rowOff>
    </xdr:to>
    <xdr:sp macro="" textlink="">
      <xdr:nvSpPr>
        <xdr:cNvPr id="441" name="楕円 440"/>
        <xdr:cNvSpPr/>
      </xdr:nvSpPr>
      <xdr:spPr>
        <a:xfrm>
          <a:off x="7810500" y="178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78319</xdr:rowOff>
    </xdr:from>
    <xdr:to>
      <xdr:col>45</xdr:col>
      <xdr:colOff>177800</xdr:colOff>
      <xdr:row>104</xdr:row>
      <xdr:rowOff>80671</xdr:rowOff>
    </xdr:to>
    <xdr:cxnSp macro="">
      <xdr:nvCxnSpPr>
        <xdr:cNvPr id="442" name="直線コネクタ 441"/>
        <xdr:cNvCxnSpPr/>
      </xdr:nvCxnSpPr>
      <xdr:spPr>
        <a:xfrm flipV="1">
          <a:off x="7861300" y="17909119"/>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93801</xdr:rowOff>
    </xdr:from>
    <xdr:ext cx="534377" cy="259045"/>
    <xdr:sp macro="" textlink="">
      <xdr:nvSpPr>
        <xdr:cNvPr id="443" name="n_1aveValue【港湾・漁港】&#10;一人当たり有形固定資産（償却資産）額"/>
        <xdr:cNvSpPr txBox="1"/>
      </xdr:nvSpPr>
      <xdr:spPr>
        <a:xfrm>
          <a:off x="9359411" y="1861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88099</xdr:rowOff>
    </xdr:from>
    <xdr:ext cx="534377" cy="259045"/>
    <xdr:sp macro="" textlink="">
      <xdr:nvSpPr>
        <xdr:cNvPr id="444" name="n_2aveValue【港湾・漁港】&#10;一人当たり有形固定資産（償却資産）額"/>
        <xdr:cNvSpPr txBox="1"/>
      </xdr:nvSpPr>
      <xdr:spPr>
        <a:xfrm>
          <a:off x="8483111" y="1860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76323</xdr:rowOff>
    </xdr:from>
    <xdr:ext cx="534377" cy="259045"/>
    <xdr:sp macro="" textlink="">
      <xdr:nvSpPr>
        <xdr:cNvPr id="445" name="n_3aveValue【港湾・漁港】&#10;一人当たり有形固定資産（償却資産）額"/>
        <xdr:cNvSpPr txBox="1"/>
      </xdr:nvSpPr>
      <xdr:spPr>
        <a:xfrm>
          <a:off x="7594111" y="185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141101</xdr:rowOff>
    </xdr:from>
    <xdr:ext cx="599010" cy="259045"/>
    <xdr:sp macro="" textlink="">
      <xdr:nvSpPr>
        <xdr:cNvPr id="446" name="n_1mainValue【港湾・漁港】&#10;一人当たり有形固定資産（償却資産）額"/>
        <xdr:cNvSpPr txBox="1"/>
      </xdr:nvSpPr>
      <xdr:spPr>
        <a:xfrm>
          <a:off x="9327095" y="1762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145646</xdr:rowOff>
    </xdr:from>
    <xdr:ext cx="599010" cy="259045"/>
    <xdr:sp macro="" textlink="">
      <xdr:nvSpPr>
        <xdr:cNvPr id="447" name="n_2mainValue【港湾・漁港】&#10;一人当たり有形固定資産（償却資産）額"/>
        <xdr:cNvSpPr txBox="1"/>
      </xdr:nvSpPr>
      <xdr:spPr>
        <a:xfrm>
          <a:off x="8450795" y="1763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147998</xdr:rowOff>
    </xdr:from>
    <xdr:ext cx="599010" cy="259045"/>
    <xdr:sp macro="" textlink="">
      <xdr:nvSpPr>
        <xdr:cNvPr id="448" name="n_3mainValue【港湾・漁港】&#10;一人当たり有形固定資産（償却資産）額"/>
        <xdr:cNvSpPr txBox="1"/>
      </xdr:nvSpPr>
      <xdr:spPr>
        <a:xfrm>
          <a:off x="7561795" y="176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73" name="直線コネクタ 472"/>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74"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75" name="直線コネクタ 474"/>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76"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77" name="直線コネクタ 476"/>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478"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79" name="フローチャート: 判断 478"/>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0" name="フローチャート: 判断 479"/>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81" name="フローチャート: 判断 480"/>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2" name="フローチャート: 判断 48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88" name="楕円 487"/>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489" name="【認定こども園・幼稚園・保育所】&#10;有形固定資産減価償却率該当値テキスト"/>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31115</xdr:rowOff>
    </xdr:from>
    <xdr:to>
      <xdr:col>81</xdr:col>
      <xdr:colOff>101600</xdr:colOff>
      <xdr:row>38</xdr:row>
      <xdr:rowOff>132715</xdr:rowOff>
    </xdr:to>
    <xdr:sp macro="" textlink="">
      <xdr:nvSpPr>
        <xdr:cNvPr id="490" name="楕円 489"/>
        <xdr:cNvSpPr/>
      </xdr:nvSpPr>
      <xdr:spPr>
        <a:xfrm>
          <a:off x="1543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81915</xdr:rowOff>
    </xdr:from>
    <xdr:to>
      <xdr:col>85</xdr:col>
      <xdr:colOff>127000</xdr:colOff>
      <xdr:row>38</xdr:row>
      <xdr:rowOff>87630</xdr:rowOff>
    </xdr:to>
    <xdr:cxnSp macro="">
      <xdr:nvCxnSpPr>
        <xdr:cNvPr id="491" name="直線コネクタ 490"/>
        <xdr:cNvCxnSpPr/>
      </xdr:nvCxnSpPr>
      <xdr:spPr>
        <a:xfrm>
          <a:off x="15481300" y="65970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492" name="楕円 491"/>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81915</xdr:rowOff>
    </xdr:from>
    <xdr:to>
      <xdr:col>81</xdr:col>
      <xdr:colOff>50800</xdr:colOff>
      <xdr:row>38</xdr:row>
      <xdr:rowOff>81915</xdr:rowOff>
    </xdr:to>
    <xdr:cxnSp macro="">
      <xdr:nvCxnSpPr>
        <xdr:cNvPr id="493" name="直線コネクタ 492"/>
        <xdr:cNvCxnSpPr/>
      </xdr:nvCxnSpPr>
      <xdr:spPr>
        <a:xfrm>
          <a:off x="14592300" y="6597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494" name="楕円 493"/>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81915</xdr:rowOff>
    </xdr:from>
    <xdr:to>
      <xdr:col>76</xdr:col>
      <xdr:colOff>114300</xdr:colOff>
      <xdr:row>38</xdr:row>
      <xdr:rowOff>99060</xdr:rowOff>
    </xdr:to>
    <xdr:cxnSp macro="">
      <xdr:nvCxnSpPr>
        <xdr:cNvPr id="495" name="直線コネクタ 494"/>
        <xdr:cNvCxnSpPr/>
      </xdr:nvCxnSpPr>
      <xdr:spPr>
        <a:xfrm flipV="1">
          <a:off x="13703300" y="65970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96"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97"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98"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123842</xdr:rowOff>
    </xdr:from>
    <xdr:ext cx="405111" cy="259045"/>
    <xdr:sp macro="" textlink="">
      <xdr:nvSpPr>
        <xdr:cNvPr id="499" name="n_1mainValue【認定こども園・幼稚園・保育所】&#10;有形固定資産減価償却率"/>
        <xdr:cNvSpPr txBox="1"/>
      </xdr:nvSpPr>
      <xdr:spPr>
        <a:xfrm>
          <a:off x="15266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123842</xdr:rowOff>
    </xdr:from>
    <xdr:ext cx="405111" cy="259045"/>
    <xdr:sp macro="" textlink="">
      <xdr:nvSpPr>
        <xdr:cNvPr id="500" name="n_2mainValue【認定こども園・幼稚園・保育所】&#10;有形固定資産減価償却率"/>
        <xdr:cNvSpPr txBox="1"/>
      </xdr:nvSpPr>
      <xdr:spPr>
        <a:xfrm>
          <a:off x="14389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501" name="n_3mainValue【認定こども園・幼稚園・保育所】&#10;有形固定資産減価償却率"/>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2" name="直線コネクタ 5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3" name="テキスト ボックス 51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4" name="直線コネクタ 5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5" name="テキスト ボックス 51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6" name="直線コネクタ 5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7" name="テキスト ボックス 51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8" name="直線コネクタ 5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9" name="テキスト ボックス 51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1" name="テキスト ボックス 5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523" name="直線コネクタ 522"/>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4"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25" name="直線コネクタ 524"/>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526"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27" name="直線コネクタ 526"/>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528"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29" name="フローチャート: 判断 528"/>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66548</xdr:rowOff>
    </xdr:from>
    <xdr:to>
      <xdr:col>112</xdr:col>
      <xdr:colOff>38100</xdr:colOff>
      <xdr:row>40</xdr:row>
      <xdr:rowOff>168148</xdr:rowOff>
    </xdr:to>
    <xdr:sp macro="" textlink="">
      <xdr:nvSpPr>
        <xdr:cNvPr id="530" name="フローチャート: 判断 529"/>
        <xdr:cNvSpPr/>
      </xdr:nvSpPr>
      <xdr:spPr>
        <a:xfrm>
          <a:off x="21272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68834</xdr:rowOff>
    </xdr:from>
    <xdr:to>
      <xdr:col>107</xdr:col>
      <xdr:colOff>101600</xdr:colOff>
      <xdr:row>40</xdr:row>
      <xdr:rowOff>170434</xdr:rowOff>
    </xdr:to>
    <xdr:sp macro="" textlink="">
      <xdr:nvSpPr>
        <xdr:cNvPr id="531" name="フローチャート: 判断 530"/>
        <xdr:cNvSpPr/>
      </xdr:nvSpPr>
      <xdr:spPr>
        <a:xfrm>
          <a:off x="20383500" y="692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55118</xdr:rowOff>
    </xdr:from>
    <xdr:to>
      <xdr:col>102</xdr:col>
      <xdr:colOff>165100</xdr:colOff>
      <xdr:row>40</xdr:row>
      <xdr:rowOff>156718</xdr:rowOff>
    </xdr:to>
    <xdr:sp macro="" textlink="">
      <xdr:nvSpPr>
        <xdr:cNvPr id="532" name="フローチャート: 判断 531"/>
        <xdr:cNvSpPr/>
      </xdr:nvSpPr>
      <xdr:spPr>
        <a:xfrm>
          <a:off x="1949450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38" name="楕円 537"/>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2557</xdr:rowOff>
    </xdr:from>
    <xdr:ext cx="469744" cy="259045"/>
    <xdr:sp macro="" textlink="">
      <xdr:nvSpPr>
        <xdr:cNvPr id="539" name="【認定こども園・幼稚園・保育所】&#10;一人当たり面積該当値テキスト"/>
        <xdr:cNvSpPr txBox="1"/>
      </xdr:nvSpPr>
      <xdr:spPr>
        <a:xfrm>
          <a:off x="22199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164846</xdr:rowOff>
    </xdr:from>
    <xdr:to>
      <xdr:col>112</xdr:col>
      <xdr:colOff>38100</xdr:colOff>
      <xdr:row>39</xdr:row>
      <xdr:rowOff>94996</xdr:rowOff>
    </xdr:to>
    <xdr:sp macro="" textlink="">
      <xdr:nvSpPr>
        <xdr:cNvPr id="540" name="楕円 539"/>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44196</xdr:rowOff>
    </xdr:to>
    <xdr:cxnSp macro="">
      <xdr:nvCxnSpPr>
        <xdr:cNvPr id="541" name="直線コネクタ 540"/>
        <xdr:cNvCxnSpPr/>
      </xdr:nvCxnSpPr>
      <xdr:spPr>
        <a:xfrm flipV="1">
          <a:off x="21323300" y="671703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160274</xdr:rowOff>
    </xdr:from>
    <xdr:to>
      <xdr:col>107</xdr:col>
      <xdr:colOff>101600</xdr:colOff>
      <xdr:row>39</xdr:row>
      <xdr:rowOff>90424</xdr:rowOff>
    </xdr:to>
    <xdr:sp macro="" textlink="">
      <xdr:nvSpPr>
        <xdr:cNvPr id="542" name="楕円 541"/>
        <xdr:cNvSpPr/>
      </xdr:nvSpPr>
      <xdr:spPr>
        <a:xfrm>
          <a:off x="20383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39624</xdr:rowOff>
    </xdr:from>
    <xdr:to>
      <xdr:col>111</xdr:col>
      <xdr:colOff>177800</xdr:colOff>
      <xdr:row>39</xdr:row>
      <xdr:rowOff>44196</xdr:rowOff>
    </xdr:to>
    <xdr:cxnSp macro="">
      <xdr:nvCxnSpPr>
        <xdr:cNvPr id="543" name="直線コネクタ 542"/>
        <xdr:cNvCxnSpPr/>
      </xdr:nvCxnSpPr>
      <xdr:spPr>
        <a:xfrm>
          <a:off x="20434300" y="6726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151130</xdr:rowOff>
    </xdr:from>
    <xdr:to>
      <xdr:col>102</xdr:col>
      <xdr:colOff>165100</xdr:colOff>
      <xdr:row>39</xdr:row>
      <xdr:rowOff>81280</xdr:rowOff>
    </xdr:to>
    <xdr:sp macro="" textlink="">
      <xdr:nvSpPr>
        <xdr:cNvPr id="544" name="楕円 543"/>
        <xdr:cNvSpPr/>
      </xdr:nvSpPr>
      <xdr:spPr>
        <a:xfrm>
          <a:off x="19494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30480</xdr:rowOff>
    </xdr:from>
    <xdr:to>
      <xdr:col>107</xdr:col>
      <xdr:colOff>50800</xdr:colOff>
      <xdr:row>39</xdr:row>
      <xdr:rowOff>39624</xdr:rowOff>
    </xdr:to>
    <xdr:cxnSp macro="">
      <xdr:nvCxnSpPr>
        <xdr:cNvPr id="545" name="直線コネクタ 544"/>
        <xdr:cNvCxnSpPr/>
      </xdr:nvCxnSpPr>
      <xdr:spPr>
        <a:xfrm>
          <a:off x="19545300" y="67170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159275</xdr:rowOff>
    </xdr:from>
    <xdr:ext cx="469744" cy="259045"/>
    <xdr:sp macro="" textlink="">
      <xdr:nvSpPr>
        <xdr:cNvPr id="546" name="n_1ave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161561</xdr:rowOff>
    </xdr:from>
    <xdr:ext cx="469744" cy="259045"/>
    <xdr:sp macro="" textlink="">
      <xdr:nvSpPr>
        <xdr:cNvPr id="547" name="n_2aveValue【認定こども園・幼稚園・保育所】&#10;一人当たり面積"/>
        <xdr:cNvSpPr txBox="1"/>
      </xdr:nvSpPr>
      <xdr:spPr>
        <a:xfrm>
          <a:off x="20199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147845</xdr:rowOff>
    </xdr:from>
    <xdr:ext cx="469744" cy="259045"/>
    <xdr:sp macro="" textlink="">
      <xdr:nvSpPr>
        <xdr:cNvPr id="548" name="n_3aveValue【認定こども園・幼稚園・保育所】&#10;一人当たり面積"/>
        <xdr:cNvSpPr txBox="1"/>
      </xdr:nvSpPr>
      <xdr:spPr>
        <a:xfrm>
          <a:off x="19310427" y="700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111523</xdr:rowOff>
    </xdr:from>
    <xdr:ext cx="469744" cy="259045"/>
    <xdr:sp macro="" textlink="">
      <xdr:nvSpPr>
        <xdr:cNvPr id="549" name="n_1mainValue【認定こども園・幼稚園・保育所】&#10;一人当たり面積"/>
        <xdr:cNvSpPr txBox="1"/>
      </xdr:nvSpPr>
      <xdr:spPr>
        <a:xfrm>
          <a:off x="21075727"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106951</xdr:rowOff>
    </xdr:from>
    <xdr:ext cx="469744" cy="259045"/>
    <xdr:sp macro="" textlink="">
      <xdr:nvSpPr>
        <xdr:cNvPr id="550" name="n_2mainValue【認定こども園・幼稚園・保育所】&#10;一人当たり面積"/>
        <xdr:cNvSpPr txBox="1"/>
      </xdr:nvSpPr>
      <xdr:spPr>
        <a:xfrm>
          <a:off x="20199427" y="645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97807</xdr:rowOff>
    </xdr:from>
    <xdr:ext cx="469744" cy="259045"/>
    <xdr:sp macro="" textlink="">
      <xdr:nvSpPr>
        <xdr:cNvPr id="551" name="n_3mainValue【認定こども園・幼稚園・保育所】&#10;一人当たり面積"/>
        <xdr:cNvSpPr txBox="1"/>
      </xdr:nvSpPr>
      <xdr:spPr>
        <a:xfrm>
          <a:off x="19310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2" name="テキスト ボックス 5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4" name="テキスト ボックス 5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2" name="テキスト ボックス 5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4" name="テキスト ボックス 5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76" name="直線コネクタ 57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7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78" name="直線コネクタ 57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7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80" name="直線コネクタ 57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581"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82" name="フローチャート: 判断 58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83" name="フローチャート: 判断 582"/>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84" name="フローチャート: 判断 583"/>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85" name="フローチャート: 判断 584"/>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591" name="楕円 590"/>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38117</xdr:rowOff>
    </xdr:from>
    <xdr:ext cx="405111" cy="259045"/>
    <xdr:sp macro="" textlink="">
      <xdr:nvSpPr>
        <xdr:cNvPr id="592" name="【学校施設】&#10;有形固定資産減価償却率該当値テキスト"/>
        <xdr:cNvSpPr txBox="1"/>
      </xdr:nvSpPr>
      <xdr:spPr>
        <a:xfrm>
          <a:off x="16357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593" name="楕円 592"/>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163830</xdr:rowOff>
    </xdr:to>
    <xdr:cxnSp macro="">
      <xdr:nvCxnSpPr>
        <xdr:cNvPr id="594" name="直線コネクタ 593"/>
        <xdr:cNvCxnSpPr/>
      </xdr:nvCxnSpPr>
      <xdr:spPr>
        <a:xfrm flipV="1">
          <a:off x="15481300" y="103974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595" name="楕円 594"/>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0</xdr:rowOff>
    </xdr:to>
    <xdr:cxnSp macro="">
      <xdr:nvCxnSpPr>
        <xdr:cNvPr id="596" name="直線コネクタ 595"/>
        <xdr:cNvCxnSpPr/>
      </xdr:nvCxnSpPr>
      <xdr:spPr>
        <a:xfrm flipV="1">
          <a:off x="14592300" y="1045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166370</xdr:rowOff>
    </xdr:from>
    <xdr:to>
      <xdr:col>72</xdr:col>
      <xdr:colOff>38100</xdr:colOff>
      <xdr:row>61</xdr:row>
      <xdr:rowOff>96520</xdr:rowOff>
    </xdr:to>
    <xdr:sp macro="" textlink="">
      <xdr:nvSpPr>
        <xdr:cNvPr id="597" name="楕円 596"/>
        <xdr:cNvSpPr/>
      </xdr:nvSpPr>
      <xdr:spPr>
        <a:xfrm>
          <a:off x="1365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45720</xdr:rowOff>
    </xdr:to>
    <xdr:cxnSp macro="">
      <xdr:nvCxnSpPr>
        <xdr:cNvPr id="598" name="直線コネクタ 597"/>
        <xdr:cNvCxnSpPr/>
      </xdr:nvCxnSpPr>
      <xdr:spPr>
        <a:xfrm flipV="1">
          <a:off x="13703300" y="10458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599" name="n_1ave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600" name="n_2ave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601"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34307</xdr:rowOff>
    </xdr:from>
    <xdr:ext cx="405111" cy="259045"/>
    <xdr:sp macro="" textlink="">
      <xdr:nvSpPr>
        <xdr:cNvPr id="602" name="n_1mainValue【学校施設】&#10;有形固定資産減価償却率"/>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603" name="n_2mainValue【学校施設】&#10;有形固定資産減価償却率"/>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87647</xdr:rowOff>
    </xdr:from>
    <xdr:ext cx="405111" cy="259045"/>
    <xdr:sp macro="" textlink="">
      <xdr:nvSpPr>
        <xdr:cNvPr id="604" name="n_3mainValue【学校施設】&#10;有形固定資産減価償却率"/>
        <xdr:cNvSpPr txBox="1"/>
      </xdr:nvSpPr>
      <xdr:spPr>
        <a:xfrm>
          <a:off x="13500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5" name="テキスト ボックス 6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629" name="直線コネクタ 628"/>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630"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631" name="直線コネクタ 630"/>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632"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33" name="直線コネクタ 632"/>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634"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35" name="フローチャート: 判断 634"/>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85217</xdr:rowOff>
    </xdr:from>
    <xdr:to>
      <xdr:col>112</xdr:col>
      <xdr:colOff>38100</xdr:colOff>
      <xdr:row>64</xdr:row>
      <xdr:rowOff>15367</xdr:rowOff>
    </xdr:to>
    <xdr:sp macro="" textlink="">
      <xdr:nvSpPr>
        <xdr:cNvPr id="636" name="フローチャート: 判断 635"/>
        <xdr:cNvSpPr/>
      </xdr:nvSpPr>
      <xdr:spPr>
        <a:xfrm>
          <a:off x="21272500" y="1088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93218</xdr:rowOff>
    </xdr:from>
    <xdr:to>
      <xdr:col>107</xdr:col>
      <xdr:colOff>101600</xdr:colOff>
      <xdr:row>64</xdr:row>
      <xdr:rowOff>23368</xdr:rowOff>
    </xdr:to>
    <xdr:sp macro="" textlink="">
      <xdr:nvSpPr>
        <xdr:cNvPr id="637" name="フローチャート: 判断 636"/>
        <xdr:cNvSpPr/>
      </xdr:nvSpPr>
      <xdr:spPr>
        <a:xfrm>
          <a:off x="20383500" y="1089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90932</xdr:rowOff>
    </xdr:from>
    <xdr:to>
      <xdr:col>102</xdr:col>
      <xdr:colOff>165100</xdr:colOff>
      <xdr:row>64</xdr:row>
      <xdr:rowOff>21082</xdr:rowOff>
    </xdr:to>
    <xdr:sp macro="" textlink="">
      <xdr:nvSpPr>
        <xdr:cNvPr id="638" name="フローチャート: 判断 637"/>
        <xdr:cNvSpPr/>
      </xdr:nvSpPr>
      <xdr:spPr>
        <a:xfrm>
          <a:off x="19494500" y="108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112268</xdr:rowOff>
    </xdr:from>
    <xdr:to>
      <xdr:col>116</xdr:col>
      <xdr:colOff>114300</xdr:colOff>
      <xdr:row>63</xdr:row>
      <xdr:rowOff>42418</xdr:rowOff>
    </xdr:to>
    <xdr:sp macro="" textlink="">
      <xdr:nvSpPr>
        <xdr:cNvPr id="644" name="楕円 643"/>
        <xdr:cNvSpPr/>
      </xdr:nvSpPr>
      <xdr:spPr>
        <a:xfrm>
          <a:off x="22110700" y="1074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135145</xdr:rowOff>
    </xdr:from>
    <xdr:ext cx="469744" cy="259045"/>
    <xdr:sp macro="" textlink="">
      <xdr:nvSpPr>
        <xdr:cNvPr id="645" name="【学校施設】&#10;一人当たり面積該当値テキスト"/>
        <xdr:cNvSpPr txBox="1"/>
      </xdr:nvSpPr>
      <xdr:spPr>
        <a:xfrm>
          <a:off x="22199600" y="1059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146558</xdr:rowOff>
    </xdr:from>
    <xdr:to>
      <xdr:col>112</xdr:col>
      <xdr:colOff>38100</xdr:colOff>
      <xdr:row>63</xdr:row>
      <xdr:rowOff>76708</xdr:rowOff>
    </xdr:to>
    <xdr:sp macro="" textlink="">
      <xdr:nvSpPr>
        <xdr:cNvPr id="646" name="楕円 645"/>
        <xdr:cNvSpPr/>
      </xdr:nvSpPr>
      <xdr:spPr>
        <a:xfrm>
          <a:off x="21272500" y="107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163068</xdr:rowOff>
    </xdr:from>
    <xdr:to>
      <xdr:col>116</xdr:col>
      <xdr:colOff>63500</xdr:colOff>
      <xdr:row>63</xdr:row>
      <xdr:rowOff>25908</xdr:rowOff>
    </xdr:to>
    <xdr:cxnSp macro="">
      <xdr:nvCxnSpPr>
        <xdr:cNvPr id="647" name="直線コネクタ 646"/>
        <xdr:cNvCxnSpPr/>
      </xdr:nvCxnSpPr>
      <xdr:spPr>
        <a:xfrm flipV="1">
          <a:off x="21323300" y="1079296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159131</xdr:rowOff>
    </xdr:from>
    <xdr:to>
      <xdr:col>107</xdr:col>
      <xdr:colOff>101600</xdr:colOff>
      <xdr:row>63</xdr:row>
      <xdr:rowOff>89281</xdr:rowOff>
    </xdr:to>
    <xdr:sp macro="" textlink="">
      <xdr:nvSpPr>
        <xdr:cNvPr id="648" name="楕円 647"/>
        <xdr:cNvSpPr/>
      </xdr:nvSpPr>
      <xdr:spPr>
        <a:xfrm>
          <a:off x="20383500" y="107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25908</xdr:rowOff>
    </xdr:from>
    <xdr:to>
      <xdr:col>111</xdr:col>
      <xdr:colOff>177800</xdr:colOff>
      <xdr:row>63</xdr:row>
      <xdr:rowOff>38481</xdr:rowOff>
    </xdr:to>
    <xdr:cxnSp macro="">
      <xdr:nvCxnSpPr>
        <xdr:cNvPr id="649" name="直線コネクタ 648"/>
        <xdr:cNvCxnSpPr/>
      </xdr:nvCxnSpPr>
      <xdr:spPr>
        <a:xfrm flipV="1">
          <a:off x="20434300" y="1082725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160655</xdr:rowOff>
    </xdr:from>
    <xdr:to>
      <xdr:col>102</xdr:col>
      <xdr:colOff>165100</xdr:colOff>
      <xdr:row>63</xdr:row>
      <xdr:rowOff>90805</xdr:rowOff>
    </xdr:to>
    <xdr:sp macro="" textlink="">
      <xdr:nvSpPr>
        <xdr:cNvPr id="650" name="楕円 649"/>
        <xdr:cNvSpPr/>
      </xdr:nvSpPr>
      <xdr:spPr>
        <a:xfrm>
          <a:off x="19494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38481</xdr:rowOff>
    </xdr:from>
    <xdr:to>
      <xdr:col>107</xdr:col>
      <xdr:colOff>50800</xdr:colOff>
      <xdr:row>63</xdr:row>
      <xdr:rowOff>40005</xdr:rowOff>
    </xdr:to>
    <xdr:cxnSp macro="">
      <xdr:nvCxnSpPr>
        <xdr:cNvPr id="651" name="直線コネクタ 650"/>
        <xdr:cNvCxnSpPr/>
      </xdr:nvCxnSpPr>
      <xdr:spPr>
        <a:xfrm flipV="1">
          <a:off x="19545300" y="1083983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6494</xdr:rowOff>
    </xdr:from>
    <xdr:ext cx="469744" cy="259045"/>
    <xdr:sp macro="" textlink="">
      <xdr:nvSpPr>
        <xdr:cNvPr id="652" name="n_1aveValue【学校施設】&#10;一人当たり面積"/>
        <xdr:cNvSpPr txBox="1"/>
      </xdr:nvSpPr>
      <xdr:spPr>
        <a:xfrm>
          <a:off x="21075727"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14495</xdr:rowOff>
    </xdr:from>
    <xdr:ext cx="469744" cy="259045"/>
    <xdr:sp macro="" textlink="">
      <xdr:nvSpPr>
        <xdr:cNvPr id="653" name="n_2aveValue【学校施設】&#10;一人当たり面積"/>
        <xdr:cNvSpPr txBox="1"/>
      </xdr:nvSpPr>
      <xdr:spPr>
        <a:xfrm>
          <a:off x="20199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12209</xdr:rowOff>
    </xdr:from>
    <xdr:ext cx="469744" cy="259045"/>
    <xdr:sp macro="" textlink="">
      <xdr:nvSpPr>
        <xdr:cNvPr id="654" name="n_3aveValue【学校施設】&#10;一人当たり面積"/>
        <xdr:cNvSpPr txBox="1"/>
      </xdr:nvSpPr>
      <xdr:spPr>
        <a:xfrm>
          <a:off x="193104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93235</xdr:rowOff>
    </xdr:from>
    <xdr:ext cx="469744" cy="259045"/>
    <xdr:sp macro="" textlink="">
      <xdr:nvSpPr>
        <xdr:cNvPr id="655" name="n_1mainValue【学校施設】&#10;一人当たり面積"/>
        <xdr:cNvSpPr txBox="1"/>
      </xdr:nvSpPr>
      <xdr:spPr>
        <a:xfrm>
          <a:off x="21075727" y="1055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105808</xdr:rowOff>
    </xdr:from>
    <xdr:ext cx="469744" cy="259045"/>
    <xdr:sp macro="" textlink="">
      <xdr:nvSpPr>
        <xdr:cNvPr id="656" name="n_2mainValue【学校施設】&#10;一人当たり面積"/>
        <xdr:cNvSpPr txBox="1"/>
      </xdr:nvSpPr>
      <xdr:spPr>
        <a:xfrm>
          <a:off x="20199427" y="1056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107332</xdr:rowOff>
    </xdr:from>
    <xdr:ext cx="469744" cy="259045"/>
    <xdr:sp macro="" textlink="">
      <xdr:nvSpPr>
        <xdr:cNvPr id="657" name="n_3mainValue【学校施設】&#10;一人当たり面積"/>
        <xdr:cNvSpPr txBox="1"/>
      </xdr:nvSpPr>
      <xdr:spPr>
        <a:xfrm>
          <a:off x="19310427" y="1056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8" name="テキスト ボックス 6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9" name="直線コネクタ 6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0" name="テキスト ボックス 6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1" name="直線コネクタ 6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2" name="テキスト ボックス 6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3" name="直線コネクタ 6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4" name="テキスト ボックス 6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5" name="直線コネクタ 6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6" name="テキスト ボックス 6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7" name="直線コネクタ 6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8" name="テキスト ボックス 6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9" name="直線コネクタ 6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0" name="テキスト ボックス 6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82" name="直線コネクタ 681"/>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83"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84" name="直線コネクタ 683"/>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85"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86" name="直線コネクタ 685"/>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87"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88" name="フローチャート: 判断 687"/>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9" name="フローチャート: 判断 688"/>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90" name="フローチャート: 判断 689"/>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91" name="フローチャート: 判断 690"/>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2" name="テキスト ボックス 6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3" name="テキスト ボックス 6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4" name="テキスト ボックス 6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5" name="テキスト ボックス 6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6" name="テキスト ボックス 6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36830</xdr:rowOff>
    </xdr:from>
    <xdr:to>
      <xdr:col>85</xdr:col>
      <xdr:colOff>177800</xdr:colOff>
      <xdr:row>79</xdr:row>
      <xdr:rowOff>138430</xdr:rowOff>
    </xdr:to>
    <xdr:sp macro="" textlink="">
      <xdr:nvSpPr>
        <xdr:cNvPr id="697" name="楕円 696"/>
        <xdr:cNvSpPr/>
      </xdr:nvSpPr>
      <xdr:spPr>
        <a:xfrm>
          <a:off x="162687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59707</xdr:rowOff>
    </xdr:from>
    <xdr:ext cx="405111" cy="259045"/>
    <xdr:sp macro="" textlink="">
      <xdr:nvSpPr>
        <xdr:cNvPr id="698" name="【児童館】&#10;有形固定資産減価償却率該当値テキスト"/>
        <xdr:cNvSpPr txBox="1"/>
      </xdr:nvSpPr>
      <xdr:spPr>
        <a:xfrm>
          <a:off x="1635760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114936</xdr:rowOff>
    </xdr:from>
    <xdr:to>
      <xdr:col>81</xdr:col>
      <xdr:colOff>101600</xdr:colOff>
      <xdr:row>80</xdr:row>
      <xdr:rowOff>45086</xdr:rowOff>
    </xdr:to>
    <xdr:sp macro="" textlink="">
      <xdr:nvSpPr>
        <xdr:cNvPr id="699" name="楕円 698"/>
        <xdr:cNvSpPr/>
      </xdr:nvSpPr>
      <xdr:spPr>
        <a:xfrm>
          <a:off x="15430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87630</xdr:rowOff>
    </xdr:from>
    <xdr:to>
      <xdr:col>85</xdr:col>
      <xdr:colOff>127000</xdr:colOff>
      <xdr:row>79</xdr:row>
      <xdr:rowOff>165736</xdr:rowOff>
    </xdr:to>
    <xdr:cxnSp macro="">
      <xdr:nvCxnSpPr>
        <xdr:cNvPr id="700" name="直線コネクタ 699"/>
        <xdr:cNvCxnSpPr/>
      </xdr:nvCxnSpPr>
      <xdr:spPr>
        <a:xfrm flipV="1">
          <a:off x="15481300" y="13632180"/>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23495</xdr:rowOff>
    </xdr:from>
    <xdr:to>
      <xdr:col>76</xdr:col>
      <xdr:colOff>165100</xdr:colOff>
      <xdr:row>80</xdr:row>
      <xdr:rowOff>125095</xdr:rowOff>
    </xdr:to>
    <xdr:sp macro="" textlink="">
      <xdr:nvSpPr>
        <xdr:cNvPr id="701" name="楕円 700"/>
        <xdr:cNvSpPr/>
      </xdr:nvSpPr>
      <xdr:spPr>
        <a:xfrm>
          <a:off x="14541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165736</xdr:rowOff>
    </xdr:from>
    <xdr:to>
      <xdr:col>81</xdr:col>
      <xdr:colOff>50800</xdr:colOff>
      <xdr:row>80</xdr:row>
      <xdr:rowOff>74295</xdr:rowOff>
    </xdr:to>
    <xdr:cxnSp macro="">
      <xdr:nvCxnSpPr>
        <xdr:cNvPr id="702" name="直線コネクタ 701"/>
        <xdr:cNvCxnSpPr/>
      </xdr:nvCxnSpPr>
      <xdr:spPr>
        <a:xfrm flipV="1">
          <a:off x="14592300" y="1371028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101600</xdr:rowOff>
    </xdr:from>
    <xdr:to>
      <xdr:col>72</xdr:col>
      <xdr:colOff>38100</xdr:colOff>
      <xdr:row>81</xdr:row>
      <xdr:rowOff>31750</xdr:rowOff>
    </xdr:to>
    <xdr:sp macro="" textlink="">
      <xdr:nvSpPr>
        <xdr:cNvPr id="703" name="楕円 702"/>
        <xdr:cNvSpPr/>
      </xdr:nvSpPr>
      <xdr:spPr>
        <a:xfrm>
          <a:off x="1365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74295</xdr:rowOff>
    </xdr:from>
    <xdr:to>
      <xdr:col>76</xdr:col>
      <xdr:colOff>114300</xdr:colOff>
      <xdr:row>80</xdr:row>
      <xdr:rowOff>152400</xdr:rowOff>
    </xdr:to>
    <xdr:cxnSp macro="">
      <xdr:nvCxnSpPr>
        <xdr:cNvPr id="704" name="直線コネクタ 703"/>
        <xdr:cNvCxnSpPr/>
      </xdr:nvCxnSpPr>
      <xdr:spPr>
        <a:xfrm flipV="1">
          <a:off x="13703300" y="137902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705" name="n_1aveValue【児童館】&#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706" name="n_2aveValue【児童館】&#10;有形固定資産減価償却率"/>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707" name="n_3aveValue【児童館】&#10;有形固定資産減価償却率"/>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61613</xdr:rowOff>
    </xdr:from>
    <xdr:ext cx="405111" cy="259045"/>
    <xdr:sp macro="" textlink="">
      <xdr:nvSpPr>
        <xdr:cNvPr id="708" name="n_1mainValue【児童館】&#10;有形固定資産減価償却率"/>
        <xdr:cNvSpPr txBox="1"/>
      </xdr:nvSpPr>
      <xdr:spPr>
        <a:xfrm>
          <a:off x="152660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141622</xdr:rowOff>
    </xdr:from>
    <xdr:ext cx="405111" cy="259045"/>
    <xdr:sp macro="" textlink="">
      <xdr:nvSpPr>
        <xdr:cNvPr id="709" name="n_2mainValue【児童館】&#10;有形固定資産減価償却率"/>
        <xdr:cNvSpPr txBox="1"/>
      </xdr:nvSpPr>
      <xdr:spPr>
        <a:xfrm>
          <a:off x="14389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48277</xdr:rowOff>
    </xdr:from>
    <xdr:ext cx="405111" cy="259045"/>
    <xdr:sp macro="" textlink="">
      <xdr:nvSpPr>
        <xdr:cNvPr id="710" name="n_3mainValue【児童館】&#10;有形固定資産減価償却率"/>
        <xdr:cNvSpPr txBox="1"/>
      </xdr:nvSpPr>
      <xdr:spPr>
        <a:xfrm>
          <a:off x="13500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2" name="正方形/長方形 7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3" name="正方形/長方形 7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4" name="正方形/長方形 7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5" name="正方形/長方形 7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6" name="正方形/長方形 7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7" name="正方形/長方形 7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9" name="テキスト ボックス 7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1" name="直線コネクタ 7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2" name="テキスト ボックス 7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3" name="直線コネクタ 7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4" name="テキスト ボックス 7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5" name="直線コネクタ 7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6" name="テキスト ボックス 7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7" name="直線コネクタ 7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8" name="テキスト ボックス 7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9" name="直線コネクタ 7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0" name="テキスト ボックス 7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734" name="直線コネクタ 733"/>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35"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6" name="直線コネクタ 73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737"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738" name="直線コネクタ 737"/>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39"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40" name="フローチャート: 判断 739"/>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44450</xdr:rowOff>
    </xdr:from>
    <xdr:to>
      <xdr:col>112</xdr:col>
      <xdr:colOff>38100</xdr:colOff>
      <xdr:row>85</xdr:row>
      <xdr:rowOff>146050</xdr:rowOff>
    </xdr:to>
    <xdr:sp macro="" textlink="">
      <xdr:nvSpPr>
        <xdr:cNvPr id="741" name="フローチャート: 判断 740"/>
        <xdr:cNvSpPr/>
      </xdr:nvSpPr>
      <xdr:spPr>
        <a:xfrm>
          <a:off x="21272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742" name="フローチャート: 判断 741"/>
        <xdr:cNvSpPr/>
      </xdr:nvSpPr>
      <xdr:spPr>
        <a:xfrm>
          <a:off x="20383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743" name="フローチャート: 判断 742"/>
        <xdr:cNvSpPr/>
      </xdr:nvSpPr>
      <xdr:spPr>
        <a:xfrm>
          <a:off x="19494500" y="1460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49" name="楕円 748"/>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50"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51" name="楕円 750"/>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52" name="直線コネクタ 751"/>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53" name="楕円 752"/>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54" name="直線コネクタ 753"/>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55" name="楕円 754"/>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56" name="直線コネクタ 755"/>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162577</xdr:rowOff>
    </xdr:from>
    <xdr:ext cx="469744" cy="259045"/>
    <xdr:sp macro="" textlink="">
      <xdr:nvSpPr>
        <xdr:cNvPr id="757" name="n_1aveValue【児童館】&#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58" name="n_2aveValue【児童館】&#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759" name="n_3aveValue【児童館】&#10;一人当たり面積"/>
        <xdr:cNvSpPr txBox="1"/>
      </xdr:nvSpPr>
      <xdr:spPr>
        <a:xfrm>
          <a:off x="19310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60"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61"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62"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3" name="テキスト ボックス 7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4" name="直線コネクタ 77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5" name="テキスト ボックス 77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6" name="直線コネクタ 77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7" name="テキスト ボックス 77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8" name="直線コネクタ 77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9" name="テキスト ボックス 77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0" name="直線コネクタ 77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1" name="テキスト ボックス 78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85" name="直線コネクタ 784"/>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86"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87" name="直線コネクタ 786"/>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88"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89" name="直線コネクタ 788"/>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790"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91" name="フローチャート: 判断 790"/>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148844</xdr:rowOff>
    </xdr:from>
    <xdr:to>
      <xdr:col>81</xdr:col>
      <xdr:colOff>101600</xdr:colOff>
      <xdr:row>107</xdr:row>
      <xdr:rowOff>78994</xdr:rowOff>
    </xdr:to>
    <xdr:sp macro="" textlink="">
      <xdr:nvSpPr>
        <xdr:cNvPr id="792" name="フローチャート: 判断 791"/>
        <xdr:cNvSpPr/>
      </xdr:nvSpPr>
      <xdr:spPr>
        <a:xfrm>
          <a:off x="15430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162561</xdr:rowOff>
    </xdr:from>
    <xdr:to>
      <xdr:col>76</xdr:col>
      <xdr:colOff>165100</xdr:colOff>
      <xdr:row>107</xdr:row>
      <xdr:rowOff>92711</xdr:rowOff>
    </xdr:to>
    <xdr:sp macro="" textlink="">
      <xdr:nvSpPr>
        <xdr:cNvPr id="793" name="フローチャート: 判断 792"/>
        <xdr:cNvSpPr/>
      </xdr:nvSpPr>
      <xdr:spPr>
        <a:xfrm>
          <a:off x="14541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50546</xdr:rowOff>
    </xdr:from>
    <xdr:to>
      <xdr:col>72</xdr:col>
      <xdr:colOff>38100</xdr:colOff>
      <xdr:row>107</xdr:row>
      <xdr:rowOff>152146</xdr:rowOff>
    </xdr:to>
    <xdr:sp macro="" textlink="">
      <xdr:nvSpPr>
        <xdr:cNvPr id="794" name="フローチャート: 判断 793"/>
        <xdr:cNvSpPr/>
      </xdr:nvSpPr>
      <xdr:spPr>
        <a:xfrm>
          <a:off x="13652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146558</xdr:rowOff>
    </xdr:from>
    <xdr:to>
      <xdr:col>85</xdr:col>
      <xdr:colOff>177800</xdr:colOff>
      <xdr:row>108</xdr:row>
      <xdr:rowOff>76708</xdr:rowOff>
    </xdr:to>
    <xdr:sp macro="" textlink="">
      <xdr:nvSpPr>
        <xdr:cNvPr id="800" name="楕円 799"/>
        <xdr:cNvSpPr/>
      </xdr:nvSpPr>
      <xdr:spPr>
        <a:xfrm>
          <a:off x="162687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61485</xdr:rowOff>
    </xdr:from>
    <xdr:ext cx="405111" cy="259045"/>
    <xdr:sp macro="" textlink="">
      <xdr:nvSpPr>
        <xdr:cNvPr id="801" name="【公民館】&#10;有形固定資産減価償却率該当値テキスト"/>
        <xdr:cNvSpPr txBox="1"/>
      </xdr:nvSpPr>
      <xdr:spPr>
        <a:xfrm>
          <a:off x="16357600" y="1840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23113</xdr:rowOff>
    </xdr:from>
    <xdr:to>
      <xdr:col>81</xdr:col>
      <xdr:colOff>101600</xdr:colOff>
      <xdr:row>108</xdr:row>
      <xdr:rowOff>124713</xdr:rowOff>
    </xdr:to>
    <xdr:sp macro="" textlink="">
      <xdr:nvSpPr>
        <xdr:cNvPr id="802" name="楕円 801"/>
        <xdr:cNvSpPr/>
      </xdr:nvSpPr>
      <xdr:spPr>
        <a:xfrm>
          <a:off x="154305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25908</xdr:rowOff>
    </xdr:from>
    <xdr:to>
      <xdr:col>85</xdr:col>
      <xdr:colOff>127000</xdr:colOff>
      <xdr:row>108</xdr:row>
      <xdr:rowOff>73913</xdr:rowOff>
    </xdr:to>
    <xdr:cxnSp macro="">
      <xdr:nvCxnSpPr>
        <xdr:cNvPr id="803" name="直線コネクタ 802"/>
        <xdr:cNvCxnSpPr/>
      </xdr:nvCxnSpPr>
      <xdr:spPr>
        <a:xfrm flipV="1">
          <a:off x="15481300" y="1854250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73406</xdr:rowOff>
    </xdr:from>
    <xdr:to>
      <xdr:col>76</xdr:col>
      <xdr:colOff>165100</xdr:colOff>
      <xdr:row>109</xdr:row>
      <xdr:rowOff>3556</xdr:rowOff>
    </xdr:to>
    <xdr:sp macro="" textlink="">
      <xdr:nvSpPr>
        <xdr:cNvPr id="804" name="楕円 803"/>
        <xdr:cNvSpPr/>
      </xdr:nvSpPr>
      <xdr:spPr>
        <a:xfrm>
          <a:off x="14541500" y="185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73913</xdr:rowOff>
    </xdr:from>
    <xdr:to>
      <xdr:col>81</xdr:col>
      <xdr:colOff>50800</xdr:colOff>
      <xdr:row>108</xdr:row>
      <xdr:rowOff>124206</xdr:rowOff>
    </xdr:to>
    <xdr:cxnSp macro="">
      <xdr:nvCxnSpPr>
        <xdr:cNvPr id="805" name="直線コネクタ 804"/>
        <xdr:cNvCxnSpPr/>
      </xdr:nvCxnSpPr>
      <xdr:spPr>
        <a:xfrm flipV="1">
          <a:off x="14592300" y="1859051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80263</xdr:rowOff>
    </xdr:from>
    <xdr:to>
      <xdr:col>72</xdr:col>
      <xdr:colOff>38100</xdr:colOff>
      <xdr:row>109</xdr:row>
      <xdr:rowOff>10413</xdr:rowOff>
    </xdr:to>
    <xdr:sp macro="" textlink="">
      <xdr:nvSpPr>
        <xdr:cNvPr id="806" name="楕円 805"/>
        <xdr:cNvSpPr/>
      </xdr:nvSpPr>
      <xdr:spPr>
        <a:xfrm>
          <a:off x="136525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124206</xdr:rowOff>
    </xdr:from>
    <xdr:to>
      <xdr:col>76</xdr:col>
      <xdr:colOff>114300</xdr:colOff>
      <xdr:row>108</xdr:row>
      <xdr:rowOff>131063</xdr:rowOff>
    </xdr:to>
    <xdr:cxnSp macro="">
      <xdr:nvCxnSpPr>
        <xdr:cNvPr id="807" name="直線コネクタ 806"/>
        <xdr:cNvCxnSpPr/>
      </xdr:nvCxnSpPr>
      <xdr:spPr>
        <a:xfrm flipV="1">
          <a:off x="13703300" y="1864080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95521</xdr:rowOff>
    </xdr:from>
    <xdr:ext cx="405111" cy="259045"/>
    <xdr:sp macro="" textlink="">
      <xdr:nvSpPr>
        <xdr:cNvPr id="808" name="n_1aveValue【公民館】&#10;有形固定資産減価償却率"/>
        <xdr:cNvSpPr txBox="1"/>
      </xdr:nvSpPr>
      <xdr:spPr>
        <a:xfrm>
          <a:off x="15266044" y="1809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109238</xdr:rowOff>
    </xdr:from>
    <xdr:ext cx="405111" cy="259045"/>
    <xdr:sp macro="" textlink="">
      <xdr:nvSpPr>
        <xdr:cNvPr id="809" name="n_2aveValue【公民館】&#10;有形固定資産減価償却率"/>
        <xdr:cNvSpPr txBox="1"/>
      </xdr:nvSpPr>
      <xdr:spPr>
        <a:xfrm>
          <a:off x="14389744"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168673</xdr:rowOff>
    </xdr:from>
    <xdr:ext cx="405111" cy="259045"/>
    <xdr:sp macro="" textlink="">
      <xdr:nvSpPr>
        <xdr:cNvPr id="810" name="n_3aveValue【公民館】&#10;有形固定資産減価償却率"/>
        <xdr:cNvSpPr txBox="1"/>
      </xdr:nvSpPr>
      <xdr:spPr>
        <a:xfrm>
          <a:off x="13500744" y="1817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115840</xdr:rowOff>
    </xdr:from>
    <xdr:ext cx="405111" cy="259045"/>
    <xdr:sp macro="" textlink="">
      <xdr:nvSpPr>
        <xdr:cNvPr id="811" name="n_1mainValue【公民館】&#10;有形固定資産減価償却率"/>
        <xdr:cNvSpPr txBox="1"/>
      </xdr:nvSpPr>
      <xdr:spPr>
        <a:xfrm>
          <a:off x="15266044" y="1863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166133</xdr:rowOff>
    </xdr:from>
    <xdr:ext cx="405111" cy="259045"/>
    <xdr:sp macro="" textlink="">
      <xdr:nvSpPr>
        <xdr:cNvPr id="812" name="n_2mainValue【公民館】&#10;有形固定資産減価償却率"/>
        <xdr:cNvSpPr txBox="1"/>
      </xdr:nvSpPr>
      <xdr:spPr>
        <a:xfrm>
          <a:off x="14389744" y="1868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1540</xdr:rowOff>
    </xdr:from>
    <xdr:ext cx="405111" cy="259045"/>
    <xdr:sp macro="" textlink="">
      <xdr:nvSpPr>
        <xdr:cNvPr id="813" name="n_3mainValue【公民館】&#10;有形固定資産減価償却率"/>
        <xdr:cNvSpPr txBox="1"/>
      </xdr:nvSpPr>
      <xdr:spPr>
        <a:xfrm>
          <a:off x="13500744" y="1868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5" name="テキスト ボックス 8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7" name="テキスト ボックス 8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9" name="テキスト ボックス 8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1" name="テキスト ボックス 8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3" name="テキスト ボックス 8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837" name="直線コネクタ 836"/>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3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39" name="直線コネクタ 83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840"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841" name="直線コネクタ 840"/>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842"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43" name="フローチャート: 判断 84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844" name="フローチャート: 判断 843"/>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45" name="フローチャート: 判断 844"/>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846" name="フローチャート: 判断 845"/>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128270</xdr:rowOff>
    </xdr:from>
    <xdr:to>
      <xdr:col>116</xdr:col>
      <xdr:colOff>114300</xdr:colOff>
      <xdr:row>102</xdr:row>
      <xdr:rowOff>58420</xdr:rowOff>
    </xdr:to>
    <xdr:sp macro="" textlink="">
      <xdr:nvSpPr>
        <xdr:cNvPr id="852" name="楕円 851"/>
        <xdr:cNvSpPr/>
      </xdr:nvSpPr>
      <xdr:spPr>
        <a:xfrm>
          <a:off x="22110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151147</xdr:rowOff>
    </xdr:from>
    <xdr:ext cx="469744" cy="259045"/>
    <xdr:sp macro="" textlink="">
      <xdr:nvSpPr>
        <xdr:cNvPr id="853" name="【公民館】&#10;一人当たり面積該当値テキスト"/>
        <xdr:cNvSpPr txBox="1"/>
      </xdr:nvSpPr>
      <xdr:spPr>
        <a:xfrm>
          <a:off x="22199600"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2539</xdr:rowOff>
    </xdr:from>
    <xdr:to>
      <xdr:col>112</xdr:col>
      <xdr:colOff>38100</xdr:colOff>
      <xdr:row>102</xdr:row>
      <xdr:rowOff>104139</xdr:rowOff>
    </xdr:to>
    <xdr:sp macro="" textlink="">
      <xdr:nvSpPr>
        <xdr:cNvPr id="854" name="楕円 853"/>
        <xdr:cNvSpPr/>
      </xdr:nvSpPr>
      <xdr:spPr>
        <a:xfrm>
          <a:off x="2127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7620</xdr:rowOff>
    </xdr:from>
    <xdr:to>
      <xdr:col>116</xdr:col>
      <xdr:colOff>63500</xdr:colOff>
      <xdr:row>102</xdr:row>
      <xdr:rowOff>53339</xdr:rowOff>
    </xdr:to>
    <xdr:cxnSp macro="">
      <xdr:nvCxnSpPr>
        <xdr:cNvPr id="855" name="直線コネクタ 854"/>
        <xdr:cNvCxnSpPr/>
      </xdr:nvCxnSpPr>
      <xdr:spPr>
        <a:xfrm flipV="1">
          <a:off x="21323300" y="17495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40639</xdr:rowOff>
    </xdr:from>
    <xdr:to>
      <xdr:col>107</xdr:col>
      <xdr:colOff>101600</xdr:colOff>
      <xdr:row>102</xdr:row>
      <xdr:rowOff>142239</xdr:rowOff>
    </xdr:to>
    <xdr:sp macro="" textlink="">
      <xdr:nvSpPr>
        <xdr:cNvPr id="856" name="楕円 855"/>
        <xdr:cNvSpPr/>
      </xdr:nvSpPr>
      <xdr:spPr>
        <a:xfrm>
          <a:off x="20383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53339</xdr:rowOff>
    </xdr:from>
    <xdr:to>
      <xdr:col>111</xdr:col>
      <xdr:colOff>177800</xdr:colOff>
      <xdr:row>102</xdr:row>
      <xdr:rowOff>91439</xdr:rowOff>
    </xdr:to>
    <xdr:cxnSp macro="">
      <xdr:nvCxnSpPr>
        <xdr:cNvPr id="857" name="直線コネクタ 856"/>
        <xdr:cNvCxnSpPr/>
      </xdr:nvCxnSpPr>
      <xdr:spPr>
        <a:xfrm flipV="1">
          <a:off x="20434300" y="17541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116839</xdr:rowOff>
    </xdr:from>
    <xdr:to>
      <xdr:col>102</xdr:col>
      <xdr:colOff>165100</xdr:colOff>
      <xdr:row>103</xdr:row>
      <xdr:rowOff>46989</xdr:rowOff>
    </xdr:to>
    <xdr:sp macro="" textlink="">
      <xdr:nvSpPr>
        <xdr:cNvPr id="858" name="楕円 857"/>
        <xdr:cNvSpPr/>
      </xdr:nvSpPr>
      <xdr:spPr>
        <a:xfrm>
          <a:off x="19494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91439</xdr:rowOff>
    </xdr:from>
    <xdr:to>
      <xdr:col>107</xdr:col>
      <xdr:colOff>50800</xdr:colOff>
      <xdr:row>102</xdr:row>
      <xdr:rowOff>167639</xdr:rowOff>
    </xdr:to>
    <xdr:cxnSp macro="">
      <xdr:nvCxnSpPr>
        <xdr:cNvPr id="859" name="直線コネクタ 858"/>
        <xdr:cNvCxnSpPr/>
      </xdr:nvCxnSpPr>
      <xdr:spPr>
        <a:xfrm flipV="1">
          <a:off x="19545300" y="17579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860" name="n_1aveValue【公民館】&#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61" name="n_2aveValue【公民館】&#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7638</xdr:rowOff>
    </xdr:from>
    <xdr:ext cx="469744" cy="259045"/>
    <xdr:sp macro="" textlink="">
      <xdr:nvSpPr>
        <xdr:cNvPr id="862" name="n_3aveValue【公民館】&#10;一人当たり面積"/>
        <xdr:cNvSpPr txBox="1"/>
      </xdr:nvSpPr>
      <xdr:spPr>
        <a:xfrm>
          <a:off x="19310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120666</xdr:rowOff>
    </xdr:from>
    <xdr:ext cx="469744" cy="259045"/>
    <xdr:sp macro="" textlink="">
      <xdr:nvSpPr>
        <xdr:cNvPr id="863" name="n_1mainValue【公民館】&#10;一人当たり面積"/>
        <xdr:cNvSpPr txBox="1"/>
      </xdr:nvSpPr>
      <xdr:spPr>
        <a:xfrm>
          <a:off x="21075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158766</xdr:rowOff>
    </xdr:from>
    <xdr:ext cx="469744" cy="259045"/>
    <xdr:sp macro="" textlink="">
      <xdr:nvSpPr>
        <xdr:cNvPr id="864" name="n_2mainValue【公民館】&#10;一人当たり面積"/>
        <xdr:cNvSpPr txBox="1"/>
      </xdr:nvSpPr>
      <xdr:spPr>
        <a:xfrm>
          <a:off x="201994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63516</xdr:rowOff>
    </xdr:from>
    <xdr:ext cx="469744" cy="259045"/>
    <xdr:sp macro="" textlink="">
      <xdr:nvSpPr>
        <xdr:cNvPr id="865" name="n_3mainValue【公民館】&#10;一人当たり面積"/>
        <xdr:cNvSpPr txBox="1"/>
      </xdr:nvSpPr>
      <xdr:spPr>
        <a:xfrm>
          <a:off x="19310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類似団体と比較して有形固定資産減価償却率が特に高い水準となっているのは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100">
              <a:effectLst/>
              <a:latin typeface="ＭＳ Ｐゴシック" panose="020B0600070205080204" pitchFamily="50" charset="-128"/>
              <a:ea typeface="ＭＳ Ｐゴシック" panose="020B0600070205080204" pitchFamily="50" charset="-128"/>
            </a:rPr>
            <a:t>【</a:t>
          </a:r>
          <a:r>
            <a:rPr lang="ja-JP" altLang="en-US" sz="1100">
              <a:effectLst/>
              <a:latin typeface="ＭＳ Ｐゴシック" panose="020B0600070205080204" pitchFamily="50" charset="-128"/>
              <a:ea typeface="ＭＳ Ｐゴシック" panose="020B0600070205080204" pitchFamily="50" charset="-128"/>
            </a:rPr>
            <a:t>公営住宅</a:t>
          </a:r>
          <a:r>
            <a:rPr lang="en-US" altLang="ja-JP" sz="1100">
              <a:effectLst/>
              <a:latin typeface="ＭＳ Ｐゴシック" panose="020B0600070205080204" pitchFamily="50" charset="-128"/>
              <a:ea typeface="ＭＳ Ｐゴシック" panose="020B0600070205080204" pitchFamily="50" charset="-128"/>
            </a:rPr>
            <a:t>】</a:t>
          </a:r>
          <a:r>
            <a:rPr lang="ja-JP" altLang="en-US" sz="1100">
              <a:effectLst/>
              <a:latin typeface="ＭＳ Ｐゴシック" panose="020B0600070205080204" pitchFamily="50" charset="-128"/>
              <a:ea typeface="ＭＳ Ｐゴシック" panose="020B0600070205080204" pitchFamily="50" charset="-128"/>
            </a:rPr>
            <a:t>については県営住宅、民間住宅との競合や採算性を見ながらその必要性を明確にし、また、</a:t>
          </a:r>
          <a:r>
            <a:rPr lang="en-US" altLang="ja-JP" sz="1100">
              <a:effectLst/>
              <a:latin typeface="ＭＳ Ｐゴシック" panose="020B0600070205080204" pitchFamily="50" charset="-128"/>
              <a:ea typeface="ＭＳ Ｐゴシック" panose="020B0600070205080204" pitchFamily="50" charset="-128"/>
            </a:rPr>
            <a:t>【</a:t>
          </a:r>
          <a:r>
            <a:rPr lang="ja-JP" altLang="en-US" sz="1100">
              <a:effectLst/>
              <a:latin typeface="ＭＳ Ｐゴシック" panose="020B0600070205080204" pitchFamily="50" charset="-128"/>
              <a:ea typeface="ＭＳ Ｐゴシック" panose="020B0600070205080204" pitchFamily="50" charset="-128"/>
            </a:rPr>
            <a:t>児童館</a:t>
          </a:r>
          <a:r>
            <a:rPr lang="en-US" altLang="ja-JP" sz="1100">
              <a:effectLst/>
              <a:latin typeface="ＭＳ Ｐゴシック" panose="020B0600070205080204" pitchFamily="50" charset="-128"/>
              <a:ea typeface="ＭＳ Ｐゴシック" panose="020B0600070205080204" pitchFamily="50" charset="-128"/>
            </a:rPr>
            <a:t>】</a:t>
          </a:r>
          <a:r>
            <a:rPr lang="ja-JP" altLang="en-US" sz="1100">
              <a:effectLst/>
              <a:latin typeface="ＭＳ Ｐゴシック" panose="020B0600070205080204" pitchFamily="50" charset="-128"/>
              <a:ea typeface="ＭＳ Ｐゴシック" panose="020B0600070205080204" pitchFamily="50" charset="-128"/>
            </a:rPr>
            <a:t>については地域の事情をふまえ、公民館事業、児童クラブ等の類似事業と連携を念頭においたうえで、いずれも統廃合を行っていく。</a:t>
          </a:r>
          <a:endParaRPr lang="en-US" altLang="ja-JP" sz="1100">
            <a:effectLst/>
            <a:latin typeface="ＭＳ Ｐゴシック" panose="020B0600070205080204" pitchFamily="50" charset="-128"/>
            <a:ea typeface="ＭＳ Ｐゴシック" panose="020B0600070205080204" pitchFamily="50" charset="-128"/>
          </a:endParaRPr>
        </a:p>
        <a:p>
          <a:r>
            <a:rPr lang="en-US" altLang="ja-JP" sz="1100">
              <a:effectLst/>
              <a:latin typeface="ＭＳ Ｐゴシック" panose="020B0600070205080204" pitchFamily="50" charset="-128"/>
              <a:ea typeface="ＭＳ Ｐゴシック" panose="020B0600070205080204" pitchFamily="50" charset="-128"/>
            </a:rPr>
            <a:t>【</a:t>
          </a:r>
          <a:r>
            <a:rPr lang="ja-JP" altLang="en-US" sz="1100">
              <a:effectLst/>
              <a:latin typeface="ＭＳ Ｐゴシック" panose="020B0600070205080204" pitchFamily="50" charset="-128"/>
              <a:ea typeface="ＭＳ Ｐゴシック" panose="020B0600070205080204" pitchFamily="50" charset="-128"/>
            </a:rPr>
            <a:t>港湾・漁港</a:t>
          </a:r>
          <a:r>
            <a:rPr lang="en-US" altLang="ja-JP" sz="1100">
              <a:effectLst/>
              <a:latin typeface="ＭＳ Ｐゴシック" panose="020B0600070205080204" pitchFamily="50" charset="-128"/>
              <a:ea typeface="ＭＳ Ｐゴシック" panose="020B0600070205080204" pitchFamily="50" charset="-128"/>
            </a:rPr>
            <a:t>】</a:t>
          </a:r>
          <a:r>
            <a:rPr lang="ja-JP" altLang="en-US" sz="1100">
              <a:effectLst/>
              <a:latin typeface="ＭＳ Ｐゴシック" panose="020B0600070205080204" pitchFamily="50" charset="-128"/>
              <a:ea typeface="ＭＳ Ｐゴシック" panose="020B0600070205080204" pitchFamily="50" charset="-128"/>
            </a:rPr>
            <a:t>については、各施設とも定期的な点検を実施することにより計画的に維持管理を行うとともに、長寿命化を推進し、効率的かつ効果的な維持管理によるライフサイクルコストの削減を図る。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については、一人当たり有形固定資産（償却資産）額が、やや多くなっている。これについては当市は海や川または山間の土地が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、関連する資産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類似団体より多いためと考えられる。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についての一人当たり面積が多いが、これについては、当市が待機児童解消対策など、子育て環境の整備施策に力を入れているためと考えられる。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202,906
201,424
572.99
99,258,826
97,568,472
1,533,979
55,404,055
111,331,682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43362</xdr:rowOff>
    </xdr:from>
    <xdr:to>
      <xdr:col>15</xdr:col>
      <xdr:colOff>101600</xdr:colOff>
      <xdr:row>38</xdr:row>
      <xdr:rowOff>144962</xdr:rowOff>
    </xdr:to>
    <xdr:sp macro="" textlink="">
      <xdr:nvSpPr>
        <xdr:cNvPr id="65" name="フローチャート: 判断 64"/>
        <xdr:cNvSpPr/>
      </xdr:nvSpPr>
      <xdr:spPr>
        <a:xfrm>
          <a:off x="2857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2" name="楕円 71"/>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3" name="【図書館】&#10;有形固定資産減価償却率該当値テキスト"/>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4" name="楕円 73"/>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7620</xdr:rowOff>
    </xdr:to>
    <xdr:cxnSp macro="">
      <xdr:nvCxnSpPr>
        <xdr:cNvPr id="75" name="直線コネクタ 74"/>
        <xdr:cNvCxnSpPr/>
      </xdr:nvCxnSpPr>
      <xdr:spPr>
        <a:xfrm flipV="1">
          <a:off x="3797300" y="63169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6" name="楕円 75"/>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41910</xdr:rowOff>
    </xdr:to>
    <xdr:cxnSp macro="">
      <xdr:nvCxnSpPr>
        <xdr:cNvPr id="77" name="直線コネクタ 76"/>
        <xdr:cNvCxnSpPr/>
      </xdr:nvCxnSpPr>
      <xdr:spPr>
        <a:xfrm flipV="1">
          <a:off x="2908300" y="6351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20501</xdr:rowOff>
    </xdr:from>
    <xdr:to>
      <xdr:col>10</xdr:col>
      <xdr:colOff>165100</xdr:colOff>
      <xdr:row>37</xdr:row>
      <xdr:rowOff>122101</xdr:rowOff>
    </xdr:to>
    <xdr:sp macro="" textlink="">
      <xdr:nvSpPr>
        <xdr:cNvPr id="78" name="楕円 77"/>
        <xdr:cNvSpPr/>
      </xdr:nvSpPr>
      <xdr:spPr>
        <a:xfrm>
          <a:off x="1968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71301</xdr:rowOff>
    </xdr:to>
    <xdr:cxnSp macro="">
      <xdr:nvCxnSpPr>
        <xdr:cNvPr id="79" name="直線コネクタ 78"/>
        <xdr:cNvCxnSpPr/>
      </xdr:nvCxnSpPr>
      <xdr:spPr>
        <a:xfrm flipV="1">
          <a:off x="2019300" y="63855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80" name="n_1ave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136089</xdr:rowOff>
    </xdr:from>
    <xdr:ext cx="405111" cy="259045"/>
    <xdr:sp macro="" textlink="">
      <xdr:nvSpPr>
        <xdr:cNvPr id="81" name="n_2aveValue【図書館】&#10;有形固定資産減価償却率"/>
        <xdr:cNvSpPr txBox="1"/>
      </xdr:nvSpPr>
      <xdr:spPr>
        <a:xfrm>
          <a:off x="2705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3" name="n_1mainValue【図書館】&#10;有形固定資産減価償却率"/>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4" name="n_2mainValue【図書館】&#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138628</xdr:rowOff>
    </xdr:from>
    <xdr:ext cx="405111" cy="259045"/>
    <xdr:sp macro="" textlink="">
      <xdr:nvSpPr>
        <xdr:cNvPr id="85" name="n_3mainValue【図書館】&#10;有形固定資産減価償却率"/>
        <xdr:cNvSpPr txBox="1"/>
      </xdr:nvSpPr>
      <xdr:spPr>
        <a:xfrm>
          <a:off x="1816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4"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146050</xdr:rowOff>
    </xdr:from>
    <xdr:to>
      <xdr:col>50</xdr:col>
      <xdr:colOff>165100</xdr:colOff>
      <xdr:row>40</xdr:row>
      <xdr:rowOff>76200</xdr:rowOff>
    </xdr:to>
    <xdr:sp macro="" textlink="">
      <xdr:nvSpPr>
        <xdr:cNvPr id="116" name="フローチャート: 判断 115"/>
        <xdr:cNvSpPr/>
      </xdr:nvSpPr>
      <xdr:spPr>
        <a:xfrm>
          <a:off x="9588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17" name="フローチャート: 判断 116"/>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12700</xdr:rowOff>
    </xdr:from>
    <xdr:to>
      <xdr:col>41</xdr:col>
      <xdr:colOff>101600</xdr:colOff>
      <xdr:row>40</xdr:row>
      <xdr:rowOff>114300</xdr:rowOff>
    </xdr:to>
    <xdr:sp macro="" textlink="">
      <xdr:nvSpPr>
        <xdr:cNvPr id="118" name="フローチャート: 判断 117"/>
        <xdr:cNvSpPr/>
      </xdr:nvSpPr>
      <xdr:spPr>
        <a:xfrm>
          <a:off x="7810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24" name="楕円 123"/>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25" name="【図書館】&#10;一人当たり面積該当値テキスト"/>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26" name="楕円 125"/>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27" name="直線コネクタ 126"/>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28" name="楕円 127"/>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29" name="直線コネクタ 128"/>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0" name="楕円 129"/>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1" name="直線コネクタ 130"/>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92727</xdr:rowOff>
    </xdr:from>
    <xdr:ext cx="469744" cy="259045"/>
    <xdr:sp macro="" textlink="">
      <xdr:nvSpPr>
        <xdr:cNvPr id="132" name="n_1aveValue【図書館】&#10;一人当たり面積"/>
        <xdr:cNvSpPr txBox="1"/>
      </xdr:nvSpPr>
      <xdr:spPr>
        <a:xfrm>
          <a:off x="93917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33" name="n_2aveValue【図書館】&#10;一人当たり面積"/>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34" name="n_3aveValue【図書館】&#10;一人当たり面積"/>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35" name="n_1main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36" name="n_2main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7" name="n_3main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65"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79502</xdr:rowOff>
    </xdr:from>
    <xdr:to>
      <xdr:col>20</xdr:col>
      <xdr:colOff>38100</xdr:colOff>
      <xdr:row>60</xdr:row>
      <xdr:rowOff>9652</xdr:rowOff>
    </xdr:to>
    <xdr:sp macro="" textlink="">
      <xdr:nvSpPr>
        <xdr:cNvPr id="167" name="フローチャート: 判断 166"/>
        <xdr:cNvSpPr/>
      </xdr:nvSpPr>
      <xdr:spPr>
        <a:xfrm>
          <a:off x="3746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88646</xdr:rowOff>
    </xdr:from>
    <xdr:to>
      <xdr:col>15</xdr:col>
      <xdr:colOff>101600</xdr:colOff>
      <xdr:row>60</xdr:row>
      <xdr:rowOff>18796</xdr:rowOff>
    </xdr:to>
    <xdr:sp macro="" textlink="">
      <xdr:nvSpPr>
        <xdr:cNvPr id="168" name="フローチャート: 判断 167"/>
        <xdr:cNvSpPr/>
      </xdr:nvSpPr>
      <xdr:spPr>
        <a:xfrm>
          <a:off x="2857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69" name="フローチャート: 判断 168"/>
        <xdr:cNvSpPr/>
      </xdr:nvSpPr>
      <xdr:spPr>
        <a:xfrm>
          <a:off x="1968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5" name="楕円 174"/>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76" name="【体育館・プー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90932</xdr:rowOff>
    </xdr:from>
    <xdr:to>
      <xdr:col>20</xdr:col>
      <xdr:colOff>38100</xdr:colOff>
      <xdr:row>62</xdr:row>
      <xdr:rowOff>21082</xdr:rowOff>
    </xdr:to>
    <xdr:sp macro="" textlink="">
      <xdr:nvSpPr>
        <xdr:cNvPr id="177" name="楕円 176"/>
        <xdr:cNvSpPr/>
      </xdr:nvSpPr>
      <xdr:spPr>
        <a:xfrm>
          <a:off x="3746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141732</xdr:rowOff>
    </xdr:to>
    <xdr:cxnSp macro="">
      <xdr:nvCxnSpPr>
        <xdr:cNvPr id="178" name="直線コネクタ 177"/>
        <xdr:cNvCxnSpPr/>
      </xdr:nvCxnSpPr>
      <xdr:spPr>
        <a:xfrm flipV="1">
          <a:off x="3797300" y="1056132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145796</xdr:rowOff>
    </xdr:from>
    <xdr:to>
      <xdr:col>15</xdr:col>
      <xdr:colOff>101600</xdr:colOff>
      <xdr:row>62</xdr:row>
      <xdr:rowOff>75946</xdr:rowOff>
    </xdr:to>
    <xdr:sp macro="" textlink="">
      <xdr:nvSpPr>
        <xdr:cNvPr id="179" name="楕円 178"/>
        <xdr:cNvSpPr/>
      </xdr:nvSpPr>
      <xdr:spPr>
        <a:xfrm>
          <a:off x="2857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141732</xdr:rowOff>
    </xdr:from>
    <xdr:to>
      <xdr:col>19</xdr:col>
      <xdr:colOff>177800</xdr:colOff>
      <xdr:row>62</xdr:row>
      <xdr:rowOff>25146</xdr:rowOff>
    </xdr:to>
    <xdr:cxnSp macro="">
      <xdr:nvCxnSpPr>
        <xdr:cNvPr id="180" name="直線コネクタ 179"/>
        <xdr:cNvCxnSpPr/>
      </xdr:nvCxnSpPr>
      <xdr:spPr>
        <a:xfrm flipV="1">
          <a:off x="2908300" y="1060018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77216</xdr:rowOff>
    </xdr:from>
    <xdr:to>
      <xdr:col>10</xdr:col>
      <xdr:colOff>165100</xdr:colOff>
      <xdr:row>62</xdr:row>
      <xdr:rowOff>7366</xdr:rowOff>
    </xdr:to>
    <xdr:sp macro="" textlink="">
      <xdr:nvSpPr>
        <xdr:cNvPr id="181" name="楕円 180"/>
        <xdr:cNvSpPr/>
      </xdr:nvSpPr>
      <xdr:spPr>
        <a:xfrm>
          <a:off x="1968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128016</xdr:rowOff>
    </xdr:from>
    <xdr:to>
      <xdr:col>15</xdr:col>
      <xdr:colOff>50800</xdr:colOff>
      <xdr:row>62</xdr:row>
      <xdr:rowOff>25146</xdr:rowOff>
    </xdr:to>
    <xdr:cxnSp macro="">
      <xdr:nvCxnSpPr>
        <xdr:cNvPr id="182" name="直線コネクタ 181"/>
        <xdr:cNvCxnSpPr/>
      </xdr:nvCxnSpPr>
      <xdr:spPr>
        <a:xfrm>
          <a:off x="2019300" y="105864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26179</xdr:rowOff>
    </xdr:from>
    <xdr:ext cx="405111" cy="259045"/>
    <xdr:sp macro="" textlink="">
      <xdr:nvSpPr>
        <xdr:cNvPr id="183" name="n_1aveValue【体育館・プール】&#10;有形固定資産減価償却率"/>
        <xdr:cNvSpPr txBox="1"/>
      </xdr:nvSpPr>
      <xdr:spPr>
        <a:xfrm>
          <a:off x="3582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35323</xdr:rowOff>
    </xdr:from>
    <xdr:ext cx="405111" cy="259045"/>
    <xdr:sp macro="" textlink="">
      <xdr:nvSpPr>
        <xdr:cNvPr id="184" name="n_2aveValue【体育館・プール】&#10;有形固定資産減価償却率"/>
        <xdr:cNvSpPr txBox="1"/>
      </xdr:nvSpPr>
      <xdr:spPr>
        <a:xfrm>
          <a:off x="27057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185" name="n_3aveValue【体育館・プール】&#10;有形固定資産減価償却率"/>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12209</xdr:rowOff>
    </xdr:from>
    <xdr:ext cx="405111" cy="259045"/>
    <xdr:sp macro="" textlink="">
      <xdr:nvSpPr>
        <xdr:cNvPr id="186" name="n_1mainValue【体育館・プール】&#10;有形固定資産減価償却率"/>
        <xdr:cNvSpPr txBox="1"/>
      </xdr:nvSpPr>
      <xdr:spPr>
        <a:xfrm>
          <a:off x="35820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67073</xdr:rowOff>
    </xdr:from>
    <xdr:ext cx="405111" cy="259045"/>
    <xdr:sp macro="" textlink="">
      <xdr:nvSpPr>
        <xdr:cNvPr id="187" name="n_2mainValue【体育館・プール】&#10;有形固定資産減価償却率"/>
        <xdr:cNvSpPr txBox="1"/>
      </xdr:nvSpPr>
      <xdr:spPr>
        <a:xfrm>
          <a:off x="2705744" y="1069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169943</xdr:rowOff>
    </xdr:from>
    <xdr:ext cx="405111" cy="259045"/>
    <xdr:sp macro="" textlink="">
      <xdr:nvSpPr>
        <xdr:cNvPr id="188" name="n_3mainValue【体育館・プール】&#10;有形固定資産減価償却率"/>
        <xdr:cNvSpPr txBox="1"/>
      </xdr:nvSpPr>
      <xdr:spPr>
        <a:xfrm>
          <a:off x="1816744" y="1062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217" name="【体育館・プール】&#10;一人当たり面積平均値テキスト"/>
        <xdr:cNvSpPr txBox="1"/>
      </xdr:nvSpPr>
      <xdr:spPr>
        <a:xfrm>
          <a:off x="10515600" y="10815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38100</xdr:rowOff>
    </xdr:from>
    <xdr:to>
      <xdr:col>50</xdr:col>
      <xdr:colOff>165100</xdr:colOff>
      <xdr:row>63</xdr:row>
      <xdr:rowOff>139700</xdr:rowOff>
    </xdr:to>
    <xdr:sp macro="" textlink="">
      <xdr:nvSpPr>
        <xdr:cNvPr id="219" name="フローチャート: 判断 218"/>
        <xdr:cNvSpPr/>
      </xdr:nvSpPr>
      <xdr:spPr>
        <a:xfrm>
          <a:off x="9588500" y="108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45720</xdr:rowOff>
    </xdr:from>
    <xdr:to>
      <xdr:col>46</xdr:col>
      <xdr:colOff>38100</xdr:colOff>
      <xdr:row>63</xdr:row>
      <xdr:rowOff>147320</xdr:rowOff>
    </xdr:to>
    <xdr:sp macro="" textlink="">
      <xdr:nvSpPr>
        <xdr:cNvPr id="220" name="フローチャート: 判断 219"/>
        <xdr:cNvSpPr/>
      </xdr:nvSpPr>
      <xdr:spPr>
        <a:xfrm>
          <a:off x="86995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31750</xdr:rowOff>
    </xdr:from>
    <xdr:to>
      <xdr:col>41</xdr:col>
      <xdr:colOff>101600</xdr:colOff>
      <xdr:row>63</xdr:row>
      <xdr:rowOff>133350</xdr:rowOff>
    </xdr:to>
    <xdr:sp macro="" textlink="">
      <xdr:nvSpPr>
        <xdr:cNvPr id="221" name="フローチャート: 判断 220"/>
        <xdr:cNvSpPr/>
      </xdr:nvSpPr>
      <xdr:spPr>
        <a:xfrm>
          <a:off x="7810500" y="1083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165100</xdr:rowOff>
    </xdr:from>
    <xdr:to>
      <xdr:col>55</xdr:col>
      <xdr:colOff>50800</xdr:colOff>
      <xdr:row>62</xdr:row>
      <xdr:rowOff>95250</xdr:rowOff>
    </xdr:to>
    <xdr:sp macro="" textlink="">
      <xdr:nvSpPr>
        <xdr:cNvPr id="227" name="楕円 226"/>
        <xdr:cNvSpPr/>
      </xdr:nvSpPr>
      <xdr:spPr>
        <a:xfrm>
          <a:off x="104267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16527</xdr:rowOff>
    </xdr:from>
    <xdr:ext cx="469744" cy="259045"/>
    <xdr:sp macro="" textlink="">
      <xdr:nvSpPr>
        <xdr:cNvPr id="228" name="【体育館・プール】&#10;一人当たり面積該当値テキスト"/>
        <xdr:cNvSpPr txBox="1"/>
      </xdr:nvSpPr>
      <xdr:spPr>
        <a:xfrm>
          <a:off x="10515600" y="1047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163830</xdr:rowOff>
    </xdr:from>
    <xdr:to>
      <xdr:col>50</xdr:col>
      <xdr:colOff>165100</xdr:colOff>
      <xdr:row>62</xdr:row>
      <xdr:rowOff>93980</xdr:rowOff>
    </xdr:to>
    <xdr:sp macro="" textlink="">
      <xdr:nvSpPr>
        <xdr:cNvPr id="229" name="楕円 228"/>
        <xdr:cNvSpPr/>
      </xdr:nvSpPr>
      <xdr:spPr>
        <a:xfrm>
          <a:off x="9588500"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43180</xdr:rowOff>
    </xdr:from>
    <xdr:to>
      <xdr:col>55</xdr:col>
      <xdr:colOff>0</xdr:colOff>
      <xdr:row>62</xdr:row>
      <xdr:rowOff>44450</xdr:rowOff>
    </xdr:to>
    <xdr:cxnSp macro="">
      <xdr:nvCxnSpPr>
        <xdr:cNvPr id="230" name="直線コネクタ 229"/>
        <xdr:cNvCxnSpPr/>
      </xdr:nvCxnSpPr>
      <xdr:spPr>
        <a:xfrm>
          <a:off x="9639300" y="106730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90170</xdr:rowOff>
    </xdr:from>
    <xdr:to>
      <xdr:col>46</xdr:col>
      <xdr:colOff>38100</xdr:colOff>
      <xdr:row>63</xdr:row>
      <xdr:rowOff>20320</xdr:rowOff>
    </xdr:to>
    <xdr:sp macro="" textlink="">
      <xdr:nvSpPr>
        <xdr:cNvPr id="231" name="楕円 230"/>
        <xdr:cNvSpPr/>
      </xdr:nvSpPr>
      <xdr:spPr>
        <a:xfrm>
          <a:off x="8699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43180</xdr:rowOff>
    </xdr:from>
    <xdr:to>
      <xdr:col>50</xdr:col>
      <xdr:colOff>114300</xdr:colOff>
      <xdr:row>62</xdr:row>
      <xdr:rowOff>140970</xdr:rowOff>
    </xdr:to>
    <xdr:cxnSp macro="">
      <xdr:nvCxnSpPr>
        <xdr:cNvPr id="232" name="直線コネクタ 231"/>
        <xdr:cNvCxnSpPr/>
      </xdr:nvCxnSpPr>
      <xdr:spPr>
        <a:xfrm flipV="1">
          <a:off x="8750300" y="10673080"/>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36830</xdr:rowOff>
    </xdr:from>
    <xdr:to>
      <xdr:col>41</xdr:col>
      <xdr:colOff>101600</xdr:colOff>
      <xdr:row>62</xdr:row>
      <xdr:rowOff>138430</xdr:rowOff>
    </xdr:to>
    <xdr:sp macro="" textlink="">
      <xdr:nvSpPr>
        <xdr:cNvPr id="233" name="楕円 232"/>
        <xdr:cNvSpPr/>
      </xdr:nvSpPr>
      <xdr:spPr>
        <a:xfrm>
          <a:off x="781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87630</xdr:rowOff>
    </xdr:from>
    <xdr:to>
      <xdr:col>45</xdr:col>
      <xdr:colOff>177800</xdr:colOff>
      <xdr:row>62</xdr:row>
      <xdr:rowOff>140970</xdr:rowOff>
    </xdr:to>
    <xdr:cxnSp macro="">
      <xdr:nvCxnSpPr>
        <xdr:cNvPr id="234" name="直線コネクタ 233"/>
        <xdr:cNvCxnSpPr/>
      </xdr:nvCxnSpPr>
      <xdr:spPr>
        <a:xfrm>
          <a:off x="7861300" y="10717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130827</xdr:rowOff>
    </xdr:from>
    <xdr:ext cx="469744" cy="259045"/>
    <xdr:sp macro="" textlink="">
      <xdr:nvSpPr>
        <xdr:cNvPr id="235" name="n_1aveValue【体育館・プール】&#10;一人当たり面積"/>
        <xdr:cNvSpPr txBox="1"/>
      </xdr:nvSpPr>
      <xdr:spPr>
        <a:xfrm>
          <a:off x="93917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138447</xdr:rowOff>
    </xdr:from>
    <xdr:ext cx="469744" cy="259045"/>
    <xdr:sp macro="" textlink="">
      <xdr:nvSpPr>
        <xdr:cNvPr id="236" name="n_2aveValue【体育館・プール】&#10;一人当たり面積"/>
        <xdr:cNvSpPr txBox="1"/>
      </xdr:nvSpPr>
      <xdr:spPr>
        <a:xfrm>
          <a:off x="8515427" y="109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124477</xdr:rowOff>
    </xdr:from>
    <xdr:ext cx="469744" cy="259045"/>
    <xdr:sp macro="" textlink="">
      <xdr:nvSpPr>
        <xdr:cNvPr id="237" name="n_3aveValue【体育館・プール】&#10;一人当たり面積"/>
        <xdr:cNvSpPr txBox="1"/>
      </xdr:nvSpPr>
      <xdr:spPr>
        <a:xfrm>
          <a:off x="7626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110507</xdr:rowOff>
    </xdr:from>
    <xdr:ext cx="469744" cy="259045"/>
    <xdr:sp macro="" textlink="">
      <xdr:nvSpPr>
        <xdr:cNvPr id="238" name="n_1mainValue【体育館・プール】&#10;一人当たり面積"/>
        <xdr:cNvSpPr txBox="1"/>
      </xdr:nvSpPr>
      <xdr:spPr>
        <a:xfrm>
          <a:off x="9391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36847</xdr:rowOff>
    </xdr:from>
    <xdr:ext cx="469744" cy="259045"/>
    <xdr:sp macro="" textlink="">
      <xdr:nvSpPr>
        <xdr:cNvPr id="239" name="n_2mainValue【体育館・プール】&#10;一人当たり面積"/>
        <xdr:cNvSpPr txBox="1"/>
      </xdr:nvSpPr>
      <xdr:spPr>
        <a:xfrm>
          <a:off x="8515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154957</xdr:rowOff>
    </xdr:from>
    <xdr:ext cx="469744" cy="259045"/>
    <xdr:sp macro="" textlink="">
      <xdr:nvSpPr>
        <xdr:cNvPr id="240" name="n_3mainValue【体育館・プール】&#10;一人当たり面積"/>
        <xdr:cNvSpPr txBox="1"/>
      </xdr:nvSpPr>
      <xdr:spPr>
        <a:xfrm>
          <a:off x="76264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70"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2" name="フローチャート: 判断 271"/>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3" name="フローチャート: 判断 272"/>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4" name="フローチャート: 判断 273"/>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17780</xdr:rowOff>
    </xdr:from>
    <xdr:to>
      <xdr:col>24</xdr:col>
      <xdr:colOff>114300</xdr:colOff>
      <xdr:row>80</xdr:row>
      <xdr:rowOff>119380</xdr:rowOff>
    </xdr:to>
    <xdr:sp macro="" textlink="">
      <xdr:nvSpPr>
        <xdr:cNvPr id="280" name="楕円 279"/>
        <xdr:cNvSpPr/>
      </xdr:nvSpPr>
      <xdr:spPr>
        <a:xfrm>
          <a:off x="4584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40657</xdr:rowOff>
    </xdr:from>
    <xdr:ext cx="405111" cy="259045"/>
    <xdr:sp macro="" textlink="">
      <xdr:nvSpPr>
        <xdr:cNvPr id="281" name="【福祉施設】&#10;有形固定資産減価償却率該当値テキスト"/>
        <xdr:cNvSpPr txBox="1"/>
      </xdr:nvSpPr>
      <xdr:spPr>
        <a:xfrm>
          <a:off x="46736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103505</xdr:rowOff>
    </xdr:from>
    <xdr:to>
      <xdr:col>20</xdr:col>
      <xdr:colOff>38100</xdr:colOff>
      <xdr:row>80</xdr:row>
      <xdr:rowOff>33655</xdr:rowOff>
    </xdr:to>
    <xdr:sp macro="" textlink="">
      <xdr:nvSpPr>
        <xdr:cNvPr id="282" name="楕円 281"/>
        <xdr:cNvSpPr/>
      </xdr:nvSpPr>
      <xdr:spPr>
        <a:xfrm>
          <a:off x="3746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154305</xdr:rowOff>
    </xdr:from>
    <xdr:to>
      <xdr:col>24</xdr:col>
      <xdr:colOff>63500</xdr:colOff>
      <xdr:row>80</xdr:row>
      <xdr:rowOff>68580</xdr:rowOff>
    </xdr:to>
    <xdr:cxnSp macro="">
      <xdr:nvCxnSpPr>
        <xdr:cNvPr id="283" name="直線コネクタ 282"/>
        <xdr:cNvCxnSpPr/>
      </xdr:nvCxnSpPr>
      <xdr:spPr>
        <a:xfrm>
          <a:off x="3797300" y="1369885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128270</xdr:rowOff>
    </xdr:from>
    <xdr:to>
      <xdr:col>15</xdr:col>
      <xdr:colOff>101600</xdr:colOff>
      <xdr:row>80</xdr:row>
      <xdr:rowOff>58420</xdr:rowOff>
    </xdr:to>
    <xdr:sp macro="" textlink="">
      <xdr:nvSpPr>
        <xdr:cNvPr id="284" name="楕円 283"/>
        <xdr:cNvSpPr/>
      </xdr:nvSpPr>
      <xdr:spPr>
        <a:xfrm>
          <a:off x="2857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154305</xdr:rowOff>
    </xdr:from>
    <xdr:to>
      <xdr:col>19</xdr:col>
      <xdr:colOff>177800</xdr:colOff>
      <xdr:row>80</xdr:row>
      <xdr:rowOff>7620</xdr:rowOff>
    </xdr:to>
    <xdr:cxnSp macro="">
      <xdr:nvCxnSpPr>
        <xdr:cNvPr id="285" name="直線コネクタ 284"/>
        <xdr:cNvCxnSpPr/>
      </xdr:nvCxnSpPr>
      <xdr:spPr>
        <a:xfrm flipV="1">
          <a:off x="2908300" y="136988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162561</xdr:rowOff>
    </xdr:from>
    <xdr:to>
      <xdr:col>10</xdr:col>
      <xdr:colOff>165100</xdr:colOff>
      <xdr:row>80</xdr:row>
      <xdr:rowOff>92711</xdr:rowOff>
    </xdr:to>
    <xdr:sp macro="" textlink="">
      <xdr:nvSpPr>
        <xdr:cNvPr id="286" name="楕円 285"/>
        <xdr:cNvSpPr/>
      </xdr:nvSpPr>
      <xdr:spPr>
        <a:xfrm>
          <a:off x="1968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xdr:rowOff>
    </xdr:from>
    <xdr:to>
      <xdr:col>15</xdr:col>
      <xdr:colOff>50800</xdr:colOff>
      <xdr:row>80</xdr:row>
      <xdr:rowOff>41911</xdr:rowOff>
    </xdr:to>
    <xdr:cxnSp macro="">
      <xdr:nvCxnSpPr>
        <xdr:cNvPr id="287" name="直線コネクタ 286"/>
        <xdr:cNvCxnSpPr/>
      </xdr:nvCxnSpPr>
      <xdr:spPr>
        <a:xfrm flipV="1">
          <a:off x="2019300" y="13723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88" name="n_1aveValue【福祉施設】&#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89" name="n_2ave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0" name="n_3aveValue【福祉施設】&#10;有形固定資産減価償却率"/>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50182</xdr:rowOff>
    </xdr:from>
    <xdr:ext cx="405111" cy="259045"/>
    <xdr:sp macro="" textlink="">
      <xdr:nvSpPr>
        <xdr:cNvPr id="291" name="n_1mainValue【福祉施設】&#10;有形固定資産減価償却率"/>
        <xdr:cNvSpPr txBox="1"/>
      </xdr:nvSpPr>
      <xdr:spPr>
        <a:xfrm>
          <a:off x="35820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74947</xdr:rowOff>
    </xdr:from>
    <xdr:ext cx="405111" cy="259045"/>
    <xdr:sp macro="" textlink="">
      <xdr:nvSpPr>
        <xdr:cNvPr id="292" name="n_2mainValue【福祉施設】&#10;有形固定資産減価償却率"/>
        <xdr:cNvSpPr txBox="1"/>
      </xdr:nvSpPr>
      <xdr:spPr>
        <a:xfrm>
          <a:off x="2705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109238</xdr:rowOff>
    </xdr:from>
    <xdr:ext cx="405111" cy="259045"/>
    <xdr:sp macro="" textlink="">
      <xdr:nvSpPr>
        <xdr:cNvPr id="293" name="n_3mainValue【福祉施設】&#10;有形固定資産減価償却率"/>
        <xdr:cNvSpPr txBox="1"/>
      </xdr:nvSpPr>
      <xdr:spPr>
        <a:xfrm>
          <a:off x="1816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25" name="フローチャート: 判断 324"/>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78739</xdr:rowOff>
    </xdr:from>
    <xdr:to>
      <xdr:col>41</xdr:col>
      <xdr:colOff>101600</xdr:colOff>
      <xdr:row>85</xdr:row>
      <xdr:rowOff>8889</xdr:rowOff>
    </xdr:to>
    <xdr:sp macro="" textlink="">
      <xdr:nvSpPr>
        <xdr:cNvPr id="326" name="フローチャート: 判断 325"/>
        <xdr:cNvSpPr/>
      </xdr:nvSpPr>
      <xdr:spPr>
        <a:xfrm>
          <a:off x="7810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151130</xdr:rowOff>
    </xdr:from>
    <xdr:to>
      <xdr:col>55</xdr:col>
      <xdr:colOff>50800</xdr:colOff>
      <xdr:row>86</xdr:row>
      <xdr:rowOff>81280</xdr:rowOff>
    </xdr:to>
    <xdr:sp macro="" textlink="">
      <xdr:nvSpPr>
        <xdr:cNvPr id="332" name="楕円 331"/>
        <xdr:cNvSpPr/>
      </xdr:nvSpPr>
      <xdr:spPr>
        <a:xfrm>
          <a:off x="10426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333" name="【福祉施設】&#10;一人当たり面積該当値テキスト"/>
        <xdr:cNvSpPr txBox="1"/>
      </xdr:nvSpPr>
      <xdr:spPr>
        <a:xfrm>
          <a:off x="10515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128270</xdr:rowOff>
    </xdr:from>
    <xdr:to>
      <xdr:col>50</xdr:col>
      <xdr:colOff>165100</xdr:colOff>
      <xdr:row>86</xdr:row>
      <xdr:rowOff>58420</xdr:rowOff>
    </xdr:to>
    <xdr:sp macro="" textlink="">
      <xdr:nvSpPr>
        <xdr:cNvPr id="334" name="楕円 333"/>
        <xdr:cNvSpPr/>
      </xdr:nvSpPr>
      <xdr:spPr>
        <a:xfrm>
          <a:off x="9588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xdr:rowOff>
    </xdr:from>
    <xdr:to>
      <xdr:col>55</xdr:col>
      <xdr:colOff>0</xdr:colOff>
      <xdr:row>86</xdr:row>
      <xdr:rowOff>30480</xdr:rowOff>
    </xdr:to>
    <xdr:cxnSp macro="">
      <xdr:nvCxnSpPr>
        <xdr:cNvPr id="335" name="直線コネクタ 334"/>
        <xdr:cNvCxnSpPr/>
      </xdr:nvCxnSpPr>
      <xdr:spPr>
        <a:xfrm>
          <a:off x="9639300" y="14752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128270</xdr:rowOff>
    </xdr:from>
    <xdr:to>
      <xdr:col>46</xdr:col>
      <xdr:colOff>38100</xdr:colOff>
      <xdr:row>86</xdr:row>
      <xdr:rowOff>58420</xdr:rowOff>
    </xdr:to>
    <xdr:sp macro="" textlink="">
      <xdr:nvSpPr>
        <xdr:cNvPr id="336" name="楕円 335"/>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xdr:rowOff>
    </xdr:from>
    <xdr:to>
      <xdr:col>50</xdr:col>
      <xdr:colOff>114300</xdr:colOff>
      <xdr:row>86</xdr:row>
      <xdr:rowOff>7620</xdr:rowOff>
    </xdr:to>
    <xdr:cxnSp macro="">
      <xdr:nvCxnSpPr>
        <xdr:cNvPr id="337" name="直線コネクタ 336"/>
        <xdr:cNvCxnSpPr/>
      </xdr:nvCxnSpPr>
      <xdr:spPr>
        <a:xfrm>
          <a:off x="8750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128270</xdr:rowOff>
    </xdr:from>
    <xdr:to>
      <xdr:col>41</xdr:col>
      <xdr:colOff>101600</xdr:colOff>
      <xdr:row>86</xdr:row>
      <xdr:rowOff>58420</xdr:rowOff>
    </xdr:to>
    <xdr:sp macro="" textlink="">
      <xdr:nvSpPr>
        <xdr:cNvPr id="338" name="楕円 337"/>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xdr:rowOff>
    </xdr:from>
    <xdr:to>
      <xdr:col>45</xdr:col>
      <xdr:colOff>177800</xdr:colOff>
      <xdr:row>86</xdr:row>
      <xdr:rowOff>7620</xdr:rowOff>
    </xdr:to>
    <xdr:cxnSp macro="">
      <xdr:nvCxnSpPr>
        <xdr:cNvPr id="339" name="直線コネクタ 338"/>
        <xdr:cNvCxnSpPr/>
      </xdr:nvCxnSpPr>
      <xdr:spPr>
        <a:xfrm>
          <a:off x="7861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0"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41"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25416</xdr:rowOff>
    </xdr:from>
    <xdr:ext cx="469744" cy="259045"/>
    <xdr:sp macro="" textlink="">
      <xdr:nvSpPr>
        <xdr:cNvPr id="342" name="n_3aveValue【福祉施設】&#10;一人当たり面積"/>
        <xdr:cNvSpPr txBox="1"/>
      </xdr:nvSpPr>
      <xdr:spPr>
        <a:xfrm>
          <a:off x="7626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49547</xdr:rowOff>
    </xdr:from>
    <xdr:ext cx="469744" cy="259045"/>
    <xdr:sp macro="" textlink="">
      <xdr:nvSpPr>
        <xdr:cNvPr id="343" name="n_1mainValue【福祉施設】&#10;一人当たり面積"/>
        <xdr:cNvSpPr txBox="1"/>
      </xdr:nvSpPr>
      <xdr:spPr>
        <a:xfrm>
          <a:off x="9391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49547</xdr:rowOff>
    </xdr:from>
    <xdr:ext cx="469744" cy="259045"/>
    <xdr:sp macro="" textlink="">
      <xdr:nvSpPr>
        <xdr:cNvPr id="344" name="n_2mainValue【福祉施設】&#10;一人当たり面積"/>
        <xdr:cNvSpPr txBox="1"/>
      </xdr:nvSpPr>
      <xdr:spPr>
        <a:xfrm>
          <a:off x="8515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49547</xdr:rowOff>
    </xdr:from>
    <xdr:ext cx="469744" cy="259045"/>
    <xdr:sp macro="" textlink="">
      <xdr:nvSpPr>
        <xdr:cNvPr id="345" name="n_3mainValue【福祉施設】&#10;一人当たり面積"/>
        <xdr:cNvSpPr txBox="1"/>
      </xdr:nvSpPr>
      <xdr:spPr>
        <a:xfrm>
          <a:off x="7626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378" name="フローチャート: 判断 377"/>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152763</xdr:rowOff>
    </xdr:from>
    <xdr:to>
      <xdr:col>15</xdr:col>
      <xdr:colOff>101600</xdr:colOff>
      <xdr:row>104</xdr:row>
      <xdr:rowOff>82913</xdr:rowOff>
    </xdr:to>
    <xdr:sp macro="" textlink="">
      <xdr:nvSpPr>
        <xdr:cNvPr id="379" name="フローチャート: 判断 378"/>
        <xdr:cNvSpPr/>
      </xdr:nvSpPr>
      <xdr:spPr>
        <a:xfrm>
          <a:off x="2857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80" name="フローチャート: 判断 379"/>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136434</xdr:rowOff>
    </xdr:from>
    <xdr:to>
      <xdr:col>24</xdr:col>
      <xdr:colOff>114300</xdr:colOff>
      <xdr:row>104</xdr:row>
      <xdr:rowOff>66584</xdr:rowOff>
    </xdr:to>
    <xdr:sp macro="" textlink="">
      <xdr:nvSpPr>
        <xdr:cNvPr id="386" name="楕円 385"/>
        <xdr:cNvSpPr/>
      </xdr:nvSpPr>
      <xdr:spPr>
        <a:xfrm>
          <a:off x="4584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159311</xdr:rowOff>
    </xdr:from>
    <xdr:ext cx="405111" cy="259045"/>
    <xdr:sp macro="" textlink="">
      <xdr:nvSpPr>
        <xdr:cNvPr id="387" name="【市民会館】&#10;有形固定資産減価償却率該当値テキスト"/>
        <xdr:cNvSpPr txBox="1"/>
      </xdr:nvSpPr>
      <xdr:spPr>
        <a:xfrm>
          <a:off x="4673600" y="176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169092</xdr:rowOff>
    </xdr:from>
    <xdr:to>
      <xdr:col>20</xdr:col>
      <xdr:colOff>38100</xdr:colOff>
      <xdr:row>104</xdr:row>
      <xdr:rowOff>99242</xdr:rowOff>
    </xdr:to>
    <xdr:sp macro="" textlink="">
      <xdr:nvSpPr>
        <xdr:cNvPr id="388" name="楕円 387"/>
        <xdr:cNvSpPr/>
      </xdr:nvSpPr>
      <xdr:spPr>
        <a:xfrm>
          <a:off x="3746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xdr:rowOff>
    </xdr:from>
    <xdr:to>
      <xdr:col>24</xdr:col>
      <xdr:colOff>63500</xdr:colOff>
      <xdr:row>104</xdr:row>
      <xdr:rowOff>48442</xdr:rowOff>
    </xdr:to>
    <xdr:cxnSp macro="">
      <xdr:nvCxnSpPr>
        <xdr:cNvPr id="389" name="直線コネクタ 388"/>
        <xdr:cNvCxnSpPr/>
      </xdr:nvCxnSpPr>
      <xdr:spPr>
        <a:xfrm flipV="1">
          <a:off x="3797300" y="178465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35198</xdr:rowOff>
    </xdr:from>
    <xdr:to>
      <xdr:col>15</xdr:col>
      <xdr:colOff>101600</xdr:colOff>
      <xdr:row>104</xdr:row>
      <xdr:rowOff>136798</xdr:rowOff>
    </xdr:to>
    <xdr:sp macro="" textlink="">
      <xdr:nvSpPr>
        <xdr:cNvPr id="390" name="楕円 389"/>
        <xdr:cNvSpPr/>
      </xdr:nvSpPr>
      <xdr:spPr>
        <a:xfrm>
          <a:off x="2857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48442</xdr:rowOff>
    </xdr:from>
    <xdr:to>
      <xdr:col>19</xdr:col>
      <xdr:colOff>177800</xdr:colOff>
      <xdr:row>104</xdr:row>
      <xdr:rowOff>85998</xdr:rowOff>
    </xdr:to>
    <xdr:cxnSp macro="">
      <xdr:nvCxnSpPr>
        <xdr:cNvPr id="391" name="直線コネクタ 390"/>
        <xdr:cNvCxnSpPr/>
      </xdr:nvCxnSpPr>
      <xdr:spPr>
        <a:xfrm flipV="1">
          <a:off x="2908300" y="178792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392" name="楕円 391"/>
        <xdr:cNvSpPr/>
      </xdr:nvSpPr>
      <xdr:spPr>
        <a:xfrm>
          <a:off x="196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85998</xdr:rowOff>
    </xdr:from>
    <xdr:to>
      <xdr:col>15</xdr:col>
      <xdr:colOff>50800</xdr:colOff>
      <xdr:row>104</xdr:row>
      <xdr:rowOff>121920</xdr:rowOff>
    </xdr:to>
    <xdr:cxnSp macro="">
      <xdr:nvCxnSpPr>
        <xdr:cNvPr id="393" name="直線コネクタ 392"/>
        <xdr:cNvCxnSpPr/>
      </xdr:nvCxnSpPr>
      <xdr:spPr>
        <a:xfrm flipV="1">
          <a:off x="2019300" y="1791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79846</xdr:rowOff>
    </xdr:from>
    <xdr:ext cx="405111" cy="259045"/>
    <xdr:sp macro="" textlink="">
      <xdr:nvSpPr>
        <xdr:cNvPr id="394" name="n_1aveValue【市民会館】&#10;有形固定資産減価償却率"/>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99440</xdr:rowOff>
    </xdr:from>
    <xdr:ext cx="405111" cy="259045"/>
    <xdr:sp macro="" textlink="">
      <xdr:nvSpPr>
        <xdr:cNvPr id="395" name="n_2aveValue【市民会館】&#10;有形固定資産減価償却率"/>
        <xdr:cNvSpPr txBox="1"/>
      </xdr:nvSpPr>
      <xdr:spPr>
        <a:xfrm>
          <a:off x="2705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96"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90369</xdr:rowOff>
    </xdr:from>
    <xdr:ext cx="405111" cy="259045"/>
    <xdr:sp macro="" textlink="">
      <xdr:nvSpPr>
        <xdr:cNvPr id="397" name="n_1mainValue【市民会館】&#10;有形固定資産減価償却率"/>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127925</xdr:rowOff>
    </xdr:from>
    <xdr:ext cx="405111" cy="259045"/>
    <xdr:sp macro="" textlink="">
      <xdr:nvSpPr>
        <xdr:cNvPr id="398" name="n_2mainValue【市民会館】&#10;有形固定資産減価償却率"/>
        <xdr:cNvSpPr txBox="1"/>
      </xdr:nvSpPr>
      <xdr:spPr>
        <a:xfrm>
          <a:off x="2705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399" name="n_3mainValue【市民会館】&#10;有形固定資産減価償却率"/>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4"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26" name="フローチャート: 判断 425"/>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27" name="フローチャート: 判断 426"/>
        <xdr:cNvSpPr/>
      </xdr:nvSpPr>
      <xdr:spPr>
        <a:xfrm>
          <a:off x="8699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28" name="フローチャート: 判断 427"/>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105411</xdr:rowOff>
    </xdr:from>
    <xdr:to>
      <xdr:col>55</xdr:col>
      <xdr:colOff>50800</xdr:colOff>
      <xdr:row>102</xdr:row>
      <xdr:rowOff>35561</xdr:rowOff>
    </xdr:to>
    <xdr:sp macro="" textlink="">
      <xdr:nvSpPr>
        <xdr:cNvPr id="434" name="楕円 433"/>
        <xdr:cNvSpPr/>
      </xdr:nvSpPr>
      <xdr:spPr>
        <a:xfrm>
          <a:off x="10426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128288</xdr:rowOff>
    </xdr:from>
    <xdr:ext cx="469744" cy="259045"/>
    <xdr:sp macro="" textlink="">
      <xdr:nvSpPr>
        <xdr:cNvPr id="435" name="【市民会館】&#10;一人当たり面積該当値テキスト"/>
        <xdr:cNvSpPr txBox="1"/>
      </xdr:nvSpPr>
      <xdr:spPr>
        <a:xfrm>
          <a:off x="10515600"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88264</xdr:rowOff>
    </xdr:from>
    <xdr:to>
      <xdr:col>50</xdr:col>
      <xdr:colOff>165100</xdr:colOff>
      <xdr:row>103</xdr:row>
      <xdr:rowOff>18414</xdr:rowOff>
    </xdr:to>
    <xdr:sp macro="" textlink="">
      <xdr:nvSpPr>
        <xdr:cNvPr id="436" name="楕円 435"/>
        <xdr:cNvSpPr/>
      </xdr:nvSpPr>
      <xdr:spPr>
        <a:xfrm>
          <a:off x="9588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156211</xdr:rowOff>
    </xdr:from>
    <xdr:to>
      <xdr:col>55</xdr:col>
      <xdr:colOff>0</xdr:colOff>
      <xdr:row>102</xdr:row>
      <xdr:rowOff>139064</xdr:rowOff>
    </xdr:to>
    <xdr:cxnSp macro="">
      <xdr:nvCxnSpPr>
        <xdr:cNvPr id="437" name="直線コネクタ 436"/>
        <xdr:cNvCxnSpPr/>
      </xdr:nvCxnSpPr>
      <xdr:spPr>
        <a:xfrm flipV="1">
          <a:off x="9639300" y="17472661"/>
          <a:ext cx="8382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93980</xdr:rowOff>
    </xdr:from>
    <xdr:to>
      <xdr:col>46</xdr:col>
      <xdr:colOff>38100</xdr:colOff>
      <xdr:row>103</xdr:row>
      <xdr:rowOff>24130</xdr:rowOff>
    </xdr:to>
    <xdr:sp macro="" textlink="">
      <xdr:nvSpPr>
        <xdr:cNvPr id="438" name="楕円 437"/>
        <xdr:cNvSpPr/>
      </xdr:nvSpPr>
      <xdr:spPr>
        <a:xfrm>
          <a:off x="8699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139064</xdr:rowOff>
    </xdr:from>
    <xdr:to>
      <xdr:col>50</xdr:col>
      <xdr:colOff>114300</xdr:colOff>
      <xdr:row>102</xdr:row>
      <xdr:rowOff>144780</xdr:rowOff>
    </xdr:to>
    <xdr:cxnSp macro="">
      <xdr:nvCxnSpPr>
        <xdr:cNvPr id="439" name="直線コネクタ 438"/>
        <xdr:cNvCxnSpPr/>
      </xdr:nvCxnSpPr>
      <xdr:spPr>
        <a:xfrm flipV="1">
          <a:off x="8750300" y="176269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93980</xdr:rowOff>
    </xdr:from>
    <xdr:to>
      <xdr:col>41</xdr:col>
      <xdr:colOff>101600</xdr:colOff>
      <xdr:row>103</xdr:row>
      <xdr:rowOff>24130</xdr:rowOff>
    </xdr:to>
    <xdr:sp macro="" textlink="">
      <xdr:nvSpPr>
        <xdr:cNvPr id="440" name="楕円 439"/>
        <xdr:cNvSpPr/>
      </xdr:nvSpPr>
      <xdr:spPr>
        <a:xfrm>
          <a:off x="781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144780</xdr:rowOff>
    </xdr:from>
    <xdr:to>
      <xdr:col>45</xdr:col>
      <xdr:colOff>177800</xdr:colOff>
      <xdr:row>102</xdr:row>
      <xdr:rowOff>144780</xdr:rowOff>
    </xdr:to>
    <xdr:cxnSp macro="">
      <xdr:nvCxnSpPr>
        <xdr:cNvPr id="441" name="直線コネクタ 440"/>
        <xdr:cNvCxnSpPr/>
      </xdr:nvCxnSpPr>
      <xdr:spPr>
        <a:xfrm>
          <a:off x="7861300" y="1763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442" name="n_1ave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43" name="n_2aveValue【市民会館】&#10;一人当たり面積"/>
        <xdr:cNvSpPr txBox="1"/>
      </xdr:nvSpPr>
      <xdr:spPr>
        <a:xfrm>
          <a:off x="8515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44" name="n_3aveValue【市民会館】&#10;一人当たり面積"/>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34941</xdr:rowOff>
    </xdr:from>
    <xdr:ext cx="469744" cy="259045"/>
    <xdr:sp macro="" textlink="">
      <xdr:nvSpPr>
        <xdr:cNvPr id="445" name="n_1mainValue【市民会館】&#10;一人当たり面積"/>
        <xdr:cNvSpPr txBox="1"/>
      </xdr:nvSpPr>
      <xdr:spPr>
        <a:xfrm>
          <a:off x="9391727" y="173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40657</xdr:rowOff>
    </xdr:from>
    <xdr:ext cx="469744" cy="259045"/>
    <xdr:sp macro="" textlink="">
      <xdr:nvSpPr>
        <xdr:cNvPr id="446" name="n_2mainValue【市民会館】&#10;一人当たり面積"/>
        <xdr:cNvSpPr txBox="1"/>
      </xdr:nvSpPr>
      <xdr:spPr>
        <a:xfrm>
          <a:off x="8515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40657</xdr:rowOff>
    </xdr:from>
    <xdr:ext cx="469744" cy="259045"/>
    <xdr:sp macro="" textlink="">
      <xdr:nvSpPr>
        <xdr:cNvPr id="447" name="n_3mainValue【市民会館】&#10;一人当たり面積"/>
        <xdr:cNvSpPr txBox="1"/>
      </xdr:nvSpPr>
      <xdr:spPr>
        <a:xfrm>
          <a:off x="7626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77"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79" name="フローチャート: 判断 478"/>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0" name="フローチャート: 判断 479"/>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1" name="フローチャート: 判断 480"/>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31115</xdr:rowOff>
    </xdr:from>
    <xdr:to>
      <xdr:col>85</xdr:col>
      <xdr:colOff>177800</xdr:colOff>
      <xdr:row>41</xdr:row>
      <xdr:rowOff>132715</xdr:rowOff>
    </xdr:to>
    <xdr:sp macro="" textlink="">
      <xdr:nvSpPr>
        <xdr:cNvPr id="487" name="楕円 486"/>
        <xdr:cNvSpPr/>
      </xdr:nvSpPr>
      <xdr:spPr>
        <a:xfrm>
          <a:off x="162687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117492</xdr:rowOff>
    </xdr:from>
    <xdr:ext cx="405111" cy="259045"/>
    <xdr:sp macro="" textlink="">
      <xdr:nvSpPr>
        <xdr:cNvPr id="488" name="【一般廃棄物処理施設】&#10;有形固定資産減価償却率該当値テキスト"/>
        <xdr:cNvSpPr txBox="1"/>
      </xdr:nvSpPr>
      <xdr:spPr>
        <a:xfrm>
          <a:off x="16357600" y="697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84455</xdr:rowOff>
    </xdr:from>
    <xdr:to>
      <xdr:col>81</xdr:col>
      <xdr:colOff>101600</xdr:colOff>
      <xdr:row>42</xdr:row>
      <xdr:rowOff>14605</xdr:rowOff>
    </xdr:to>
    <xdr:sp macro="" textlink="">
      <xdr:nvSpPr>
        <xdr:cNvPr id="489" name="楕円 488"/>
        <xdr:cNvSpPr/>
      </xdr:nvSpPr>
      <xdr:spPr>
        <a:xfrm>
          <a:off x="15430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81915</xdr:rowOff>
    </xdr:from>
    <xdr:to>
      <xdr:col>85</xdr:col>
      <xdr:colOff>127000</xdr:colOff>
      <xdr:row>41</xdr:row>
      <xdr:rowOff>135255</xdr:rowOff>
    </xdr:to>
    <xdr:cxnSp macro="">
      <xdr:nvCxnSpPr>
        <xdr:cNvPr id="490" name="直線コネクタ 489"/>
        <xdr:cNvCxnSpPr/>
      </xdr:nvCxnSpPr>
      <xdr:spPr>
        <a:xfrm flipV="1">
          <a:off x="15481300" y="711136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139700</xdr:rowOff>
    </xdr:from>
    <xdr:to>
      <xdr:col>76</xdr:col>
      <xdr:colOff>165100</xdr:colOff>
      <xdr:row>42</xdr:row>
      <xdr:rowOff>69850</xdr:rowOff>
    </xdr:to>
    <xdr:sp macro="" textlink="">
      <xdr:nvSpPr>
        <xdr:cNvPr id="491" name="楕円 490"/>
        <xdr:cNvSpPr/>
      </xdr:nvSpPr>
      <xdr:spPr>
        <a:xfrm>
          <a:off x="14541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135255</xdr:rowOff>
    </xdr:from>
    <xdr:to>
      <xdr:col>81</xdr:col>
      <xdr:colOff>50800</xdr:colOff>
      <xdr:row>42</xdr:row>
      <xdr:rowOff>19050</xdr:rowOff>
    </xdr:to>
    <xdr:cxnSp macro="">
      <xdr:nvCxnSpPr>
        <xdr:cNvPr id="492" name="直線コネクタ 491"/>
        <xdr:cNvCxnSpPr/>
      </xdr:nvCxnSpPr>
      <xdr:spPr>
        <a:xfrm flipV="1">
          <a:off x="14592300" y="71647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21590</xdr:rowOff>
    </xdr:from>
    <xdr:to>
      <xdr:col>72</xdr:col>
      <xdr:colOff>38100</xdr:colOff>
      <xdr:row>42</xdr:row>
      <xdr:rowOff>123190</xdr:rowOff>
    </xdr:to>
    <xdr:sp macro="" textlink="">
      <xdr:nvSpPr>
        <xdr:cNvPr id="493" name="楕円 492"/>
        <xdr:cNvSpPr/>
      </xdr:nvSpPr>
      <xdr:spPr>
        <a:xfrm>
          <a:off x="13652500" y="722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19050</xdr:rowOff>
    </xdr:from>
    <xdr:to>
      <xdr:col>76</xdr:col>
      <xdr:colOff>114300</xdr:colOff>
      <xdr:row>42</xdr:row>
      <xdr:rowOff>72390</xdr:rowOff>
    </xdr:to>
    <xdr:cxnSp macro="">
      <xdr:nvCxnSpPr>
        <xdr:cNvPr id="494" name="直線コネクタ 493"/>
        <xdr:cNvCxnSpPr/>
      </xdr:nvCxnSpPr>
      <xdr:spPr>
        <a:xfrm flipV="1">
          <a:off x="13703300" y="72199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495"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96"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97"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5732</xdr:rowOff>
    </xdr:from>
    <xdr:ext cx="405111" cy="259045"/>
    <xdr:sp macro="" textlink="">
      <xdr:nvSpPr>
        <xdr:cNvPr id="498" name="n_1mainValue【一般廃棄物処理施設】&#10;有形固定資産減価償却率"/>
        <xdr:cNvSpPr txBox="1"/>
      </xdr:nvSpPr>
      <xdr:spPr>
        <a:xfrm>
          <a:off x="152660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60977</xdr:rowOff>
    </xdr:from>
    <xdr:ext cx="405111" cy="259045"/>
    <xdr:sp macro="" textlink="">
      <xdr:nvSpPr>
        <xdr:cNvPr id="499" name="n_2mainValue【一般廃棄物処理施設】&#10;有形固定資産減価償却率"/>
        <xdr:cNvSpPr txBox="1"/>
      </xdr:nvSpPr>
      <xdr:spPr>
        <a:xfrm>
          <a:off x="14389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114317</xdr:rowOff>
    </xdr:from>
    <xdr:ext cx="405111" cy="259045"/>
    <xdr:sp macro="" textlink="">
      <xdr:nvSpPr>
        <xdr:cNvPr id="500" name="n_3mainValue【一般廃棄物処理施設】&#10;有形固定資産減価償却率"/>
        <xdr:cNvSpPr txBox="1"/>
      </xdr:nvSpPr>
      <xdr:spPr>
        <a:xfrm>
          <a:off x="13500744"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31"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142933</xdr:rowOff>
    </xdr:from>
    <xdr:to>
      <xdr:col>112</xdr:col>
      <xdr:colOff>38100</xdr:colOff>
      <xdr:row>39</xdr:row>
      <xdr:rowOff>73083</xdr:rowOff>
    </xdr:to>
    <xdr:sp macro="" textlink="">
      <xdr:nvSpPr>
        <xdr:cNvPr id="533" name="フローチャート: 判断 532"/>
        <xdr:cNvSpPr/>
      </xdr:nvSpPr>
      <xdr:spPr>
        <a:xfrm>
          <a:off x="21272500" y="665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1081</xdr:rowOff>
    </xdr:from>
    <xdr:to>
      <xdr:col>107</xdr:col>
      <xdr:colOff>101600</xdr:colOff>
      <xdr:row>39</xdr:row>
      <xdr:rowOff>102681</xdr:rowOff>
    </xdr:to>
    <xdr:sp macro="" textlink="">
      <xdr:nvSpPr>
        <xdr:cNvPr id="534" name="フローチャート: 判断 533"/>
        <xdr:cNvSpPr/>
      </xdr:nvSpPr>
      <xdr:spPr>
        <a:xfrm>
          <a:off x="20383500" y="66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21808</xdr:rowOff>
    </xdr:from>
    <xdr:to>
      <xdr:col>102</xdr:col>
      <xdr:colOff>165100</xdr:colOff>
      <xdr:row>39</xdr:row>
      <xdr:rowOff>123408</xdr:rowOff>
    </xdr:to>
    <xdr:sp macro="" textlink="">
      <xdr:nvSpPr>
        <xdr:cNvPr id="535" name="フローチャート: 判断 534"/>
        <xdr:cNvSpPr/>
      </xdr:nvSpPr>
      <xdr:spPr>
        <a:xfrm>
          <a:off x="19494500" y="670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167731</xdr:rowOff>
    </xdr:from>
    <xdr:to>
      <xdr:col>116</xdr:col>
      <xdr:colOff>114300</xdr:colOff>
      <xdr:row>37</xdr:row>
      <xdr:rowOff>97881</xdr:rowOff>
    </xdr:to>
    <xdr:sp macro="" textlink="">
      <xdr:nvSpPr>
        <xdr:cNvPr id="541" name="楕円 540"/>
        <xdr:cNvSpPr/>
      </xdr:nvSpPr>
      <xdr:spPr>
        <a:xfrm>
          <a:off x="22110700" y="633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19158</xdr:rowOff>
    </xdr:from>
    <xdr:ext cx="534377" cy="259045"/>
    <xdr:sp macro="" textlink="">
      <xdr:nvSpPr>
        <xdr:cNvPr id="542" name="【一般廃棄物処理施設】&#10;一人当たり有形固定資産（償却資産）額該当値テキスト"/>
        <xdr:cNvSpPr txBox="1"/>
      </xdr:nvSpPr>
      <xdr:spPr>
        <a:xfrm>
          <a:off x="22199600" y="619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189</xdr:rowOff>
    </xdr:from>
    <xdr:to>
      <xdr:col>112</xdr:col>
      <xdr:colOff>38100</xdr:colOff>
      <xdr:row>37</xdr:row>
      <xdr:rowOff>101789</xdr:rowOff>
    </xdr:to>
    <xdr:sp macro="" textlink="">
      <xdr:nvSpPr>
        <xdr:cNvPr id="543" name="楕円 542"/>
        <xdr:cNvSpPr/>
      </xdr:nvSpPr>
      <xdr:spPr>
        <a:xfrm>
          <a:off x="21272500" y="634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47081</xdr:rowOff>
    </xdr:from>
    <xdr:to>
      <xdr:col>116</xdr:col>
      <xdr:colOff>63500</xdr:colOff>
      <xdr:row>37</xdr:row>
      <xdr:rowOff>50989</xdr:rowOff>
    </xdr:to>
    <xdr:cxnSp macro="">
      <xdr:nvCxnSpPr>
        <xdr:cNvPr id="544" name="直線コネクタ 543"/>
        <xdr:cNvCxnSpPr/>
      </xdr:nvCxnSpPr>
      <xdr:spPr>
        <a:xfrm flipV="1">
          <a:off x="21323300" y="6390731"/>
          <a:ext cx="8382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2899</xdr:rowOff>
    </xdr:from>
    <xdr:to>
      <xdr:col>107</xdr:col>
      <xdr:colOff>101600</xdr:colOff>
      <xdr:row>37</xdr:row>
      <xdr:rowOff>104499</xdr:rowOff>
    </xdr:to>
    <xdr:sp macro="" textlink="">
      <xdr:nvSpPr>
        <xdr:cNvPr id="545" name="楕円 544"/>
        <xdr:cNvSpPr/>
      </xdr:nvSpPr>
      <xdr:spPr>
        <a:xfrm>
          <a:off x="20383500" y="63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50989</xdr:rowOff>
    </xdr:from>
    <xdr:to>
      <xdr:col>111</xdr:col>
      <xdr:colOff>177800</xdr:colOff>
      <xdr:row>37</xdr:row>
      <xdr:rowOff>53699</xdr:rowOff>
    </xdr:to>
    <xdr:cxnSp macro="">
      <xdr:nvCxnSpPr>
        <xdr:cNvPr id="546" name="直線コネクタ 545"/>
        <xdr:cNvCxnSpPr/>
      </xdr:nvCxnSpPr>
      <xdr:spPr>
        <a:xfrm flipV="1">
          <a:off x="20434300" y="6394639"/>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5294</xdr:rowOff>
    </xdr:from>
    <xdr:to>
      <xdr:col>102</xdr:col>
      <xdr:colOff>165100</xdr:colOff>
      <xdr:row>37</xdr:row>
      <xdr:rowOff>106894</xdr:rowOff>
    </xdr:to>
    <xdr:sp macro="" textlink="">
      <xdr:nvSpPr>
        <xdr:cNvPr id="547" name="楕円 546"/>
        <xdr:cNvSpPr/>
      </xdr:nvSpPr>
      <xdr:spPr>
        <a:xfrm>
          <a:off x="19494500" y="634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53699</xdr:rowOff>
    </xdr:from>
    <xdr:to>
      <xdr:col>107</xdr:col>
      <xdr:colOff>50800</xdr:colOff>
      <xdr:row>37</xdr:row>
      <xdr:rowOff>56094</xdr:rowOff>
    </xdr:to>
    <xdr:cxnSp macro="">
      <xdr:nvCxnSpPr>
        <xdr:cNvPr id="548" name="直線コネクタ 547"/>
        <xdr:cNvCxnSpPr/>
      </xdr:nvCxnSpPr>
      <xdr:spPr>
        <a:xfrm flipV="1">
          <a:off x="19545300" y="6397349"/>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64210</xdr:rowOff>
    </xdr:from>
    <xdr:ext cx="534377" cy="259045"/>
    <xdr:sp macro="" textlink="">
      <xdr:nvSpPr>
        <xdr:cNvPr id="549" name="n_1aveValue【一般廃棄物処理施設】&#10;一人当たり有形固定資産（償却資産）額"/>
        <xdr:cNvSpPr txBox="1"/>
      </xdr:nvSpPr>
      <xdr:spPr>
        <a:xfrm>
          <a:off x="21043411" y="67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93808</xdr:rowOff>
    </xdr:from>
    <xdr:ext cx="534377" cy="259045"/>
    <xdr:sp macro="" textlink="">
      <xdr:nvSpPr>
        <xdr:cNvPr id="550" name="n_2aveValue【一般廃棄物処理施設】&#10;一人当たり有形固定資産（償却資産）額"/>
        <xdr:cNvSpPr txBox="1"/>
      </xdr:nvSpPr>
      <xdr:spPr>
        <a:xfrm>
          <a:off x="20167111" y="67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114535</xdr:rowOff>
    </xdr:from>
    <xdr:ext cx="534377" cy="259045"/>
    <xdr:sp macro="" textlink="">
      <xdr:nvSpPr>
        <xdr:cNvPr id="551" name="n_3aveValue【一般廃棄物処理施設】&#10;一人当たり有形固定資産（償却資産）額"/>
        <xdr:cNvSpPr txBox="1"/>
      </xdr:nvSpPr>
      <xdr:spPr>
        <a:xfrm>
          <a:off x="19278111" y="68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118316</xdr:rowOff>
    </xdr:from>
    <xdr:ext cx="534377" cy="259045"/>
    <xdr:sp macro="" textlink="">
      <xdr:nvSpPr>
        <xdr:cNvPr id="552" name="n_1mainValue【一般廃棄物処理施設】&#10;一人当たり有形固定資産（償却資産）額"/>
        <xdr:cNvSpPr txBox="1"/>
      </xdr:nvSpPr>
      <xdr:spPr>
        <a:xfrm>
          <a:off x="21043411" y="611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121026</xdr:rowOff>
    </xdr:from>
    <xdr:ext cx="534377" cy="259045"/>
    <xdr:sp macro="" textlink="">
      <xdr:nvSpPr>
        <xdr:cNvPr id="553" name="n_2mainValue【一般廃棄物処理施設】&#10;一人当たり有形固定資産（償却資産）額"/>
        <xdr:cNvSpPr txBox="1"/>
      </xdr:nvSpPr>
      <xdr:spPr>
        <a:xfrm>
          <a:off x="20167111" y="612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123421</xdr:rowOff>
    </xdr:from>
    <xdr:ext cx="534377" cy="259045"/>
    <xdr:sp macro="" textlink="">
      <xdr:nvSpPr>
        <xdr:cNvPr id="554" name="n_3mainValue【一般廃棄物処理施設】&#10;一人当たり有形固定資産（償却資産）額"/>
        <xdr:cNvSpPr txBox="1"/>
      </xdr:nvSpPr>
      <xdr:spPr>
        <a:xfrm>
          <a:off x="19278111" y="612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8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5" name="フローチャート: 判断 584"/>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86" name="フローチャート: 判断 58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87" name="フローチャート: 判断 586"/>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593" name="楕円 592"/>
        <xdr:cNvSpPr/>
      </xdr:nvSpPr>
      <xdr:spPr>
        <a:xfrm>
          <a:off x="16268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9542</xdr:rowOff>
    </xdr:from>
    <xdr:ext cx="405111" cy="259045"/>
    <xdr:sp macro="" textlink="">
      <xdr:nvSpPr>
        <xdr:cNvPr id="594" name="【保健センター・保健所】&#10;有形固定資産減価償却率該当値テキスト"/>
        <xdr:cNvSpPr txBox="1"/>
      </xdr:nvSpPr>
      <xdr:spPr>
        <a:xfrm>
          <a:off x="16357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69215</xdr:rowOff>
    </xdr:from>
    <xdr:to>
      <xdr:col>81</xdr:col>
      <xdr:colOff>101600</xdr:colOff>
      <xdr:row>60</xdr:row>
      <xdr:rowOff>170815</xdr:rowOff>
    </xdr:to>
    <xdr:sp macro="" textlink="">
      <xdr:nvSpPr>
        <xdr:cNvPr id="595" name="楕円 594"/>
        <xdr:cNvSpPr/>
      </xdr:nvSpPr>
      <xdr:spPr>
        <a:xfrm>
          <a:off x="15430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81915</xdr:rowOff>
    </xdr:from>
    <xdr:to>
      <xdr:col>85</xdr:col>
      <xdr:colOff>127000</xdr:colOff>
      <xdr:row>60</xdr:row>
      <xdr:rowOff>120015</xdr:rowOff>
    </xdr:to>
    <xdr:cxnSp macro="">
      <xdr:nvCxnSpPr>
        <xdr:cNvPr id="596" name="直線コネクタ 595"/>
        <xdr:cNvCxnSpPr/>
      </xdr:nvCxnSpPr>
      <xdr:spPr>
        <a:xfrm flipV="1">
          <a:off x="15481300" y="103689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97" name="楕円 596"/>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120015</xdr:rowOff>
    </xdr:to>
    <xdr:cxnSp macro="">
      <xdr:nvCxnSpPr>
        <xdr:cNvPr id="598" name="直線コネクタ 597"/>
        <xdr:cNvCxnSpPr/>
      </xdr:nvCxnSpPr>
      <xdr:spPr>
        <a:xfrm>
          <a:off x="14592300" y="103441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50165</xdr:rowOff>
    </xdr:from>
    <xdr:to>
      <xdr:col>72</xdr:col>
      <xdr:colOff>38100</xdr:colOff>
      <xdr:row>60</xdr:row>
      <xdr:rowOff>151765</xdr:rowOff>
    </xdr:to>
    <xdr:sp macro="" textlink="">
      <xdr:nvSpPr>
        <xdr:cNvPr id="599" name="楕円 598"/>
        <xdr:cNvSpPr/>
      </xdr:nvSpPr>
      <xdr:spPr>
        <a:xfrm>
          <a:off x="13652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100965</xdr:rowOff>
    </xdr:to>
    <xdr:cxnSp macro="">
      <xdr:nvCxnSpPr>
        <xdr:cNvPr id="600" name="直線コネクタ 599"/>
        <xdr:cNvCxnSpPr/>
      </xdr:nvCxnSpPr>
      <xdr:spPr>
        <a:xfrm flipV="1">
          <a:off x="13703300" y="103441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601" name="n_1aveValue【保健センター・保健所】&#10;有形固定資産減価償却率"/>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02" name="n_2aveValue【保健センター・保健所】&#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3"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161942</xdr:rowOff>
    </xdr:from>
    <xdr:ext cx="405111" cy="259045"/>
    <xdr:sp macro="" textlink="">
      <xdr:nvSpPr>
        <xdr:cNvPr id="604" name="n_1mainValue【保健センター・保健所】&#10;有形固定資産減価償却率"/>
        <xdr:cNvSpPr txBox="1"/>
      </xdr:nvSpPr>
      <xdr:spPr>
        <a:xfrm>
          <a:off x="15266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605" name="n_2main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142892</xdr:rowOff>
    </xdr:from>
    <xdr:ext cx="405111" cy="259045"/>
    <xdr:sp macro="" textlink="">
      <xdr:nvSpPr>
        <xdr:cNvPr id="606" name="n_3mainValue【保健センター・保健所】&#10;有形固定資産減価償却率"/>
        <xdr:cNvSpPr txBox="1"/>
      </xdr:nvSpPr>
      <xdr:spPr>
        <a:xfrm>
          <a:off x="13500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35"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37" name="フローチャート: 判断 636"/>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38" name="フローチャート: 判断 637"/>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39" name="フローチャート: 判断 638"/>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645" name="楕円 644"/>
        <xdr:cNvSpPr/>
      </xdr:nvSpPr>
      <xdr:spPr>
        <a:xfrm>
          <a:off x="22110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10177</xdr:rowOff>
    </xdr:from>
    <xdr:ext cx="469744" cy="259045"/>
    <xdr:sp macro="" textlink="">
      <xdr:nvSpPr>
        <xdr:cNvPr id="646" name="【保健センター・保健所】&#10;一人当たり面積該当値テキスト"/>
        <xdr:cNvSpPr txBox="1"/>
      </xdr:nvSpPr>
      <xdr:spPr>
        <a:xfrm>
          <a:off x="22199600"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158750</xdr:rowOff>
    </xdr:from>
    <xdr:to>
      <xdr:col>112</xdr:col>
      <xdr:colOff>38100</xdr:colOff>
      <xdr:row>59</xdr:row>
      <xdr:rowOff>88900</xdr:rowOff>
    </xdr:to>
    <xdr:sp macro="" textlink="">
      <xdr:nvSpPr>
        <xdr:cNvPr id="647" name="楕円 646"/>
        <xdr:cNvSpPr/>
      </xdr:nvSpPr>
      <xdr:spPr>
        <a:xfrm>
          <a:off x="2127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38100</xdr:rowOff>
    </xdr:from>
    <xdr:to>
      <xdr:col>116</xdr:col>
      <xdr:colOff>63500</xdr:colOff>
      <xdr:row>59</xdr:row>
      <xdr:rowOff>38100</xdr:rowOff>
    </xdr:to>
    <xdr:cxnSp macro="">
      <xdr:nvCxnSpPr>
        <xdr:cNvPr id="648" name="直線コネクタ 647"/>
        <xdr:cNvCxnSpPr/>
      </xdr:nvCxnSpPr>
      <xdr:spPr>
        <a:xfrm>
          <a:off x="21323300" y="10153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82550</xdr:rowOff>
    </xdr:from>
    <xdr:to>
      <xdr:col>107</xdr:col>
      <xdr:colOff>101600</xdr:colOff>
      <xdr:row>58</xdr:row>
      <xdr:rowOff>12700</xdr:rowOff>
    </xdr:to>
    <xdr:sp macro="" textlink="">
      <xdr:nvSpPr>
        <xdr:cNvPr id="649" name="楕円 648"/>
        <xdr:cNvSpPr/>
      </xdr:nvSpPr>
      <xdr:spPr>
        <a:xfrm>
          <a:off x="2038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133350</xdr:rowOff>
    </xdr:from>
    <xdr:to>
      <xdr:col>111</xdr:col>
      <xdr:colOff>177800</xdr:colOff>
      <xdr:row>59</xdr:row>
      <xdr:rowOff>38100</xdr:rowOff>
    </xdr:to>
    <xdr:cxnSp macro="">
      <xdr:nvCxnSpPr>
        <xdr:cNvPr id="650" name="直線コネクタ 649"/>
        <xdr:cNvCxnSpPr/>
      </xdr:nvCxnSpPr>
      <xdr:spPr>
        <a:xfrm>
          <a:off x="20434300" y="99060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82550</xdr:rowOff>
    </xdr:from>
    <xdr:to>
      <xdr:col>102</xdr:col>
      <xdr:colOff>165100</xdr:colOff>
      <xdr:row>58</xdr:row>
      <xdr:rowOff>12700</xdr:rowOff>
    </xdr:to>
    <xdr:sp macro="" textlink="">
      <xdr:nvSpPr>
        <xdr:cNvPr id="651" name="楕円 650"/>
        <xdr:cNvSpPr/>
      </xdr:nvSpPr>
      <xdr:spPr>
        <a:xfrm>
          <a:off x="19494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133350</xdr:rowOff>
    </xdr:from>
    <xdr:to>
      <xdr:col>107</xdr:col>
      <xdr:colOff>50800</xdr:colOff>
      <xdr:row>57</xdr:row>
      <xdr:rowOff>133350</xdr:rowOff>
    </xdr:to>
    <xdr:cxnSp macro="">
      <xdr:nvCxnSpPr>
        <xdr:cNvPr id="652" name="直線コネクタ 651"/>
        <xdr:cNvCxnSpPr/>
      </xdr:nvCxnSpPr>
      <xdr:spPr>
        <a:xfrm>
          <a:off x="195453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53"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54"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655" name="n_3aveValue【保健センター・保健所】&#10;一人当たり面積"/>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105427</xdr:rowOff>
    </xdr:from>
    <xdr:ext cx="469744" cy="259045"/>
    <xdr:sp macro="" textlink="">
      <xdr:nvSpPr>
        <xdr:cNvPr id="656" name="n_1mainValue【保健センター・保健所】&#10;一人当たり面積"/>
        <xdr:cNvSpPr txBox="1"/>
      </xdr:nvSpPr>
      <xdr:spPr>
        <a:xfrm>
          <a:off x="210757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29227</xdr:rowOff>
    </xdr:from>
    <xdr:ext cx="469744" cy="259045"/>
    <xdr:sp macro="" textlink="">
      <xdr:nvSpPr>
        <xdr:cNvPr id="657" name="n_2mainValue【保健センター・保健所】&#10;一人当たり面積"/>
        <xdr:cNvSpPr txBox="1"/>
      </xdr:nvSpPr>
      <xdr:spPr>
        <a:xfrm>
          <a:off x="20199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29227</xdr:rowOff>
    </xdr:from>
    <xdr:ext cx="469744" cy="259045"/>
    <xdr:sp macro="" textlink="">
      <xdr:nvSpPr>
        <xdr:cNvPr id="658" name="n_3mainValue【保健センター・保健所】&#10;一人当たり面積"/>
        <xdr:cNvSpPr txBox="1"/>
      </xdr:nvSpPr>
      <xdr:spPr>
        <a:xfrm>
          <a:off x="19310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6"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88" name="フローチャート: 判断 687"/>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89" name="フローチャート: 判断 688"/>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0" name="フローチャート: 判断 689"/>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96" name="楕円 695"/>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44466</xdr:rowOff>
    </xdr:from>
    <xdr:ext cx="405111" cy="259045"/>
    <xdr:sp macro="" textlink="">
      <xdr:nvSpPr>
        <xdr:cNvPr id="697" name="【消防施設】&#10;有形固定資産減価償却率該当値テキスト"/>
        <xdr:cNvSpPr txBox="1"/>
      </xdr:nvSpPr>
      <xdr:spPr>
        <a:xfrm>
          <a:off x="16357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147320</xdr:rowOff>
    </xdr:from>
    <xdr:to>
      <xdr:col>81</xdr:col>
      <xdr:colOff>101600</xdr:colOff>
      <xdr:row>80</xdr:row>
      <xdr:rowOff>77470</xdr:rowOff>
    </xdr:to>
    <xdr:sp macro="" textlink="">
      <xdr:nvSpPr>
        <xdr:cNvPr id="698" name="楕円 697"/>
        <xdr:cNvSpPr/>
      </xdr:nvSpPr>
      <xdr:spPr>
        <a:xfrm>
          <a:off x="15430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26670</xdr:rowOff>
    </xdr:from>
    <xdr:to>
      <xdr:col>85</xdr:col>
      <xdr:colOff>127000</xdr:colOff>
      <xdr:row>81</xdr:row>
      <xdr:rowOff>72389</xdr:rowOff>
    </xdr:to>
    <xdr:cxnSp macro="">
      <xdr:nvCxnSpPr>
        <xdr:cNvPr id="699" name="直線コネクタ 698"/>
        <xdr:cNvCxnSpPr/>
      </xdr:nvCxnSpPr>
      <xdr:spPr>
        <a:xfrm>
          <a:off x="15481300" y="13742670"/>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7874</xdr:rowOff>
    </xdr:from>
    <xdr:to>
      <xdr:col>76</xdr:col>
      <xdr:colOff>165100</xdr:colOff>
      <xdr:row>80</xdr:row>
      <xdr:rowOff>109474</xdr:rowOff>
    </xdr:to>
    <xdr:sp macro="" textlink="">
      <xdr:nvSpPr>
        <xdr:cNvPr id="700" name="楕円 699"/>
        <xdr:cNvSpPr/>
      </xdr:nvSpPr>
      <xdr:spPr>
        <a:xfrm>
          <a:off x="14541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80</xdr:row>
      <xdr:rowOff>58674</xdr:rowOff>
    </xdr:to>
    <xdr:cxnSp macro="">
      <xdr:nvCxnSpPr>
        <xdr:cNvPr id="701" name="直線コネクタ 700"/>
        <xdr:cNvCxnSpPr/>
      </xdr:nvCxnSpPr>
      <xdr:spPr>
        <a:xfrm flipV="1">
          <a:off x="14592300" y="1374267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37592</xdr:rowOff>
    </xdr:from>
    <xdr:to>
      <xdr:col>72</xdr:col>
      <xdr:colOff>38100</xdr:colOff>
      <xdr:row>80</xdr:row>
      <xdr:rowOff>139192</xdr:rowOff>
    </xdr:to>
    <xdr:sp macro="" textlink="">
      <xdr:nvSpPr>
        <xdr:cNvPr id="702" name="楕円 701"/>
        <xdr:cNvSpPr/>
      </xdr:nvSpPr>
      <xdr:spPr>
        <a:xfrm>
          <a:off x="13652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58674</xdr:rowOff>
    </xdr:from>
    <xdr:to>
      <xdr:col>76</xdr:col>
      <xdr:colOff>114300</xdr:colOff>
      <xdr:row>80</xdr:row>
      <xdr:rowOff>88392</xdr:rowOff>
    </xdr:to>
    <xdr:cxnSp macro="">
      <xdr:nvCxnSpPr>
        <xdr:cNvPr id="703" name="直線コネクタ 702"/>
        <xdr:cNvCxnSpPr/>
      </xdr:nvCxnSpPr>
      <xdr:spPr>
        <a:xfrm flipV="1">
          <a:off x="13703300" y="1377467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04" name="n_1aveValue【消防施設】&#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705" name="n_2aveValue【消防施設】&#10;有形固定資産減価償却率"/>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89171</xdr:rowOff>
    </xdr:from>
    <xdr:ext cx="405111" cy="259045"/>
    <xdr:sp macro="" textlink="">
      <xdr:nvSpPr>
        <xdr:cNvPr id="706" name="n_3aveValue【消防施設】&#10;有形固定資産減価償却率"/>
        <xdr:cNvSpPr txBox="1"/>
      </xdr:nvSpPr>
      <xdr:spPr>
        <a:xfrm>
          <a:off x="13500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93997</xdr:rowOff>
    </xdr:from>
    <xdr:ext cx="405111" cy="259045"/>
    <xdr:sp macro="" textlink="">
      <xdr:nvSpPr>
        <xdr:cNvPr id="707" name="n_1mainValue【消防施設】&#10;有形固定資産減価償却率"/>
        <xdr:cNvSpPr txBox="1"/>
      </xdr:nvSpPr>
      <xdr:spPr>
        <a:xfrm>
          <a:off x="15266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708" name="n_2mainValue【消防施設】&#10;有形固定資産減価償却率"/>
        <xdr:cNvSpPr txBox="1"/>
      </xdr:nvSpPr>
      <xdr:spPr>
        <a:xfrm>
          <a:off x="14389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155719</xdr:rowOff>
    </xdr:from>
    <xdr:ext cx="405111" cy="259045"/>
    <xdr:sp macro="" textlink="">
      <xdr:nvSpPr>
        <xdr:cNvPr id="709" name="n_3mainValue【消防施設】&#10;有形固定資産減価償却率"/>
        <xdr:cNvSpPr txBox="1"/>
      </xdr:nvSpPr>
      <xdr:spPr>
        <a:xfrm>
          <a:off x="135007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736"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161037</xdr:rowOff>
    </xdr:from>
    <xdr:to>
      <xdr:col>112</xdr:col>
      <xdr:colOff>38100</xdr:colOff>
      <xdr:row>83</xdr:row>
      <xdr:rowOff>91187</xdr:rowOff>
    </xdr:to>
    <xdr:sp macro="" textlink="">
      <xdr:nvSpPr>
        <xdr:cNvPr id="738" name="フローチャート: 判断 737"/>
        <xdr:cNvSpPr/>
      </xdr:nvSpPr>
      <xdr:spPr>
        <a:xfrm>
          <a:off x="21272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39" name="フローチャート: 判断 73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40" name="フローチャート: 判断 739"/>
        <xdr:cNvSpPr/>
      </xdr:nvSpPr>
      <xdr:spPr>
        <a:xfrm>
          <a:off x="19494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5587</xdr:rowOff>
    </xdr:from>
    <xdr:to>
      <xdr:col>116</xdr:col>
      <xdr:colOff>114300</xdr:colOff>
      <xdr:row>82</xdr:row>
      <xdr:rowOff>107187</xdr:rowOff>
    </xdr:to>
    <xdr:sp macro="" textlink="">
      <xdr:nvSpPr>
        <xdr:cNvPr id="746" name="楕円 745"/>
        <xdr:cNvSpPr/>
      </xdr:nvSpPr>
      <xdr:spPr>
        <a:xfrm>
          <a:off x="22110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28464</xdr:rowOff>
    </xdr:from>
    <xdr:ext cx="469744" cy="259045"/>
    <xdr:sp macro="" textlink="">
      <xdr:nvSpPr>
        <xdr:cNvPr id="747" name="【消防施設】&#10;一人当たり面積該当値テキスト"/>
        <xdr:cNvSpPr txBox="1"/>
      </xdr:nvSpPr>
      <xdr:spPr>
        <a:xfrm>
          <a:off x="221996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60452</xdr:rowOff>
    </xdr:from>
    <xdr:to>
      <xdr:col>112</xdr:col>
      <xdr:colOff>38100</xdr:colOff>
      <xdr:row>82</xdr:row>
      <xdr:rowOff>162052</xdr:rowOff>
    </xdr:to>
    <xdr:sp macro="" textlink="">
      <xdr:nvSpPr>
        <xdr:cNvPr id="748" name="楕円 747"/>
        <xdr:cNvSpPr/>
      </xdr:nvSpPr>
      <xdr:spPr>
        <a:xfrm>
          <a:off x="21272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56387</xdr:rowOff>
    </xdr:from>
    <xdr:to>
      <xdr:col>116</xdr:col>
      <xdr:colOff>63500</xdr:colOff>
      <xdr:row>82</xdr:row>
      <xdr:rowOff>111252</xdr:rowOff>
    </xdr:to>
    <xdr:cxnSp macro="">
      <xdr:nvCxnSpPr>
        <xdr:cNvPr id="749" name="直線コネクタ 748"/>
        <xdr:cNvCxnSpPr/>
      </xdr:nvCxnSpPr>
      <xdr:spPr>
        <a:xfrm flipV="1">
          <a:off x="21323300" y="141152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23876</xdr:rowOff>
    </xdr:from>
    <xdr:to>
      <xdr:col>107</xdr:col>
      <xdr:colOff>101600</xdr:colOff>
      <xdr:row>82</xdr:row>
      <xdr:rowOff>125476</xdr:rowOff>
    </xdr:to>
    <xdr:sp macro="" textlink="">
      <xdr:nvSpPr>
        <xdr:cNvPr id="750" name="楕円 749"/>
        <xdr:cNvSpPr/>
      </xdr:nvSpPr>
      <xdr:spPr>
        <a:xfrm>
          <a:off x="20383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74676</xdr:rowOff>
    </xdr:from>
    <xdr:to>
      <xdr:col>111</xdr:col>
      <xdr:colOff>177800</xdr:colOff>
      <xdr:row>82</xdr:row>
      <xdr:rowOff>111252</xdr:rowOff>
    </xdr:to>
    <xdr:cxnSp macro="">
      <xdr:nvCxnSpPr>
        <xdr:cNvPr id="751" name="直線コネクタ 750"/>
        <xdr:cNvCxnSpPr/>
      </xdr:nvCxnSpPr>
      <xdr:spPr>
        <a:xfrm>
          <a:off x="20434300" y="141335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23876</xdr:rowOff>
    </xdr:from>
    <xdr:to>
      <xdr:col>102</xdr:col>
      <xdr:colOff>165100</xdr:colOff>
      <xdr:row>82</xdr:row>
      <xdr:rowOff>125476</xdr:rowOff>
    </xdr:to>
    <xdr:sp macro="" textlink="">
      <xdr:nvSpPr>
        <xdr:cNvPr id="752" name="楕円 751"/>
        <xdr:cNvSpPr/>
      </xdr:nvSpPr>
      <xdr:spPr>
        <a:xfrm>
          <a:off x="19494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74676</xdr:rowOff>
    </xdr:from>
    <xdr:to>
      <xdr:col>107</xdr:col>
      <xdr:colOff>50800</xdr:colOff>
      <xdr:row>82</xdr:row>
      <xdr:rowOff>74676</xdr:rowOff>
    </xdr:to>
    <xdr:cxnSp macro="">
      <xdr:nvCxnSpPr>
        <xdr:cNvPr id="753" name="直線コネクタ 752"/>
        <xdr:cNvCxnSpPr/>
      </xdr:nvCxnSpPr>
      <xdr:spPr>
        <a:xfrm>
          <a:off x="19545300" y="1413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82314</xdr:rowOff>
    </xdr:from>
    <xdr:ext cx="469744" cy="259045"/>
    <xdr:sp macro="" textlink="">
      <xdr:nvSpPr>
        <xdr:cNvPr id="754" name="n_1aveValue【消防施設】&#10;一人当たり面積"/>
        <xdr:cNvSpPr txBox="1"/>
      </xdr:nvSpPr>
      <xdr:spPr>
        <a:xfrm>
          <a:off x="21075727"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55"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146321</xdr:rowOff>
    </xdr:from>
    <xdr:ext cx="469744" cy="259045"/>
    <xdr:sp macro="" textlink="">
      <xdr:nvSpPr>
        <xdr:cNvPr id="756" name="n_3aveValue【消防施設】&#10;一人当たり面積"/>
        <xdr:cNvSpPr txBox="1"/>
      </xdr:nvSpPr>
      <xdr:spPr>
        <a:xfrm>
          <a:off x="193104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7129</xdr:rowOff>
    </xdr:from>
    <xdr:ext cx="469744" cy="259045"/>
    <xdr:sp macro="" textlink="">
      <xdr:nvSpPr>
        <xdr:cNvPr id="757" name="n_1mainValue【消防施設】&#10;一人当たり面積"/>
        <xdr:cNvSpPr txBox="1"/>
      </xdr:nvSpPr>
      <xdr:spPr>
        <a:xfrm>
          <a:off x="210757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142003</xdr:rowOff>
    </xdr:from>
    <xdr:ext cx="469744" cy="259045"/>
    <xdr:sp macro="" textlink="">
      <xdr:nvSpPr>
        <xdr:cNvPr id="758" name="n_2mainValue【消防施設】&#10;一人当たり面積"/>
        <xdr:cNvSpPr txBox="1"/>
      </xdr:nvSpPr>
      <xdr:spPr>
        <a:xfrm>
          <a:off x="20199427" y="138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142003</xdr:rowOff>
    </xdr:from>
    <xdr:ext cx="469744" cy="259045"/>
    <xdr:sp macro="" textlink="">
      <xdr:nvSpPr>
        <xdr:cNvPr id="759" name="n_3mainValue【消防施設】&#10;一人当たり面積"/>
        <xdr:cNvSpPr txBox="1"/>
      </xdr:nvSpPr>
      <xdr:spPr>
        <a:xfrm>
          <a:off x="19310427" y="138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9"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15875</xdr:rowOff>
    </xdr:from>
    <xdr:to>
      <xdr:col>81</xdr:col>
      <xdr:colOff>101600</xdr:colOff>
      <xdr:row>105</xdr:row>
      <xdr:rowOff>117475</xdr:rowOff>
    </xdr:to>
    <xdr:sp macro="" textlink="">
      <xdr:nvSpPr>
        <xdr:cNvPr id="791" name="フローチャート: 判断 790"/>
        <xdr:cNvSpPr/>
      </xdr:nvSpPr>
      <xdr:spPr>
        <a:xfrm>
          <a:off x="15430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792" name="フローチャート: 判断 791"/>
        <xdr:cNvSpPr/>
      </xdr:nvSpPr>
      <xdr:spPr>
        <a:xfrm>
          <a:off x="14541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793" name="フローチャート: 判断 792"/>
        <xdr:cNvSpPr/>
      </xdr:nvSpPr>
      <xdr:spPr>
        <a:xfrm>
          <a:off x="1365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21589</xdr:rowOff>
    </xdr:from>
    <xdr:to>
      <xdr:col>85</xdr:col>
      <xdr:colOff>177800</xdr:colOff>
      <xdr:row>103</xdr:row>
      <xdr:rowOff>123189</xdr:rowOff>
    </xdr:to>
    <xdr:sp macro="" textlink="">
      <xdr:nvSpPr>
        <xdr:cNvPr id="799" name="楕円 798"/>
        <xdr:cNvSpPr/>
      </xdr:nvSpPr>
      <xdr:spPr>
        <a:xfrm>
          <a:off x="162687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44466</xdr:rowOff>
    </xdr:from>
    <xdr:ext cx="405111" cy="259045"/>
    <xdr:sp macro="" textlink="">
      <xdr:nvSpPr>
        <xdr:cNvPr id="800" name="【庁舎】&#10;有形固定資産減価償却率該当値テキスト"/>
        <xdr:cNvSpPr txBox="1"/>
      </xdr:nvSpPr>
      <xdr:spPr>
        <a:xfrm>
          <a:off x="16357600"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55880</xdr:rowOff>
    </xdr:from>
    <xdr:to>
      <xdr:col>81</xdr:col>
      <xdr:colOff>101600</xdr:colOff>
      <xdr:row>103</xdr:row>
      <xdr:rowOff>157480</xdr:rowOff>
    </xdr:to>
    <xdr:sp macro="" textlink="">
      <xdr:nvSpPr>
        <xdr:cNvPr id="801" name="楕円 800"/>
        <xdr:cNvSpPr/>
      </xdr:nvSpPr>
      <xdr:spPr>
        <a:xfrm>
          <a:off x="1543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72389</xdr:rowOff>
    </xdr:from>
    <xdr:to>
      <xdr:col>85</xdr:col>
      <xdr:colOff>127000</xdr:colOff>
      <xdr:row>103</xdr:row>
      <xdr:rowOff>106680</xdr:rowOff>
    </xdr:to>
    <xdr:cxnSp macro="">
      <xdr:nvCxnSpPr>
        <xdr:cNvPr id="802" name="直線コネクタ 801"/>
        <xdr:cNvCxnSpPr/>
      </xdr:nvCxnSpPr>
      <xdr:spPr>
        <a:xfrm flipV="1">
          <a:off x="15481300" y="177317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803" name="楕円 802"/>
        <xdr:cNvSpPr/>
      </xdr:nvSpPr>
      <xdr:spPr>
        <a:xfrm>
          <a:off x="14541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106680</xdr:rowOff>
    </xdr:to>
    <xdr:cxnSp macro="">
      <xdr:nvCxnSpPr>
        <xdr:cNvPr id="804" name="直線コネクタ 803"/>
        <xdr:cNvCxnSpPr/>
      </xdr:nvCxnSpPr>
      <xdr:spPr>
        <a:xfrm>
          <a:off x="14592300" y="177565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76836</xdr:rowOff>
    </xdr:from>
    <xdr:to>
      <xdr:col>72</xdr:col>
      <xdr:colOff>38100</xdr:colOff>
      <xdr:row>104</xdr:row>
      <xdr:rowOff>6986</xdr:rowOff>
    </xdr:to>
    <xdr:sp macro="" textlink="">
      <xdr:nvSpPr>
        <xdr:cNvPr id="805" name="楕円 804"/>
        <xdr:cNvSpPr/>
      </xdr:nvSpPr>
      <xdr:spPr>
        <a:xfrm>
          <a:off x="13652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97155</xdr:rowOff>
    </xdr:from>
    <xdr:to>
      <xdr:col>76</xdr:col>
      <xdr:colOff>114300</xdr:colOff>
      <xdr:row>103</xdr:row>
      <xdr:rowOff>127636</xdr:rowOff>
    </xdr:to>
    <xdr:cxnSp macro="">
      <xdr:nvCxnSpPr>
        <xdr:cNvPr id="806" name="直線コネクタ 805"/>
        <xdr:cNvCxnSpPr/>
      </xdr:nvCxnSpPr>
      <xdr:spPr>
        <a:xfrm flipV="1">
          <a:off x="13703300" y="177565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108602</xdr:rowOff>
    </xdr:from>
    <xdr:ext cx="405111" cy="259045"/>
    <xdr:sp macro="" textlink="">
      <xdr:nvSpPr>
        <xdr:cNvPr id="807" name="n_1aveValue【庁舎】&#10;有形固定資産減価償却率"/>
        <xdr:cNvSpPr txBox="1"/>
      </xdr:nvSpPr>
      <xdr:spPr>
        <a:xfrm>
          <a:off x="15266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133366</xdr:rowOff>
    </xdr:from>
    <xdr:ext cx="405111" cy="259045"/>
    <xdr:sp macro="" textlink="">
      <xdr:nvSpPr>
        <xdr:cNvPr id="808" name="n_2aveValue【庁舎】&#10;有形固定資産減価償却率"/>
        <xdr:cNvSpPr txBox="1"/>
      </xdr:nvSpPr>
      <xdr:spPr>
        <a:xfrm>
          <a:off x="14389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809" name="n_3aveValue【庁舎】&#10;有形固定資産減価償却率"/>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2557</xdr:rowOff>
    </xdr:from>
    <xdr:ext cx="405111" cy="259045"/>
    <xdr:sp macro="" textlink="">
      <xdr:nvSpPr>
        <xdr:cNvPr id="810" name="n_1mainValue【庁舎】&#10;有形固定資産減価償却率"/>
        <xdr:cNvSpPr txBox="1"/>
      </xdr:nvSpPr>
      <xdr:spPr>
        <a:xfrm>
          <a:off x="15266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811" name="n_2mainValue【庁舎】&#10;有形固定資産減価償却率"/>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23513</xdr:rowOff>
    </xdr:from>
    <xdr:ext cx="405111" cy="259045"/>
    <xdr:sp macro="" textlink="">
      <xdr:nvSpPr>
        <xdr:cNvPr id="812" name="n_3mainValue【庁舎】&#10;有形固定資産減価償却率"/>
        <xdr:cNvSpPr txBox="1"/>
      </xdr:nvSpPr>
      <xdr:spPr>
        <a:xfrm>
          <a:off x="13500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41"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43" name="フローチャート: 判断 842"/>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44" name="フローチャート: 判断 843"/>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45" name="フローチャート: 判断 844"/>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851" name="楕円 850"/>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852" name="【庁舎】&#10;一人当たり面積該当値テキスト"/>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97789</xdr:rowOff>
    </xdr:from>
    <xdr:to>
      <xdr:col>112</xdr:col>
      <xdr:colOff>38100</xdr:colOff>
      <xdr:row>105</xdr:row>
      <xdr:rowOff>27939</xdr:rowOff>
    </xdr:to>
    <xdr:sp macro="" textlink="">
      <xdr:nvSpPr>
        <xdr:cNvPr id="853" name="楕円 852"/>
        <xdr:cNvSpPr/>
      </xdr:nvSpPr>
      <xdr:spPr>
        <a:xfrm>
          <a:off x="21272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148589</xdr:rowOff>
    </xdr:to>
    <xdr:cxnSp macro="">
      <xdr:nvCxnSpPr>
        <xdr:cNvPr id="854" name="直線コネクタ 853"/>
        <xdr:cNvCxnSpPr/>
      </xdr:nvCxnSpPr>
      <xdr:spPr>
        <a:xfrm flipV="1">
          <a:off x="21323300" y="179755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855" name="楕円 854"/>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148589</xdr:rowOff>
    </xdr:from>
    <xdr:to>
      <xdr:col>111</xdr:col>
      <xdr:colOff>177800</xdr:colOff>
      <xdr:row>104</xdr:row>
      <xdr:rowOff>152400</xdr:rowOff>
    </xdr:to>
    <xdr:cxnSp macro="">
      <xdr:nvCxnSpPr>
        <xdr:cNvPr id="856" name="直線コネクタ 855"/>
        <xdr:cNvCxnSpPr/>
      </xdr:nvCxnSpPr>
      <xdr:spPr>
        <a:xfrm flipV="1">
          <a:off x="20434300" y="17979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57" name="楕円 856"/>
        <xdr:cNvSpPr/>
      </xdr:nvSpPr>
      <xdr:spPr>
        <a:xfrm>
          <a:off x="19494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152400</xdr:rowOff>
    </xdr:from>
    <xdr:to>
      <xdr:col>107</xdr:col>
      <xdr:colOff>50800</xdr:colOff>
      <xdr:row>104</xdr:row>
      <xdr:rowOff>152400</xdr:rowOff>
    </xdr:to>
    <xdr:cxnSp macro="">
      <xdr:nvCxnSpPr>
        <xdr:cNvPr id="858" name="直線コネクタ 857"/>
        <xdr:cNvCxnSpPr/>
      </xdr:nvCxnSpPr>
      <xdr:spPr>
        <a:xfrm>
          <a:off x="19545300" y="1798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xdr:rowOff>
    </xdr:from>
    <xdr:ext cx="469744" cy="259045"/>
    <xdr:sp macro="" textlink="">
      <xdr:nvSpPr>
        <xdr:cNvPr id="859" name="n_1aveValue【庁舎】&#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860" name="n_2aveValue【庁舎】&#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861" name="n_3aveValue【庁舎】&#10;一人当たり面積"/>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44466</xdr:rowOff>
    </xdr:from>
    <xdr:ext cx="469744" cy="259045"/>
    <xdr:sp macro="" textlink="">
      <xdr:nvSpPr>
        <xdr:cNvPr id="862" name="n_1mainValue【庁舎】&#10;一人当たり面積"/>
        <xdr:cNvSpPr txBox="1"/>
      </xdr:nvSpPr>
      <xdr:spPr>
        <a:xfrm>
          <a:off x="210757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863" name="n_2mainValue【庁舎】&#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864" name="n_3mainValue【庁舎】&#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類似団体と比較して有形固定資産減価償却率が高い水準となっているのは、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、民間譲渡を行うことを基本とし、躯体や設備に重大な棄損が生じた場合には更新しない。比較的状態の良好な施設については、類似団体を含め、複合化・多機能化も検討していく。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年度に完成予定である新庁舎の整備を進めることにより、有形固定資産減価償却率は減少するものと考えている。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減価償却率が低くなっている。これは平成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年度に新しい総合体育館と、平成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年度に新しいごみ処理施設が竣工されたことが要因となっている。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202,906
201,424
572.99
99,258,826
97,568,472
1,533,979
55,404,055
111,331,682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基準財政収入額及び基準財政需要額が共に増加し、財政力指数は前年度と同じ０．５８となった。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今後も市税等の徴収体制を強化するとともに、行財政改革大綱に基づいて行財政全般の効率化を図ることで、財源確保及び歳出抑制に努める。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2" name="直線コネクタ 71"/>
        <xdr:cNvCxnSpPr/>
      </xdr:nvCxnSpPr>
      <xdr:spPr>
        <a:xfrm flipV="1">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129822</xdr:rowOff>
    </xdr:from>
    <xdr:to>
      <xdr:col>19</xdr:col>
      <xdr:colOff>184150</xdr:colOff>
      <xdr:row>41</xdr:row>
      <xdr:rowOff>59972</xdr:rowOff>
    </xdr:to>
    <xdr:sp macro="" textlink="">
      <xdr:nvSpPr>
        <xdr:cNvPr id="73" name="フローチャート: 判断 72"/>
        <xdr:cNvSpPr/>
      </xdr:nvSpPr>
      <xdr:spPr>
        <a:xfrm>
          <a:off x="4064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74" name="テキスト ボックス 73"/>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中核市への移行に伴い、補助費等及び人件費が増加したものの、公債費が減少した。また、普通交付税が減少した一方で、地方消費税交付金が増加したことにより、対前年比０．２ポイント減となった。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今後も事務事業の見直しや公債費の抑制を進め、経常経費の削減を図る。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82804</xdr:rowOff>
    </xdr:to>
    <xdr:cxnSp macro="">
      <xdr:nvCxnSpPr>
        <xdr:cNvPr id="130" name="直線コネクタ 129"/>
        <xdr:cNvCxnSpPr/>
      </xdr:nvCxnSpPr>
      <xdr:spPr>
        <a:xfrm flipV="1">
          <a:off x="4114800" y="110459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140716</xdr:rowOff>
    </xdr:to>
    <xdr:cxnSp macro="">
      <xdr:nvCxnSpPr>
        <xdr:cNvPr id="133" name="直線コネクタ 132"/>
        <xdr:cNvCxnSpPr/>
      </xdr:nvCxnSpPr>
      <xdr:spPr>
        <a:xfrm flipV="1">
          <a:off x="3225800" y="110556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4" name="フローチャート: 判断 133"/>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35" name="テキスト ボックス 134"/>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140716</xdr:rowOff>
    </xdr:to>
    <xdr:cxnSp macro="">
      <xdr:nvCxnSpPr>
        <xdr:cNvPr id="136" name="直線コネクタ 135"/>
        <xdr:cNvCxnSpPr/>
      </xdr:nvCxnSpPr>
      <xdr:spPr>
        <a:xfrm>
          <a:off x="2336800" y="1099769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7" name="フローチャート: 判断 136"/>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8" name="テキスト ボックス 137"/>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77978</xdr:rowOff>
    </xdr:to>
    <xdr:cxnSp macro="">
      <xdr:nvCxnSpPr>
        <xdr:cNvPr id="139" name="直線コネクタ 138"/>
        <xdr:cNvCxnSpPr/>
      </xdr:nvCxnSpPr>
      <xdr:spPr>
        <a:xfrm flipV="1">
          <a:off x="1447800" y="109976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0" name="フローチャート: 判断 139"/>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1" name="テキスト ボックス 140"/>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2" name="フローチャート: 判断 141"/>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3" name="テキスト ボックス 142"/>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49" name="楕円 148"/>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38879</xdr:rowOff>
    </xdr:from>
    <xdr:ext cx="762000" cy="259045"/>
    <xdr:sp macro="" textlink="">
      <xdr:nvSpPr>
        <xdr:cNvPr id="150" name="財政構造の弾力性該当値テキスト"/>
        <xdr:cNvSpPr txBox="1"/>
      </xdr:nvSpPr>
      <xdr:spPr>
        <a:xfrm>
          <a:off x="50419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143781</xdr:rowOff>
    </xdr:from>
    <xdr:ext cx="736600" cy="259045"/>
    <xdr:sp macro="" textlink="">
      <xdr:nvSpPr>
        <xdr:cNvPr id="152" name="テキスト ボックス 151"/>
        <xdr:cNvSpPr txBox="1"/>
      </xdr:nvSpPr>
      <xdr:spPr>
        <a:xfrm>
          <a:off x="3733800" y="1077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3" name="楕円 152"/>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30243</xdr:rowOff>
    </xdr:from>
    <xdr:ext cx="762000" cy="259045"/>
    <xdr:sp macro="" textlink="">
      <xdr:nvSpPr>
        <xdr:cNvPr id="154" name="テキスト ボックス 153"/>
        <xdr:cNvSpPr txBox="1"/>
      </xdr:nvSpPr>
      <xdr:spPr>
        <a:xfrm>
          <a:off x="2844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5" name="楕円 154"/>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85869</xdr:rowOff>
    </xdr:from>
    <xdr:ext cx="762000" cy="259045"/>
    <xdr:sp macro="" textlink="">
      <xdr:nvSpPr>
        <xdr:cNvPr id="156" name="テキスト ボックス 155"/>
        <xdr:cNvSpPr txBox="1"/>
      </xdr:nvSpPr>
      <xdr:spPr>
        <a:xfrm>
          <a:off x="1955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27178</xdr:rowOff>
    </xdr:from>
    <xdr:to>
      <xdr:col>7</xdr:col>
      <xdr:colOff>31750</xdr:colOff>
      <xdr:row>64</xdr:row>
      <xdr:rowOff>128778</xdr:rowOff>
    </xdr:to>
    <xdr:sp macro="" textlink="">
      <xdr:nvSpPr>
        <xdr:cNvPr id="157" name="楕円 156"/>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138955</xdr:rowOff>
    </xdr:from>
    <xdr:ext cx="762000" cy="259045"/>
    <xdr:sp macro="" textlink="">
      <xdr:nvSpPr>
        <xdr:cNvPr id="158" name="テキスト ボックス 157"/>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人件費については、行財政改革による職員４００人削減を完了させたが、中核市移行に伴う職員数の増により微増した。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物件費については公共施設適正化を進めているところであり、一層の効率的な管理運営に努める。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今後も行財政改革により、事務事業等の廃止、縮減等を進め、人件費及び物件費等を抑制していく。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93281</xdr:rowOff>
    </xdr:from>
    <xdr:to>
      <xdr:col>23</xdr:col>
      <xdr:colOff>133350</xdr:colOff>
      <xdr:row>83</xdr:row>
      <xdr:rowOff>111874</xdr:rowOff>
    </xdr:to>
    <xdr:cxnSp macro="">
      <xdr:nvCxnSpPr>
        <xdr:cNvPr id="193" name="直線コネクタ 192"/>
        <xdr:cNvCxnSpPr/>
      </xdr:nvCxnSpPr>
      <xdr:spPr>
        <a:xfrm>
          <a:off x="4114800" y="14323631"/>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73172</xdr:rowOff>
    </xdr:from>
    <xdr:to>
      <xdr:col>19</xdr:col>
      <xdr:colOff>133350</xdr:colOff>
      <xdr:row>83</xdr:row>
      <xdr:rowOff>93281</xdr:rowOff>
    </xdr:to>
    <xdr:cxnSp macro="">
      <xdr:nvCxnSpPr>
        <xdr:cNvPr id="196" name="直線コネクタ 195"/>
        <xdr:cNvCxnSpPr/>
      </xdr:nvCxnSpPr>
      <xdr:spPr>
        <a:xfrm>
          <a:off x="3225800" y="1430352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84908</xdr:rowOff>
    </xdr:from>
    <xdr:to>
      <xdr:col>19</xdr:col>
      <xdr:colOff>184150</xdr:colOff>
      <xdr:row>82</xdr:row>
      <xdr:rowOff>15058</xdr:rowOff>
    </xdr:to>
    <xdr:sp macro="" textlink="">
      <xdr:nvSpPr>
        <xdr:cNvPr id="197" name="フローチャート: 判断 196"/>
        <xdr:cNvSpPr/>
      </xdr:nvSpPr>
      <xdr:spPr>
        <a:xfrm>
          <a:off x="4064000" y="139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25235</xdr:rowOff>
    </xdr:from>
    <xdr:ext cx="736600" cy="259045"/>
    <xdr:sp macro="" textlink="">
      <xdr:nvSpPr>
        <xdr:cNvPr id="198" name="テキスト ボックス 197"/>
        <xdr:cNvSpPr txBox="1"/>
      </xdr:nvSpPr>
      <xdr:spPr>
        <a:xfrm>
          <a:off x="3733800" y="1374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55021</xdr:rowOff>
    </xdr:from>
    <xdr:to>
      <xdr:col>15</xdr:col>
      <xdr:colOff>82550</xdr:colOff>
      <xdr:row>83</xdr:row>
      <xdr:rowOff>73172</xdr:rowOff>
    </xdr:to>
    <xdr:cxnSp macro="">
      <xdr:nvCxnSpPr>
        <xdr:cNvPr id="199" name="直線コネクタ 198"/>
        <xdr:cNvCxnSpPr/>
      </xdr:nvCxnSpPr>
      <xdr:spPr>
        <a:xfrm>
          <a:off x="2336800" y="14285371"/>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58956</xdr:rowOff>
    </xdr:from>
    <xdr:to>
      <xdr:col>15</xdr:col>
      <xdr:colOff>133350</xdr:colOff>
      <xdr:row>81</xdr:row>
      <xdr:rowOff>160556</xdr:rowOff>
    </xdr:to>
    <xdr:sp macro="" textlink="">
      <xdr:nvSpPr>
        <xdr:cNvPr id="200" name="フローチャート: 判断 199"/>
        <xdr:cNvSpPr/>
      </xdr:nvSpPr>
      <xdr:spPr>
        <a:xfrm>
          <a:off x="3175000" y="1394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170733</xdr:rowOff>
    </xdr:from>
    <xdr:ext cx="762000" cy="259045"/>
    <xdr:sp macro="" textlink="">
      <xdr:nvSpPr>
        <xdr:cNvPr id="201" name="テキスト ボックス 200"/>
        <xdr:cNvSpPr txBox="1"/>
      </xdr:nvSpPr>
      <xdr:spPr>
        <a:xfrm>
          <a:off x="2844800" y="1371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52260</xdr:rowOff>
    </xdr:from>
    <xdr:to>
      <xdr:col>11</xdr:col>
      <xdr:colOff>31750</xdr:colOff>
      <xdr:row>83</xdr:row>
      <xdr:rowOff>55021</xdr:rowOff>
    </xdr:to>
    <xdr:cxnSp macro="">
      <xdr:nvCxnSpPr>
        <xdr:cNvPr id="202" name="直線コネクタ 201"/>
        <xdr:cNvCxnSpPr/>
      </xdr:nvCxnSpPr>
      <xdr:spPr>
        <a:xfrm>
          <a:off x="1447800" y="14282610"/>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62816</xdr:rowOff>
    </xdr:from>
    <xdr:to>
      <xdr:col>11</xdr:col>
      <xdr:colOff>82550</xdr:colOff>
      <xdr:row>81</xdr:row>
      <xdr:rowOff>164416</xdr:rowOff>
    </xdr:to>
    <xdr:sp macro="" textlink="">
      <xdr:nvSpPr>
        <xdr:cNvPr id="203" name="フローチャート: 判断 202"/>
        <xdr:cNvSpPr/>
      </xdr:nvSpPr>
      <xdr:spPr>
        <a:xfrm>
          <a:off x="2286000" y="139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3143</xdr:rowOff>
    </xdr:from>
    <xdr:ext cx="762000" cy="259045"/>
    <xdr:sp macro="" textlink="">
      <xdr:nvSpPr>
        <xdr:cNvPr id="204" name="テキスト ボックス 203"/>
        <xdr:cNvSpPr txBox="1"/>
      </xdr:nvSpPr>
      <xdr:spPr>
        <a:xfrm>
          <a:off x="1955800" y="1371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35455</xdr:rowOff>
    </xdr:from>
    <xdr:to>
      <xdr:col>7</xdr:col>
      <xdr:colOff>31750</xdr:colOff>
      <xdr:row>81</xdr:row>
      <xdr:rowOff>137055</xdr:rowOff>
    </xdr:to>
    <xdr:sp macro="" textlink="">
      <xdr:nvSpPr>
        <xdr:cNvPr id="205" name="フローチャート: 判断 204"/>
        <xdr:cNvSpPr/>
      </xdr:nvSpPr>
      <xdr:spPr>
        <a:xfrm>
          <a:off x="1397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147232</xdr:rowOff>
    </xdr:from>
    <xdr:ext cx="762000" cy="259045"/>
    <xdr:sp macro="" textlink="">
      <xdr:nvSpPr>
        <xdr:cNvPr id="206" name="テキスト ボックス 205"/>
        <xdr:cNvSpPr txBox="1"/>
      </xdr:nvSpPr>
      <xdr:spPr>
        <a:xfrm>
          <a:off x="1066800" y="13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61074</xdr:rowOff>
    </xdr:from>
    <xdr:to>
      <xdr:col>23</xdr:col>
      <xdr:colOff>184150</xdr:colOff>
      <xdr:row>83</xdr:row>
      <xdr:rowOff>162674</xdr:rowOff>
    </xdr:to>
    <xdr:sp macro="" textlink="">
      <xdr:nvSpPr>
        <xdr:cNvPr id="212" name="楕円 211"/>
        <xdr:cNvSpPr/>
      </xdr:nvSpPr>
      <xdr:spPr>
        <a:xfrm>
          <a:off x="4902200" y="142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33151</xdr:rowOff>
    </xdr:from>
    <xdr:ext cx="762000" cy="259045"/>
    <xdr:sp macro="" textlink="">
      <xdr:nvSpPr>
        <xdr:cNvPr id="213" name="人件費・物件費等の状況該当値テキスト"/>
        <xdr:cNvSpPr txBox="1"/>
      </xdr:nvSpPr>
      <xdr:spPr>
        <a:xfrm>
          <a:off x="5041900" y="1426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42481</xdr:rowOff>
    </xdr:from>
    <xdr:to>
      <xdr:col>19</xdr:col>
      <xdr:colOff>184150</xdr:colOff>
      <xdr:row>83</xdr:row>
      <xdr:rowOff>144081</xdr:rowOff>
    </xdr:to>
    <xdr:sp macro="" textlink="">
      <xdr:nvSpPr>
        <xdr:cNvPr id="214" name="楕円 213"/>
        <xdr:cNvSpPr/>
      </xdr:nvSpPr>
      <xdr:spPr>
        <a:xfrm>
          <a:off x="4064000" y="1427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128858</xdr:rowOff>
    </xdr:from>
    <xdr:ext cx="736600" cy="259045"/>
    <xdr:sp macro="" textlink="">
      <xdr:nvSpPr>
        <xdr:cNvPr id="215" name="テキスト ボックス 214"/>
        <xdr:cNvSpPr txBox="1"/>
      </xdr:nvSpPr>
      <xdr:spPr>
        <a:xfrm>
          <a:off x="3733800" y="1435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22372</xdr:rowOff>
    </xdr:from>
    <xdr:to>
      <xdr:col>15</xdr:col>
      <xdr:colOff>133350</xdr:colOff>
      <xdr:row>83</xdr:row>
      <xdr:rowOff>123972</xdr:rowOff>
    </xdr:to>
    <xdr:sp macro="" textlink="">
      <xdr:nvSpPr>
        <xdr:cNvPr id="216" name="楕円 215"/>
        <xdr:cNvSpPr/>
      </xdr:nvSpPr>
      <xdr:spPr>
        <a:xfrm>
          <a:off x="3175000" y="142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108749</xdr:rowOff>
    </xdr:from>
    <xdr:ext cx="762000" cy="259045"/>
    <xdr:sp macro="" textlink="">
      <xdr:nvSpPr>
        <xdr:cNvPr id="217" name="テキスト ボックス 216"/>
        <xdr:cNvSpPr txBox="1"/>
      </xdr:nvSpPr>
      <xdr:spPr>
        <a:xfrm>
          <a:off x="2844800" y="1433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4221</xdr:rowOff>
    </xdr:from>
    <xdr:to>
      <xdr:col>11</xdr:col>
      <xdr:colOff>82550</xdr:colOff>
      <xdr:row>83</xdr:row>
      <xdr:rowOff>105821</xdr:rowOff>
    </xdr:to>
    <xdr:sp macro="" textlink="">
      <xdr:nvSpPr>
        <xdr:cNvPr id="218" name="楕円 217"/>
        <xdr:cNvSpPr/>
      </xdr:nvSpPr>
      <xdr:spPr>
        <a:xfrm>
          <a:off x="2286000" y="142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90598</xdr:rowOff>
    </xdr:from>
    <xdr:ext cx="762000" cy="259045"/>
    <xdr:sp macro="" textlink="">
      <xdr:nvSpPr>
        <xdr:cNvPr id="219" name="テキスト ボックス 218"/>
        <xdr:cNvSpPr txBox="1"/>
      </xdr:nvSpPr>
      <xdr:spPr>
        <a:xfrm>
          <a:off x="1955800" y="1432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1460</xdr:rowOff>
    </xdr:from>
    <xdr:to>
      <xdr:col>7</xdr:col>
      <xdr:colOff>31750</xdr:colOff>
      <xdr:row>83</xdr:row>
      <xdr:rowOff>103060</xdr:rowOff>
    </xdr:to>
    <xdr:sp macro="" textlink="">
      <xdr:nvSpPr>
        <xdr:cNvPr id="220" name="楕円 219"/>
        <xdr:cNvSpPr/>
      </xdr:nvSpPr>
      <xdr:spPr>
        <a:xfrm>
          <a:off x="1397000" y="1423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87837</xdr:rowOff>
    </xdr:from>
    <xdr:ext cx="762000" cy="259045"/>
    <xdr:sp macro="" textlink="">
      <xdr:nvSpPr>
        <xdr:cNvPr id="221" name="テキスト ボックス 220"/>
        <xdr:cNvSpPr txBox="1"/>
      </xdr:nvSpPr>
      <xdr:spPr>
        <a:xfrm>
          <a:off x="1066800" y="1431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対前年度比０．５ポイント減の９８．８となり、全国市平均の給与水準であり、国との比較においてもやや低い水準にある。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62441</xdr:rowOff>
    </xdr:to>
    <xdr:cxnSp macro="">
      <xdr:nvCxnSpPr>
        <xdr:cNvPr id="255" name="直線コネクタ 254"/>
        <xdr:cNvCxnSpPr/>
      </xdr:nvCxnSpPr>
      <xdr:spPr>
        <a:xfrm flipV="1">
          <a:off x="16179800" y="14363700"/>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122766</xdr:rowOff>
    </xdr:to>
    <xdr:cxnSp macro="">
      <xdr:nvCxnSpPr>
        <xdr:cNvPr id="258" name="直線コネクタ 257"/>
        <xdr:cNvCxnSpPr/>
      </xdr:nvCxnSpPr>
      <xdr:spPr>
        <a:xfrm flipV="1">
          <a:off x="15290800" y="144642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92075</xdr:rowOff>
    </xdr:to>
    <xdr:cxnSp macro="">
      <xdr:nvCxnSpPr>
        <xdr:cNvPr id="261" name="直線コネクタ 260"/>
        <xdr:cNvCxnSpPr/>
      </xdr:nvCxnSpPr>
      <xdr:spPr>
        <a:xfrm flipV="1">
          <a:off x="14401800" y="1452456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85</xdr:row>
      <xdr:rowOff>92075</xdr:rowOff>
    </xdr:to>
    <xdr:cxnSp macro="">
      <xdr:nvCxnSpPr>
        <xdr:cNvPr id="264" name="直線コネクタ 263"/>
        <xdr:cNvCxnSpPr/>
      </xdr:nvCxnSpPr>
      <xdr:spPr>
        <a:xfrm>
          <a:off x="13512800" y="144642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6" name="楕円 275"/>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7" name="テキスト ボックス 276"/>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0" name="楕円 279"/>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81" name="テキスト ボックス 280"/>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2" name="楕円 281"/>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3" name="テキスト ボックス 282"/>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行財政改革による職員４００人削減は完了したが、中核市移行に伴い職員数が増加した。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全国平均と比較しても高い水準にあることから、　引き続き組織人員体制や事務事業の見直しを通じ、職員数の適正管理を図る。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171269</xdr:rowOff>
    </xdr:from>
    <xdr:to>
      <xdr:col>81</xdr:col>
      <xdr:colOff>44450</xdr:colOff>
      <xdr:row>66</xdr:row>
      <xdr:rowOff>58420</xdr:rowOff>
    </xdr:to>
    <xdr:cxnSp macro="">
      <xdr:nvCxnSpPr>
        <xdr:cNvPr id="320" name="直線コネクタ 319"/>
        <xdr:cNvCxnSpPr/>
      </xdr:nvCxnSpPr>
      <xdr:spPr>
        <a:xfrm>
          <a:off x="16179800" y="11315519"/>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105773</xdr:rowOff>
    </xdr:from>
    <xdr:to>
      <xdr:col>77</xdr:col>
      <xdr:colOff>44450</xdr:colOff>
      <xdr:row>65</xdr:row>
      <xdr:rowOff>171269</xdr:rowOff>
    </xdr:to>
    <xdr:cxnSp macro="">
      <xdr:nvCxnSpPr>
        <xdr:cNvPr id="323" name="直線コネクタ 322"/>
        <xdr:cNvCxnSpPr/>
      </xdr:nvCxnSpPr>
      <xdr:spPr>
        <a:xfrm>
          <a:off x="15290800" y="1125002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78196</xdr:rowOff>
    </xdr:from>
    <xdr:to>
      <xdr:col>72</xdr:col>
      <xdr:colOff>203200</xdr:colOff>
      <xdr:row>65</xdr:row>
      <xdr:rowOff>105773</xdr:rowOff>
    </xdr:to>
    <xdr:cxnSp macro="">
      <xdr:nvCxnSpPr>
        <xdr:cNvPr id="326" name="直線コネクタ 325"/>
        <xdr:cNvCxnSpPr/>
      </xdr:nvCxnSpPr>
      <xdr:spPr>
        <a:xfrm>
          <a:off x="14401800" y="112224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54066</xdr:rowOff>
    </xdr:from>
    <xdr:to>
      <xdr:col>68</xdr:col>
      <xdr:colOff>152400</xdr:colOff>
      <xdr:row>65</xdr:row>
      <xdr:rowOff>78196</xdr:rowOff>
    </xdr:to>
    <xdr:cxnSp macro="">
      <xdr:nvCxnSpPr>
        <xdr:cNvPr id="329" name="直線コネクタ 328"/>
        <xdr:cNvCxnSpPr/>
      </xdr:nvCxnSpPr>
      <xdr:spPr>
        <a:xfrm>
          <a:off x="13512800" y="111983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7620</xdr:rowOff>
    </xdr:from>
    <xdr:to>
      <xdr:col>81</xdr:col>
      <xdr:colOff>95250</xdr:colOff>
      <xdr:row>66</xdr:row>
      <xdr:rowOff>109220</xdr:rowOff>
    </xdr:to>
    <xdr:sp macro="" textlink="">
      <xdr:nvSpPr>
        <xdr:cNvPr id="339" name="楕円 338"/>
        <xdr:cNvSpPr/>
      </xdr:nvSpPr>
      <xdr:spPr>
        <a:xfrm>
          <a:off x="16967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74947</xdr:rowOff>
    </xdr:from>
    <xdr:ext cx="762000" cy="259045"/>
    <xdr:sp macro="" textlink="">
      <xdr:nvSpPr>
        <xdr:cNvPr id="340" name="定員管理の状況該当値テキスト"/>
        <xdr:cNvSpPr txBox="1"/>
      </xdr:nvSpPr>
      <xdr:spPr>
        <a:xfrm>
          <a:off x="17106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120469</xdr:rowOff>
    </xdr:from>
    <xdr:to>
      <xdr:col>77</xdr:col>
      <xdr:colOff>95250</xdr:colOff>
      <xdr:row>66</xdr:row>
      <xdr:rowOff>50619</xdr:rowOff>
    </xdr:to>
    <xdr:sp macro="" textlink="">
      <xdr:nvSpPr>
        <xdr:cNvPr id="341" name="楕円 340"/>
        <xdr:cNvSpPr/>
      </xdr:nvSpPr>
      <xdr:spPr>
        <a:xfrm>
          <a:off x="16129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35396</xdr:rowOff>
    </xdr:from>
    <xdr:ext cx="736600" cy="259045"/>
    <xdr:sp macro="" textlink="">
      <xdr:nvSpPr>
        <xdr:cNvPr id="342" name="テキスト ボックス 341"/>
        <xdr:cNvSpPr txBox="1"/>
      </xdr:nvSpPr>
      <xdr:spPr>
        <a:xfrm>
          <a:off x="15798800" y="1135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54973</xdr:rowOff>
    </xdr:from>
    <xdr:to>
      <xdr:col>73</xdr:col>
      <xdr:colOff>44450</xdr:colOff>
      <xdr:row>65</xdr:row>
      <xdr:rowOff>156573</xdr:rowOff>
    </xdr:to>
    <xdr:sp macro="" textlink="">
      <xdr:nvSpPr>
        <xdr:cNvPr id="343" name="楕円 342"/>
        <xdr:cNvSpPr/>
      </xdr:nvSpPr>
      <xdr:spPr>
        <a:xfrm>
          <a:off x="15240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141350</xdr:rowOff>
    </xdr:from>
    <xdr:ext cx="762000" cy="259045"/>
    <xdr:sp macro="" textlink="">
      <xdr:nvSpPr>
        <xdr:cNvPr id="344" name="テキスト ボックス 343"/>
        <xdr:cNvSpPr txBox="1"/>
      </xdr:nvSpPr>
      <xdr:spPr>
        <a:xfrm>
          <a:off x="14909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27396</xdr:rowOff>
    </xdr:from>
    <xdr:to>
      <xdr:col>68</xdr:col>
      <xdr:colOff>203200</xdr:colOff>
      <xdr:row>65</xdr:row>
      <xdr:rowOff>128996</xdr:rowOff>
    </xdr:to>
    <xdr:sp macro="" textlink="">
      <xdr:nvSpPr>
        <xdr:cNvPr id="345" name="楕円 344"/>
        <xdr:cNvSpPr/>
      </xdr:nvSpPr>
      <xdr:spPr>
        <a:xfrm>
          <a:off x="14351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113773</xdr:rowOff>
    </xdr:from>
    <xdr:ext cx="762000" cy="259045"/>
    <xdr:sp macro="" textlink="">
      <xdr:nvSpPr>
        <xdr:cNvPr id="346" name="テキスト ボックス 345"/>
        <xdr:cNvSpPr txBox="1"/>
      </xdr:nvSpPr>
      <xdr:spPr>
        <a:xfrm>
          <a:off x="14020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3266</xdr:rowOff>
    </xdr:from>
    <xdr:to>
      <xdr:col>64</xdr:col>
      <xdr:colOff>152400</xdr:colOff>
      <xdr:row>65</xdr:row>
      <xdr:rowOff>104866</xdr:rowOff>
    </xdr:to>
    <xdr:sp macro="" textlink="">
      <xdr:nvSpPr>
        <xdr:cNvPr id="347" name="楕円 346"/>
        <xdr:cNvSpPr/>
      </xdr:nvSpPr>
      <xdr:spPr>
        <a:xfrm>
          <a:off x="134620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89643</xdr:rowOff>
    </xdr:from>
    <xdr:ext cx="762000" cy="259045"/>
    <xdr:sp macro="" textlink="">
      <xdr:nvSpPr>
        <xdr:cNvPr id="348" name="テキスト ボックス 347"/>
        <xdr:cNvSpPr txBox="1"/>
      </xdr:nvSpPr>
      <xdr:spPr>
        <a:xfrm>
          <a:off x="13131800" y="11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地方債の繰上償還及び発行抑制効果により、対前年度比において０．７ポイント減の１３．９となったが、引き続き全国平均と比較し高い水準にある。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今後も普通建設事業の年度間の平準化、既存ストックの有効活用などによって普通建設事業費を適正な規模とするとともに、地方債の繰上償還及び発行抑制に取り組み、地方債残高の縮減に努める。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43</xdr:row>
      <xdr:rowOff>30904</xdr:rowOff>
    </xdr:to>
    <xdr:cxnSp macro="">
      <xdr:nvCxnSpPr>
        <xdr:cNvPr id="377" name="直線コネクタ 376"/>
        <xdr:cNvCxnSpPr/>
      </xdr:nvCxnSpPr>
      <xdr:spPr>
        <a:xfrm flipV="1">
          <a:off x="17018000" y="6084147"/>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2981</xdr:rowOff>
    </xdr:from>
    <xdr:ext cx="762000" cy="259045"/>
    <xdr:sp macro="" textlink="">
      <xdr:nvSpPr>
        <xdr:cNvPr id="378" name="公債費負担の状況最小値テキスト"/>
        <xdr:cNvSpPr txBox="1"/>
      </xdr:nvSpPr>
      <xdr:spPr>
        <a:xfrm>
          <a:off x="17106900" y="737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30904</xdr:rowOff>
    </xdr:from>
    <xdr:to>
      <xdr:col>81</xdr:col>
      <xdr:colOff>133350</xdr:colOff>
      <xdr:row>43</xdr:row>
      <xdr:rowOff>30904</xdr:rowOff>
    </xdr:to>
    <xdr:cxnSp macro="">
      <xdr:nvCxnSpPr>
        <xdr:cNvPr id="379" name="直線コネクタ 378"/>
        <xdr:cNvCxnSpPr/>
      </xdr:nvCxnSpPr>
      <xdr:spPr>
        <a:xfrm>
          <a:off x="16929100" y="740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80"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1" name="直線コネクタ 380"/>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154094</xdr:rowOff>
    </xdr:to>
    <xdr:cxnSp macro="">
      <xdr:nvCxnSpPr>
        <xdr:cNvPr id="382" name="直線コネクタ 381"/>
        <xdr:cNvCxnSpPr/>
      </xdr:nvCxnSpPr>
      <xdr:spPr>
        <a:xfrm flipV="1">
          <a:off x="16179800" y="729869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105850</xdr:rowOff>
    </xdr:from>
    <xdr:ext cx="762000" cy="259045"/>
    <xdr:sp macro="" textlink="">
      <xdr:nvSpPr>
        <xdr:cNvPr id="383" name="公債費負担の状況平均値テキスト"/>
        <xdr:cNvSpPr txBox="1"/>
      </xdr:nvSpPr>
      <xdr:spPr>
        <a:xfrm>
          <a:off x="17106900" y="644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384" name="フローチャート: 判断 383"/>
        <xdr:cNvSpPr/>
      </xdr:nvSpPr>
      <xdr:spPr>
        <a:xfrm>
          <a:off x="169672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22860</xdr:rowOff>
    </xdr:to>
    <xdr:cxnSp macro="">
      <xdr:nvCxnSpPr>
        <xdr:cNvPr id="385" name="直線コネクタ 384"/>
        <xdr:cNvCxnSpPr/>
      </xdr:nvCxnSpPr>
      <xdr:spPr>
        <a:xfrm flipV="1">
          <a:off x="15290800" y="735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16933</xdr:rowOff>
    </xdr:from>
    <xdr:to>
      <xdr:col>77</xdr:col>
      <xdr:colOff>95250</xdr:colOff>
      <xdr:row>38</xdr:row>
      <xdr:rowOff>118533</xdr:rowOff>
    </xdr:to>
    <xdr:sp macro="" textlink="">
      <xdr:nvSpPr>
        <xdr:cNvPr id="386" name="フローチャート: 判断 385"/>
        <xdr:cNvSpPr/>
      </xdr:nvSpPr>
      <xdr:spPr>
        <a:xfrm>
          <a:off x="16129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387" name="テキスト ボックス 386"/>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46990</xdr:rowOff>
    </xdr:to>
    <xdr:cxnSp macro="">
      <xdr:nvCxnSpPr>
        <xdr:cNvPr id="388" name="直線コネクタ 387"/>
        <xdr:cNvCxnSpPr/>
      </xdr:nvCxnSpPr>
      <xdr:spPr>
        <a:xfrm flipV="1">
          <a:off x="14401800" y="7395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33020</xdr:rowOff>
    </xdr:from>
    <xdr:to>
      <xdr:col>73</xdr:col>
      <xdr:colOff>44450</xdr:colOff>
      <xdr:row>38</xdr:row>
      <xdr:rowOff>134620</xdr:rowOff>
    </xdr:to>
    <xdr:sp macro="" textlink="">
      <xdr:nvSpPr>
        <xdr:cNvPr id="389" name="フローチャート: 判断 388"/>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390" name="テキスト ボックス 389"/>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151554</xdr:rowOff>
    </xdr:to>
    <xdr:cxnSp macro="">
      <xdr:nvCxnSpPr>
        <xdr:cNvPr id="391" name="直線コネクタ 390"/>
        <xdr:cNvCxnSpPr/>
      </xdr:nvCxnSpPr>
      <xdr:spPr>
        <a:xfrm flipV="1">
          <a:off x="13512800" y="741934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121496</xdr:rowOff>
    </xdr:from>
    <xdr:to>
      <xdr:col>68</xdr:col>
      <xdr:colOff>203200</xdr:colOff>
      <xdr:row>39</xdr:row>
      <xdr:rowOff>51646</xdr:rowOff>
    </xdr:to>
    <xdr:sp macro="" textlink="">
      <xdr:nvSpPr>
        <xdr:cNvPr id="392" name="フローチャート: 判断 391"/>
        <xdr:cNvSpPr/>
      </xdr:nvSpPr>
      <xdr:spPr>
        <a:xfrm>
          <a:off x="14351000" y="66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393" name="テキスト ボックス 392"/>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4" name="フローチャート: 判断 393"/>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5" name="テキスト ボックス 394"/>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1" name="楕円 400"/>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114317</xdr:rowOff>
    </xdr:from>
    <xdr:ext cx="762000" cy="259045"/>
    <xdr:sp macro="" textlink="">
      <xdr:nvSpPr>
        <xdr:cNvPr id="402" name="公債費負担の状況該当値テキスト"/>
        <xdr:cNvSpPr txBox="1"/>
      </xdr:nvSpPr>
      <xdr:spPr>
        <a:xfrm>
          <a:off x="17106900" y="714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3" name="楕円 402"/>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4" name="テキスト ボックス 403"/>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5" name="楕円 404"/>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6" name="テキスト ボックス 405"/>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7" name="楕円 406"/>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8" name="テキスト ボックス 407"/>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09" name="楕円 408"/>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10" name="テキスト ボックス 409"/>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地方債の繰上償還及び発行抑制効果により、対前年比１８．０ポイント減の９０．８となったが、引き続き全国平均と比較し、非常に高い水準にある。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今後も普通建設事業の年度間の平準化、既存ストックの有効活用などによって普通建設事業費を適正な規模とするとともに、地方債の繰上償還及び発行抑制に取り組み、地方債残高の縮減に努める。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9" name="直線コネクタ 438"/>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40"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41" name="直線コネクタ 440"/>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14901</xdr:rowOff>
    </xdr:from>
    <xdr:to>
      <xdr:col>81</xdr:col>
      <xdr:colOff>44450</xdr:colOff>
      <xdr:row>18</xdr:row>
      <xdr:rowOff>159681</xdr:rowOff>
    </xdr:to>
    <xdr:cxnSp macro="">
      <xdr:nvCxnSpPr>
        <xdr:cNvPr id="444" name="直線コネクタ 443"/>
        <xdr:cNvCxnSpPr/>
      </xdr:nvCxnSpPr>
      <xdr:spPr>
        <a:xfrm flipV="1">
          <a:off x="16179800" y="3101001"/>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5"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6" name="フローチャート: 判断 445"/>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159681</xdr:rowOff>
    </xdr:from>
    <xdr:to>
      <xdr:col>77</xdr:col>
      <xdr:colOff>44450</xdr:colOff>
      <xdr:row>19</xdr:row>
      <xdr:rowOff>77512</xdr:rowOff>
    </xdr:to>
    <xdr:cxnSp macro="">
      <xdr:nvCxnSpPr>
        <xdr:cNvPr id="447" name="直線コネクタ 446"/>
        <xdr:cNvCxnSpPr/>
      </xdr:nvCxnSpPr>
      <xdr:spPr>
        <a:xfrm flipV="1">
          <a:off x="15290800" y="3245781"/>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160867</xdr:rowOff>
    </xdr:from>
    <xdr:to>
      <xdr:col>77</xdr:col>
      <xdr:colOff>95250</xdr:colOff>
      <xdr:row>15</xdr:row>
      <xdr:rowOff>91017</xdr:rowOff>
    </xdr:to>
    <xdr:sp macro="" textlink="">
      <xdr:nvSpPr>
        <xdr:cNvPr id="448" name="フローチャート: 判断 447"/>
        <xdr:cNvSpPr/>
      </xdr:nvSpPr>
      <xdr:spPr>
        <a:xfrm>
          <a:off x="16129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101194</xdr:rowOff>
    </xdr:from>
    <xdr:ext cx="736600" cy="259045"/>
    <xdr:sp macro="" textlink="">
      <xdr:nvSpPr>
        <xdr:cNvPr id="449" name="テキスト ボックス 448"/>
        <xdr:cNvSpPr txBox="1"/>
      </xdr:nvSpPr>
      <xdr:spPr>
        <a:xfrm>
          <a:off x="15798800" y="23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77512</xdr:rowOff>
    </xdr:from>
    <xdr:to>
      <xdr:col>72</xdr:col>
      <xdr:colOff>203200</xdr:colOff>
      <xdr:row>19</xdr:row>
      <xdr:rowOff>149098</xdr:rowOff>
    </xdr:to>
    <xdr:cxnSp macro="">
      <xdr:nvCxnSpPr>
        <xdr:cNvPr id="450" name="直線コネクタ 449"/>
        <xdr:cNvCxnSpPr/>
      </xdr:nvCxnSpPr>
      <xdr:spPr>
        <a:xfrm flipV="1">
          <a:off x="14401800" y="3335062"/>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168910</xdr:rowOff>
    </xdr:from>
    <xdr:to>
      <xdr:col>73</xdr:col>
      <xdr:colOff>44450</xdr:colOff>
      <xdr:row>15</xdr:row>
      <xdr:rowOff>99060</xdr:rowOff>
    </xdr:to>
    <xdr:sp macro="" textlink="">
      <xdr:nvSpPr>
        <xdr:cNvPr id="451" name="フローチャート: 判断 450"/>
        <xdr:cNvSpPr/>
      </xdr:nvSpPr>
      <xdr:spPr>
        <a:xfrm>
          <a:off x="15240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109237</xdr:rowOff>
    </xdr:from>
    <xdr:ext cx="762000" cy="259045"/>
    <xdr:sp macro="" textlink="">
      <xdr:nvSpPr>
        <xdr:cNvPr id="452" name="テキスト ボックス 451"/>
        <xdr:cNvSpPr txBox="1"/>
      </xdr:nvSpPr>
      <xdr:spPr>
        <a:xfrm>
          <a:off x="14909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149098</xdr:rowOff>
    </xdr:from>
    <xdr:to>
      <xdr:col>68</xdr:col>
      <xdr:colOff>152400</xdr:colOff>
      <xdr:row>20</xdr:row>
      <xdr:rowOff>75777</xdr:rowOff>
    </xdr:to>
    <xdr:cxnSp macro="">
      <xdr:nvCxnSpPr>
        <xdr:cNvPr id="453" name="直線コネクタ 452"/>
        <xdr:cNvCxnSpPr/>
      </xdr:nvCxnSpPr>
      <xdr:spPr>
        <a:xfrm flipV="1">
          <a:off x="13512800" y="3406648"/>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48937</xdr:rowOff>
    </xdr:from>
    <xdr:to>
      <xdr:col>68</xdr:col>
      <xdr:colOff>203200</xdr:colOff>
      <xdr:row>15</xdr:row>
      <xdr:rowOff>150537</xdr:rowOff>
    </xdr:to>
    <xdr:sp macro="" textlink="">
      <xdr:nvSpPr>
        <xdr:cNvPr id="454" name="フローチャート: 判断 453"/>
        <xdr:cNvSpPr/>
      </xdr:nvSpPr>
      <xdr:spPr>
        <a:xfrm>
          <a:off x="14351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160714</xdr:rowOff>
    </xdr:from>
    <xdr:ext cx="762000" cy="259045"/>
    <xdr:sp macro="" textlink="">
      <xdr:nvSpPr>
        <xdr:cNvPr id="455" name="テキスト ボックス 454"/>
        <xdr:cNvSpPr txBox="1"/>
      </xdr:nvSpPr>
      <xdr:spPr>
        <a:xfrm>
          <a:off x="14020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56" name="フローチャート: 判断 455"/>
        <xdr:cNvSpPr/>
      </xdr:nvSpPr>
      <xdr:spPr>
        <a:xfrm>
          <a:off x="13462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51198</xdr:rowOff>
    </xdr:from>
    <xdr:ext cx="762000" cy="259045"/>
    <xdr:sp macro="" textlink="">
      <xdr:nvSpPr>
        <xdr:cNvPr id="457" name="テキスト ボックス 456"/>
        <xdr:cNvSpPr txBox="1"/>
      </xdr:nvSpPr>
      <xdr:spPr>
        <a:xfrm>
          <a:off x="13131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135551</xdr:rowOff>
    </xdr:from>
    <xdr:to>
      <xdr:col>81</xdr:col>
      <xdr:colOff>95250</xdr:colOff>
      <xdr:row>18</xdr:row>
      <xdr:rowOff>65701</xdr:rowOff>
    </xdr:to>
    <xdr:sp macro="" textlink="">
      <xdr:nvSpPr>
        <xdr:cNvPr id="463" name="楕円 462"/>
        <xdr:cNvSpPr/>
      </xdr:nvSpPr>
      <xdr:spPr>
        <a:xfrm>
          <a:off x="16967200" y="30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107628</xdr:rowOff>
    </xdr:from>
    <xdr:ext cx="762000" cy="259045"/>
    <xdr:sp macro="" textlink="">
      <xdr:nvSpPr>
        <xdr:cNvPr id="464" name="将来負担の状況該当値テキスト"/>
        <xdr:cNvSpPr txBox="1"/>
      </xdr:nvSpPr>
      <xdr:spPr>
        <a:xfrm>
          <a:off x="17106900" y="302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108881</xdr:rowOff>
    </xdr:from>
    <xdr:to>
      <xdr:col>77</xdr:col>
      <xdr:colOff>95250</xdr:colOff>
      <xdr:row>19</xdr:row>
      <xdr:rowOff>39031</xdr:rowOff>
    </xdr:to>
    <xdr:sp macro="" textlink="">
      <xdr:nvSpPr>
        <xdr:cNvPr id="465" name="楕円 464"/>
        <xdr:cNvSpPr/>
      </xdr:nvSpPr>
      <xdr:spPr>
        <a:xfrm>
          <a:off x="16129000" y="319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23808</xdr:rowOff>
    </xdr:from>
    <xdr:ext cx="736600" cy="259045"/>
    <xdr:sp macro="" textlink="">
      <xdr:nvSpPr>
        <xdr:cNvPr id="466" name="テキスト ボックス 465"/>
        <xdr:cNvSpPr txBox="1"/>
      </xdr:nvSpPr>
      <xdr:spPr>
        <a:xfrm>
          <a:off x="15798800" y="328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26712</xdr:rowOff>
    </xdr:from>
    <xdr:to>
      <xdr:col>73</xdr:col>
      <xdr:colOff>44450</xdr:colOff>
      <xdr:row>19</xdr:row>
      <xdr:rowOff>128312</xdr:rowOff>
    </xdr:to>
    <xdr:sp macro="" textlink="">
      <xdr:nvSpPr>
        <xdr:cNvPr id="467" name="楕円 466"/>
        <xdr:cNvSpPr/>
      </xdr:nvSpPr>
      <xdr:spPr>
        <a:xfrm>
          <a:off x="15240000" y="32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113089</xdr:rowOff>
    </xdr:from>
    <xdr:ext cx="762000" cy="259045"/>
    <xdr:sp macro="" textlink="">
      <xdr:nvSpPr>
        <xdr:cNvPr id="468" name="テキスト ボックス 467"/>
        <xdr:cNvSpPr txBox="1"/>
      </xdr:nvSpPr>
      <xdr:spPr>
        <a:xfrm>
          <a:off x="14909800" y="337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98298</xdr:rowOff>
    </xdr:from>
    <xdr:to>
      <xdr:col>68</xdr:col>
      <xdr:colOff>203200</xdr:colOff>
      <xdr:row>20</xdr:row>
      <xdr:rowOff>28448</xdr:rowOff>
    </xdr:to>
    <xdr:sp macro="" textlink="">
      <xdr:nvSpPr>
        <xdr:cNvPr id="469" name="楕円 468"/>
        <xdr:cNvSpPr/>
      </xdr:nvSpPr>
      <xdr:spPr>
        <a:xfrm>
          <a:off x="14351000" y="3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13225</xdr:rowOff>
    </xdr:from>
    <xdr:ext cx="762000" cy="259045"/>
    <xdr:sp macro="" textlink="">
      <xdr:nvSpPr>
        <xdr:cNvPr id="470" name="テキスト ボックス 469"/>
        <xdr:cNvSpPr txBox="1"/>
      </xdr:nvSpPr>
      <xdr:spPr>
        <a:xfrm>
          <a:off x="14020800" y="344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24977</xdr:rowOff>
    </xdr:from>
    <xdr:to>
      <xdr:col>64</xdr:col>
      <xdr:colOff>152400</xdr:colOff>
      <xdr:row>20</xdr:row>
      <xdr:rowOff>126577</xdr:rowOff>
    </xdr:to>
    <xdr:sp macro="" textlink="">
      <xdr:nvSpPr>
        <xdr:cNvPr id="471" name="楕円 470"/>
        <xdr:cNvSpPr/>
      </xdr:nvSpPr>
      <xdr:spPr>
        <a:xfrm>
          <a:off x="13462000" y="34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111354</xdr:rowOff>
    </xdr:from>
    <xdr:ext cx="762000" cy="259045"/>
    <xdr:sp macro="" textlink="">
      <xdr:nvSpPr>
        <xdr:cNvPr id="472" name="テキスト ボックス 471"/>
        <xdr:cNvSpPr txBox="1"/>
      </xdr:nvSpPr>
      <xdr:spPr>
        <a:xfrm>
          <a:off x="13131800" y="354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202,906
201,424
572.99
99,258,826
97,568,472
1,533,979
55,404,055
111,331,682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人件費については、行財政改革による職員４００人削減を完了させたが、中核市移行に伴う職員数の増により、前年度と比較し０．２ポイント増の２２．９となった。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81280</xdr:rowOff>
    </xdr:to>
    <xdr:cxnSp macro="">
      <xdr:nvCxnSpPr>
        <xdr:cNvPr id="66" name="直線コネクタ 65"/>
        <xdr:cNvCxnSpPr/>
      </xdr:nvCxnSpPr>
      <xdr:spPr>
        <a:xfrm>
          <a:off x="3987800" y="6238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66040</xdr:rowOff>
    </xdr:to>
    <xdr:cxnSp macro="">
      <xdr:nvCxnSpPr>
        <xdr:cNvPr id="69" name="直線コネクタ 68"/>
        <xdr:cNvCxnSpPr/>
      </xdr:nvCxnSpPr>
      <xdr:spPr>
        <a:xfrm>
          <a:off x="3098800" y="623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66040</xdr:rowOff>
    </xdr:to>
    <xdr:cxnSp macro="">
      <xdr:nvCxnSpPr>
        <xdr:cNvPr id="72" name="直線コネクタ 71"/>
        <xdr:cNvCxnSpPr/>
      </xdr:nvCxnSpPr>
      <xdr:spPr>
        <a:xfrm>
          <a:off x="2209800" y="6131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12700</xdr:rowOff>
    </xdr:to>
    <xdr:cxnSp macro="">
      <xdr:nvCxnSpPr>
        <xdr:cNvPr id="75" name="直線コネクタ 74"/>
        <xdr:cNvCxnSpPr/>
      </xdr:nvCxnSpPr>
      <xdr:spPr>
        <a:xfrm flipV="1">
          <a:off x="1320800" y="6131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78" name="フローチャート: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79" name="テキスト ボックス 78"/>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一般廃棄物処理施設の廃止・解体事業の増加等により０．１ポイント増の１２．８となった。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82550</xdr:rowOff>
    </xdr:from>
    <xdr:to>
      <xdr:col>82</xdr:col>
      <xdr:colOff>107950</xdr:colOff>
      <xdr:row>13</xdr:row>
      <xdr:rowOff>95250</xdr:rowOff>
    </xdr:to>
    <xdr:cxnSp macro="">
      <xdr:nvCxnSpPr>
        <xdr:cNvPr id="127" name="直線コネクタ 126"/>
        <xdr:cNvCxnSpPr/>
      </xdr:nvCxnSpPr>
      <xdr:spPr>
        <a:xfrm>
          <a:off x="15671800" y="231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82550</xdr:rowOff>
    </xdr:from>
    <xdr:to>
      <xdr:col>78</xdr:col>
      <xdr:colOff>69850</xdr:colOff>
      <xdr:row>13</xdr:row>
      <xdr:rowOff>95250</xdr:rowOff>
    </xdr:to>
    <xdr:cxnSp macro="">
      <xdr:nvCxnSpPr>
        <xdr:cNvPr id="130" name="直線コネクタ 129"/>
        <xdr:cNvCxnSpPr/>
      </xdr:nvCxnSpPr>
      <xdr:spPr>
        <a:xfrm flipV="1">
          <a:off x="14782800" y="231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158750</xdr:rowOff>
    </xdr:from>
    <xdr:to>
      <xdr:col>78</xdr:col>
      <xdr:colOff>120650</xdr:colOff>
      <xdr:row>16</xdr:row>
      <xdr:rowOff>88900</xdr:rowOff>
    </xdr:to>
    <xdr:sp macro="" textlink="">
      <xdr:nvSpPr>
        <xdr:cNvPr id="131" name="フローチャート: 判断 130"/>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44450</xdr:rowOff>
    </xdr:from>
    <xdr:to>
      <xdr:col>73</xdr:col>
      <xdr:colOff>180975</xdr:colOff>
      <xdr:row>13</xdr:row>
      <xdr:rowOff>95250</xdr:rowOff>
    </xdr:to>
    <xdr:cxnSp macro="">
      <xdr:nvCxnSpPr>
        <xdr:cNvPr id="133" name="直線コネクタ 132"/>
        <xdr:cNvCxnSpPr/>
      </xdr:nvCxnSpPr>
      <xdr:spPr>
        <a:xfrm>
          <a:off x="13893800" y="227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4" name="フローチャート: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44450</xdr:rowOff>
    </xdr:from>
    <xdr:to>
      <xdr:col>69</xdr:col>
      <xdr:colOff>92075</xdr:colOff>
      <xdr:row>13</xdr:row>
      <xdr:rowOff>95250</xdr:rowOff>
    </xdr:to>
    <xdr:cxnSp macro="">
      <xdr:nvCxnSpPr>
        <xdr:cNvPr id="136" name="直線コネクタ 135"/>
        <xdr:cNvCxnSpPr/>
      </xdr:nvCxnSpPr>
      <xdr:spPr>
        <a:xfrm flipV="1">
          <a:off x="13004800" y="227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69850</xdr:rowOff>
    </xdr:from>
    <xdr:to>
      <xdr:col>69</xdr:col>
      <xdr:colOff>142875</xdr:colOff>
      <xdr:row>16</xdr:row>
      <xdr:rowOff>0</xdr:rowOff>
    </xdr:to>
    <xdr:sp macro="" textlink="">
      <xdr:nvSpPr>
        <xdr:cNvPr id="137" name="フローチャート: 判断 136"/>
        <xdr:cNvSpPr/>
      </xdr:nvSpPr>
      <xdr:spPr>
        <a:xfrm>
          <a:off x="13843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38" name="テキスト ボックス 137"/>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44450</xdr:rowOff>
    </xdr:from>
    <xdr:to>
      <xdr:col>82</xdr:col>
      <xdr:colOff>158750</xdr:colOff>
      <xdr:row>13</xdr:row>
      <xdr:rowOff>146050</xdr:rowOff>
    </xdr:to>
    <xdr:sp macro="" textlink="">
      <xdr:nvSpPr>
        <xdr:cNvPr id="146" name="楕円 145"/>
        <xdr:cNvSpPr/>
      </xdr:nvSpPr>
      <xdr:spPr>
        <a:xfrm>
          <a:off x="164592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47"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31750</xdr:rowOff>
    </xdr:from>
    <xdr:to>
      <xdr:col>78</xdr:col>
      <xdr:colOff>120650</xdr:colOff>
      <xdr:row>13</xdr:row>
      <xdr:rowOff>133350</xdr:rowOff>
    </xdr:to>
    <xdr:sp macro="" textlink="">
      <xdr:nvSpPr>
        <xdr:cNvPr id="148" name="楕円 147"/>
        <xdr:cNvSpPr/>
      </xdr:nvSpPr>
      <xdr:spPr>
        <a:xfrm>
          <a:off x="15621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143527</xdr:rowOff>
    </xdr:from>
    <xdr:ext cx="736600" cy="259045"/>
    <xdr:sp macro="" textlink="">
      <xdr:nvSpPr>
        <xdr:cNvPr id="149" name="テキスト ボックス 148"/>
        <xdr:cNvSpPr txBox="1"/>
      </xdr:nvSpPr>
      <xdr:spPr>
        <a:xfrm>
          <a:off x="15290800" y="202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44450</xdr:rowOff>
    </xdr:from>
    <xdr:to>
      <xdr:col>74</xdr:col>
      <xdr:colOff>31750</xdr:colOff>
      <xdr:row>13</xdr:row>
      <xdr:rowOff>146050</xdr:rowOff>
    </xdr:to>
    <xdr:sp macro="" textlink="">
      <xdr:nvSpPr>
        <xdr:cNvPr id="150" name="楕円 149"/>
        <xdr:cNvSpPr/>
      </xdr:nvSpPr>
      <xdr:spPr>
        <a:xfrm>
          <a:off x="14732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156227</xdr:rowOff>
    </xdr:from>
    <xdr:ext cx="762000" cy="259045"/>
    <xdr:sp macro="" textlink="">
      <xdr:nvSpPr>
        <xdr:cNvPr id="151" name="テキスト ボックス 150"/>
        <xdr:cNvSpPr txBox="1"/>
      </xdr:nvSpPr>
      <xdr:spPr>
        <a:xfrm>
          <a:off x="14401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165100</xdr:rowOff>
    </xdr:from>
    <xdr:to>
      <xdr:col>69</xdr:col>
      <xdr:colOff>142875</xdr:colOff>
      <xdr:row>13</xdr:row>
      <xdr:rowOff>95250</xdr:rowOff>
    </xdr:to>
    <xdr:sp macro="" textlink="">
      <xdr:nvSpPr>
        <xdr:cNvPr id="152" name="楕円 151"/>
        <xdr:cNvSpPr/>
      </xdr:nvSpPr>
      <xdr:spPr>
        <a:xfrm>
          <a:off x="138430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105427</xdr:rowOff>
    </xdr:from>
    <xdr:ext cx="762000" cy="259045"/>
    <xdr:sp macro="" textlink="">
      <xdr:nvSpPr>
        <xdr:cNvPr id="153" name="テキスト ボックス 152"/>
        <xdr:cNvSpPr txBox="1"/>
      </xdr:nvSpPr>
      <xdr:spPr>
        <a:xfrm>
          <a:off x="135128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44450</xdr:rowOff>
    </xdr:from>
    <xdr:to>
      <xdr:col>65</xdr:col>
      <xdr:colOff>53975</xdr:colOff>
      <xdr:row>13</xdr:row>
      <xdr:rowOff>146050</xdr:rowOff>
    </xdr:to>
    <xdr:sp macro="" textlink="">
      <xdr:nvSpPr>
        <xdr:cNvPr id="154" name="楕円 153"/>
        <xdr:cNvSpPr/>
      </xdr:nvSpPr>
      <xdr:spPr>
        <a:xfrm>
          <a:off x="12954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156227</xdr:rowOff>
    </xdr:from>
    <xdr:ext cx="762000" cy="259045"/>
    <xdr:sp macro="" textlink="">
      <xdr:nvSpPr>
        <xdr:cNvPr id="155" name="テキスト ボックス 154"/>
        <xdr:cNvSpPr txBox="1"/>
      </xdr:nvSpPr>
      <xdr:spPr>
        <a:xfrm>
          <a:off x="12623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扶助費については、障がい児通所支援事業費や私立幼稚園施設型給付費が増加した一方で、生活保護費に係るものが減少し、０．２ポイント減の１３．３となった。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50800</xdr:rowOff>
    </xdr:to>
    <xdr:cxnSp macro="">
      <xdr:nvCxnSpPr>
        <xdr:cNvPr id="188" name="直線コネクタ 187"/>
        <xdr:cNvCxnSpPr/>
      </xdr:nvCxnSpPr>
      <xdr:spPr>
        <a:xfrm flipV="1">
          <a:off x="3987800" y="9626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50800</xdr:rowOff>
    </xdr:to>
    <xdr:cxnSp macro="">
      <xdr:nvCxnSpPr>
        <xdr:cNvPr id="191" name="直線コネクタ 190"/>
        <xdr:cNvCxnSpPr/>
      </xdr:nvCxnSpPr>
      <xdr:spPr>
        <a:xfrm>
          <a:off x="3098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2" name="フローチャート: 判断 191"/>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3" name="テキスト ボックス 192"/>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25400</xdr:rowOff>
    </xdr:to>
    <xdr:cxnSp macro="">
      <xdr:nvCxnSpPr>
        <xdr:cNvPr id="194" name="直線コネクタ 193"/>
        <xdr:cNvCxnSpPr/>
      </xdr:nvCxnSpPr>
      <xdr:spPr>
        <a:xfrm>
          <a:off x="2209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107950</xdr:rowOff>
    </xdr:to>
    <xdr:cxnSp macro="">
      <xdr:nvCxnSpPr>
        <xdr:cNvPr id="197" name="直線コネクタ 196"/>
        <xdr:cNvCxnSpPr/>
      </xdr:nvCxnSpPr>
      <xdr:spPr>
        <a:xfrm>
          <a:off x="1320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198" name="フローチャート: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7" name="楕円 206"/>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8"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0" name="テキスト ボックス 209"/>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1" name="楕円 210"/>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2" name="テキスト ボックス 211"/>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繰出金が増加した一方で、維持補修費等が減少したことにより、前年度と比較しほぼ横ばいで推移した。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107950</xdr:rowOff>
    </xdr:to>
    <xdr:cxnSp macro="">
      <xdr:nvCxnSpPr>
        <xdr:cNvPr id="249" name="直線コネクタ 248"/>
        <xdr:cNvCxnSpPr/>
      </xdr:nvCxnSpPr>
      <xdr:spPr>
        <a:xfrm>
          <a:off x="15671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12700</xdr:rowOff>
    </xdr:to>
    <xdr:cxnSp macro="">
      <xdr:nvCxnSpPr>
        <xdr:cNvPr id="252" name="直線コネクタ 251"/>
        <xdr:cNvCxnSpPr/>
      </xdr:nvCxnSpPr>
      <xdr:spPr>
        <a:xfrm flipV="1">
          <a:off x="14782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53" name="フローチャート: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54" name="テキスト ボックス 253"/>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12700</xdr:rowOff>
    </xdr:to>
    <xdr:cxnSp macro="">
      <xdr:nvCxnSpPr>
        <xdr:cNvPr id="255" name="直線コネクタ 254"/>
        <xdr:cNvCxnSpPr/>
      </xdr:nvCxnSpPr>
      <xdr:spPr>
        <a:xfrm>
          <a:off x="13893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6" name="フローチャート: 判断 255"/>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7" name="テキスト ボックス 256"/>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55</xdr:row>
      <xdr:rowOff>146050</xdr:rowOff>
    </xdr:to>
    <xdr:cxnSp macro="">
      <xdr:nvCxnSpPr>
        <xdr:cNvPr id="258" name="直線コネクタ 257"/>
        <xdr:cNvCxnSpPr/>
      </xdr:nvCxnSpPr>
      <xdr:spPr>
        <a:xfrm>
          <a:off x="13004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9" name="フローチャート: 判断 258"/>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60" name="テキスト ボックス 259"/>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1" name="フローチャート: 判断 26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2" name="テキスト ボックス 261"/>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9"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0" name="楕円 269"/>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1" name="テキスト ボックス 270"/>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4" name="楕円 273"/>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5" name="テキスト ボックス 274"/>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76" name="楕円 275"/>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77" name="テキスト ボックス 276"/>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中核市移行に伴う県人件費負担金等保健所管理運営費、軽費老人ホーム利用料支援等補助金などの増により、０．３ポイント増の８．２となった。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101600</xdr:rowOff>
    </xdr:from>
    <xdr:to>
      <xdr:col>82</xdr:col>
      <xdr:colOff>107950</xdr:colOff>
      <xdr:row>36</xdr:row>
      <xdr:rowOff>139700</xdr:rowOff>
    </xdr:to>
    <xdr:cxnSp macro="">
      <xdr:nvCxnSpPr>
        <xdr:cNvPr id="310" name="直線コネクタ 309"/>
        <xdr:cNvCxnSpPr/>
      </xdr:nvCxnSpPr>
      <xdr:spPr>
        <a:xfrm>
          <a:off x="15671800" y="627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36</xdr:row>
      <xdr:rowOff>101600</xdr:rowOff>
    </xdr:to>
    <xdr:cxnSp macro="">
      <xdr:nvCxnSpPr>
        <xdr:cNvPr id="313" name="直線コネクタ 312"/>
        <xdr:cNvCxnSpPr/>
      </xdr:nvCxnSpPr>
      <xdr:spPr>
        <a:xfrm>
          <a:off x="14782800" y="622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63500</xdr:rowOff>
    </xdr:to>
    <xdr:cxnSp macro="">
      <xdr:nvCxnSpPr>
        <xdr:cNvPr id="316" name="直線コネクタ 315"/>
        <xdr:cNvCxnSpPr/>
      </xdr:nvCxnSpPr>
      <xdr:spPr>
        <a:xfrm flipV="1">
          <a:off x="13893800" y="622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17" name="フローチャート: 判断 316"/>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18" name="テキスト ボックス 317"/>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63500</xdr:rowOff>
    </xdr:from>
    <xdr:to>
      <xdr:col>69</xdr:col>
      <xdr:colOff>92075</xdr:colOff>
      <xdr:row>36</xdr:row>
      <xdr:rowOff>63500</xdr:rowOff>
    </xdr:to>
    <xdr:cxnSp macro="">
      <xdr:nvCxnSpPr>
        <xdr:cNvPr id="319" name="直線コネクタ 318"/>
        <xdr:cNvCxnSpPr/>
      </xdr:nvCxnSpPr>
      <xdr:spPr>
        <a:xfrm>
          <a:off x="13004800" y="623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0" name="フローチャート: 判断 319"/>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21" name="テキスト ボックス 320"/>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22" name="フローチャート: 判断 321"/>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23" name="テキスト ボックス 322"/>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88900</xdr:rowOff>
    </xdr:from>
    <xdr:to>
      <xdr:col>82</xdr:col>
      <xdr:colOff>158750</xdr:colOff>
      <xdr:row>37</xdr:row>
      <xdr:rowOff>19050</xdr:rowOff>
    </xdr:to>
    <xdr:sp macro="" textlink="">
      <xdr:nvSpPr>
        <xdr:cNvPr id="329" name="楕円 328"/>
        <xdr:cNvSpPr/>
      </xdr:nvSpPr>
      <xdr:spPr>
        <a:xfrm>
          <a:off x="16459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105427</xdr:rowOff>
    </xdr:from>
    <xdr:ext cx="762000" cy="259045"/>
    <xdr:sp macro="" textlink="">
      <xdr:nvSpPr>
        <xdr:cNvPr id="330"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50800</xdr:rowOff>
    </xdr:from>
    <xdr:to>
      <xdr:col>78</xdr:col>
      <xdr:colOff>120650</xdr:colOff>
      <xdr:row>36</xdr:row>
      <xdr:rowOff>152400</xdr:rowOff>
    </xdr:to>
    <xdr:sp macro="" textlink="">
      <xdr:nvSpPr>
        <xdr:cNvPr id="331" name="楕円 330"/>
        <xdr:cNvSpPr/>
      </xdr:nvSpPr>
      <xdr:spPr>
        <a:xfrm>
          <a:off x="15621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162577</xdr:rowOff>
    </xdr:from>
    <xdr:ext cx="736600" cy="259045"/>
    <xdr:sp macro="" textlink="">
      <xdr:nvSpPr>
        <xdr:cNvPr id="332" name="テキスト ボックス 331"/>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3" name="楕円 332"/>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34" name="テキスト ボックス 333"/>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12700</xdr:rowOff>
    </xdr:from>
    <xdr:to>
      <xdr:col>69</xdr:col>
      <xdr:colOff>142875</xdr:colOff>
      <xdr:row>36</xdr:row>
      <xdr:rowOff>114300</xdr:rowOff>
    </xdr:to>
    <xdr:sp macro="" textlink="">
      <xdr:nvSpPr>
        <xdr:cNvPr id="335" name="楕円 334"/>
        <xdr:cNvSpPr/>
      </xdr:nvSpPr>
      <xdr:spPr>
        <a:xfrm>
          <a:off x="13843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36" name="テキスト ボックス 335"/>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12700</xdr:rowOff>
    </xdr:from>
    <xdr:to>
      <xdr:col>65</xdr:col>
      <xdr:colOff>53975</xdr:colOff>
      <xdr:row>36</xdr:row>
      <xdr:rowOff>114300</xdr:rowOff>
    </xdr:to>
    <xdr:sp macro="" textlink="">
      <xdr:nvSpPr>
        <xdr:cNvPr id="337" name="楕円 336"/>
        <xdr:cNvSpPr/>
      </xdr:nvSpPr>
      <xdr:spPr>
        <a:xfrm>
          <a:off x="12954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38" name="テキスト ボックス 337"/>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地方債の繰上償還及び発行抑制に継続的に取り組んだことにより、０．６ポイント減の２２．０となったが、引き続き全国平均と比較し高い水準にある。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80</xdr:row>
      <xdr:rowOff>134620</xdr:rowOff>
    </xdr:to>
    <xdr:cxnSp macro="">
      <xdr:nvCxnSpPr>
        <xdr:cNvPr id="371" name="直線コネクタ 370"/>
        <xdr:cNvCxnSpPr/>
      </xdr:nvCxnSpPr>
      <xdr:spPr>
        <a:xfrm flipV="1">
          <a:off x="3987800" y="1380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134620</xdr:rowOff>
    </xdr:from>
    <xdr:to>
      <xdr:col>19</xdr:col>
      <xdr:colOff>187325</xdr:colOff>
      <xdr:row>81</xdr:row>
      <xdr:rowOff>16511</xdr:rowOff>
    </xdr:to>
    <xdr:cxnSp macro="">
      <xdr:nvCxnSpPr>
        <xdr:cNvPr id="374" name="直線コネクタ 373"/>
        <xdr:cNvCxnSpPr/>
      </xdr:nvCxnSpPr>
      <xdr:spPr>
        <a:xfrm flipV="1">
          <a:off x="3098800" y="13850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167639</xdr:rowOff>
    </xdr:from>
    <xdr:to>
      <xdr:col>20</xdr:col>
      <xdr:colOff>38100</xdr:colOff>
      <xdr:row>77</xdr:row>
      <xdr:rowOff>97789</xdr:rowOff>
    </xdr:to>
    <xdr:sp macro="" textlink="">
      <xdr:nvSpPr>
        <xdr:cNvPr id="375" name="フローチャート: 判断 374"/>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76" name="テキスト ボックス 375"/>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16511</xdr:rowOff>
    </xdr:from>
    <xdr:to>
      <xdr:col>15</xdr:col>
      <xdr:colOff>98425</xdr:colOff>
      <xdr:row>81</xdr:row>
      <xdr:rowOff>54611</xdr:rowOff>
    </xdr:to>
    <xdr:cxnSp macro="">
      <xdr:nvCxnSpPr>
        <xdr:cNvPr id="377" name="直線コネクタ 376"/>
        <xdr:cNvCxnSpPr/>
      </xdr:nvCxnSpPr>
      <xdr:spPr>
        <a:xfrm flipV="1">
          <a:off x="2209800" y="13903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34289</xdr:rowOff>
    </xdr:from>
    <xdr:to>
      <xdr:col>15</xdr:col>
      <xdr:colOff>149225</xdr:colOff>
      <xdr:row>77</xdr:row>
      <xdr:rowOff>135889</xdr:rowOff>
    </xdr:to>
    <xdr:sp macro="" textlink="">
      <xdr:nvSpPr>
        <xdr:cNvPr id="378" name="フローチャート: 判断 377"/>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79" name="テキスト ボックス 378"/>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54611</xdr:rowOff>
    </xdr:from>
    <xdr:to>
      <xdr:col>11</xdr:col>
      <xdr:colOff>9525</xdr:colOff>
      <xdr:row>81</xdr:row>
      <xdr:rowOff>146050</xdr:rowOff>
    </xdr:to>
    <xdr:cxnSp macro="">
      <xdr:nvCxnSpPr>
        <xdr:cNvPr id="380" name="直線コネクタ 379"/>
        <xdr:cNvCxnSpPr/>
      </xdr:nvCxnSpPr>
      <xdr:spPr>
        <a:xfrm flipV="1">
          <a:off x="1320800" y="13942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1" name="フローチャート: 判断 380"/>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2" name="テキスト ボックス 381"/>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4" name="テキスト ボックス 383"/>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0" name="楕円 389"/>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1" name="公債費該当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83820</xdr:rowOff>
    </xdr:from>
    <xdr:to>
      <xdr:col>20</xdr:col>
      <xdr:colOff>38100</xdr:colOff>
      <xdr:row>81</xdr:row>
      <xdr:rowOff>13970</xdr:rowOff>
    </xdr:to>
    <xdr:sp macro="" textlink="">
      <xdr:nvSpPr>
        <xdr:cNvPr id="392" name="楕円 391"/>
        <xdr:cNvSpPr/>
      </xdr:nvSpPr>
      <xdr:spPr>
        <a:xfrm>
          <a:off x="3937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170197</xdr:rowOff>
    </xdr:from>
    <xdr:ext cx="736600" cy="259045"/>
    <xdr:sp macro="" textlink="">
      <xdr:nvSpPr>
        <xdr:cNvPr id="393" name="テキスト ボックス 392"/>
        <xdr:cNvSpPr txBox="1"/>
      </xdr:nvSpPr>
      <xdr:spPr>
        <a:xfrm>
          <a:off x="3606800" y="1388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137161</xdr:rowOff>
    </xdr:from>
    <xdr:to>
      <xdr:col>15</xdr:col>
      <xdr:colOff>149225</xdr:colOff>
      <xdr:row>81</xdr:row>
      <xdr:rowOff>67311</xdr:rowOff>
    </xdr:to>
    <xdr:sp macro="" textlink="">
      <xdr:nvSpPr>
        <xdr:cNvPr id="394" name="楕円 393"/>
        <xdr:cNvSpPr/>
      </xdr:nvSpPr>
      <xdr:spPr>
        <a:xfrm>
          <a:off x="3048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52088</xdr:rowOff>
    </xdr:from>
    <xdr:ext cx="762000" cy="259045"/>
    <xdr:sp macro="" textlink="">
      <xdr:nvSpPr>
        <xdr:cNvPr id="395" name="テキスト ボックス 394"/>
        <xdr:cNvSpPr txBox="1"/>
      </xdr:nvSpPr>
      <xdr:spPr>
        <a:xfrm>
          <a:off x="2717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3811</xdr:rowOff>
    </xdr:from>
    <xdr:to>
      <xdr:col>11</xdr:col>
      <xdr:colOff>60325</xdr:colOff>
      <xdr:row>81</xdr:row>
      <xdr:rowOff>105411</xdr:rowOff>
    </xdr:to>
    <xdr:sp macro="" textlink="">
      <xdr:nvSpPr>
        <xdr:cNvPr id="396" name="楕円 395"/>
        <xdr:cNvSpPr/>
      </xdr:nvSpPr>
      <xdr:spPr>
        <a:xfrm>
          <a:off x="2159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90188</xdr:rowOff>
    </xdr:from>
    <xdr:ext cx="762000" cy="259045"/>
    <xdr:sp macro="" textlink="">
      <xdr:nvSpPr>
        <xdr:cNvPr id="397" name="テキスト ボックス 396"/>
        <xdr:cNvSpPr txBox="1"/>
      </xdr:nvSpPr>
      <xdr:spPr>
        <a:xfrm>
          <a:off x="1828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98" name="楕円 397"/>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99" name="テキスト ボックス 398"/>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中核市移行に伴う人件費や補助費等の増などにより０．４ポイント増の６８．２となった。</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101854</xdr:rowOff>
    </xdr:to>
    <xdr:cxnSp macro="">
      <xdr:nvCxnSpPr>
        <xdr:cNvPr id="430" name="直線コネクタ 429"/>
        <xdr:cNvCxnSpPr/>
      </xdr:nvCxnSpPr>
      <xdr:spPr>
        <a:xfrm>
          <a:off x="15671800" y="129423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75</xdr:row>
      <xdr:rowOff>106426</xdr:rowOff>
    </xdr:to>
    <xdr:cxnSp macro="">
      <xdr:nvCxnSpPr>
        <xdr:cNvPr id="433" name="直線コネクタ 432"/>
        <xdr:cNvCxnSpPr/>
      </xdr:nvCxnSpPr>
      <xdr:spPr>
        <a:xfrm flipV="1">
          <a:off x="14782800" y="12942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34" name="フローチャート: 判断 433"/>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35" name="テキスト ボックス 434"/>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145288</xdr:rowOff>
    </xdr:from>
    <xdr:to>
      <xdr:col>73</xdr:col>
      <xdr:colOff>180975</xdr:colOff>
      <xdr:row>75</xdr:row>
      <xdr:rowOff>106426</xdr:rowOff>
    </xdr:to>
    <xdr:cxnSp macro="">
      <xdr:nvCxnSpPr>
        <xdr:cNvPr id="436" name="直線コネクタ 435"/>
        <xdr:cNvCxnSpPr/>
      </xdr:nvCxnSpPr>
      <xdr:spPr>
        <a:xfrm>
          <a:off x="13893800" y="128325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7" name="フローチャート: 判断 436"/>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38" name="テキスト ボックス 437"/>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74</xdr:row>
      <xdr:rowOff>145288</xdr:rowOff>
    </xdr:to>
    <xdr:cxnSp macro="">
      <xdr:nvCxnSpPr>
        <xdr:cNvPr id="439" name="直線コネクタ 438"/>
        <xdr:cNvCxnSpPr/>
      </xdr:nvCxnSpPr>
      <xdr:spPr>
        <a:xfrm>
          <a:off x="13004800" y="12828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0" name="フローチャート: 判断 439"/>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1" name="テキスト ボックス 440"/>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2" name="フローチャート: 判断 441"/>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3" name="テキスト ボックス 442"/>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9" name="楕円 448"/>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50"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51" name="楕円 450"/>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52" name="テキスト ボックス 451"/>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55626</xdr:rowOff>
    </xdr:from>
    <xdr:to>
      <xdr:col>74</xdr:col>
      <xdr:colOff>31750</xdr:colOff>
      <xdr:row>75</xdr:row>
      <xdr:rowOff>157226</xdr:rowOff>
    </xdr:to>
    <xdr:sp macro="" textlink="">
      <xdr:nvSpPr>
        <xdr:cNvPr id="453" name="楕円 452"/>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167403</xdr:rowOff>
    </xdr:from>
    <xdr:ext cx="762000" cy="259045"/>
    <xdr:sp macro="" textlink="">
      <xdr:nvSpPr>
        <xdr:cNvPr id="454" name="テキスト ボックス 453"/>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94488</xdr:rowOff>
    </xdr:from>
    <xdr:to>
      <xdr:col>69</xdr:col>
      <xdr:colOff>142875</xdr:colOff>
      <xdr:row>75</xdr:row>
      <xdr:rowOff>24638</xdr:rowOff>
    </xdr:to>
    <xdr:sp macro="" textlink="">
      <xdr:nvSpPr>
        <xdr:cNvPr id="455" name="楕円 454"/>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34815</xdr:rowOff>
    </xdr:from>
    <xdr:ext cx="762000" cy="259045"/>
    <xdr:sp macro="" textlink="">
      <xdr:nvSpPr>
        <xdr:cNvPr id="456" name="テキスト ボックス 455"/>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57" name="楕円 456"/>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58" name="テキスト ボックス 457"/>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141615</xdr:rowOff>
    </xdr:from>
    <xdr:to>
      <xdr:col>29</xdr:col>
      <xdr:colOff>127000</xdr:colOff>
      <xdr:row>14</xdr:row>
      <xdr:rowOff>5873</xdr:rowOff>
    </xdr:to>
    <xdr:cxnSp macro="">
      <xdr:nvCxnSpPr>
        <xdr:cNvPr id="48" name="直線コネクタ 47"/>
        <xdr:cNvCxnSpPr/>
      </xdr:nvCxnSpPr>
      <xdr:spPr bwMode="auto">
        <a:xfrm flipV="1">
          <a:off x="5003800" y="2418090"/>
          <a:ext cx="647700" cy="3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5873</xdr:rowOff>
    </xdr:from>
    <xdr:to>
      <xdr:col>26</xdr:col>
      <xdr:colOff>50800</xdr:colOff>
      <xdr:row>14</xdr:row>
      <xdr:rowOff>54884</xdr:rowOff>
    </xdr:to>
    <xdr:cxnSp macro="">
      <xdr:nvCxnSpPr>
        <xdr:cNvPr id="51" name="直線コネクタ 50"/>
        <xdr:cNvCxnSpPr/>
      </xdr:nvCxnSpPr>
      <xdr:spPr bwMode="auto">
        <a:xfrm flipV="1">
          <a:off x="4305300" y="2453798"/>
          <a:ext cx="698500" cy="4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62835</xdr:rowOff>
    </xdr:from>
    <xdr:to>
      <xdr:col>26</xdr:col>
      <xdr:colOff>101600</xdr:colOff>
      <xdr:row>16</xdr:row>
      <xdr:rowOff>164435</xdr:rowOff>
    </xdr:to>
    <xdr:sp macro="" textlink="">
      <xdr:nvSpPr>
        <xdr:cNvPr id="52" name="フローチャート: 判断 51"/>
        <xdr:cNvSpPr/>
      </xdr:nvSpPr>
      <xdr:spPr bwMode="auto">
        <a:xfrm>
          <a:off x="4953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149212</xdr:rowOff>
    </xdr:from>
    <xdr:ext cx="736600" cy="259045"/>
    <xdr:sp macro="" textlink="">
      <xdr:nvSpPr>
        <xdr:cNvPr id="53" name="テキスト ボックス 52"/>
        <xdr:cNvSpPr txBox="1"/>
      </xdr:nvSpPr>
      <xdr:spPr>
        <a:xfrm>
          <a:off x="4622800" y="294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54884</xdr:rowOff>
    </xdr:from>
    <xdr:to>
      <xdr:col>22</xdr:col>
      <xdr:colOff>114300</xdr:colOff>
      <xdr:row>14</xdr:row>
      <xdr:rowOff>64028</xdr:rowOff>
    </xdr:to>
    <xdr:cxnSp macro="">
      <xdr:nvCxnSpPr>
        <xdr:cNvPr id="54" name="直線コネクタ 53"/>
        <xdr:cNvCxnSpPr/>
      </xdr:nvCxnSpPr>
      <xdr:spPr bwMode="auto">
        <a:xfrm flipV="1">
          <a:off x="3606800" y="2502809"/>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103205</xdr:rowOff>
    </xdr:from>
    <xdr:to>
      <xdr:col>22</xdr:col>
      <xdr:colOff>165100</xdr:colOff>
      <xdr:row>17</xdr:row>
      <xdr:rowOff>33355</xdr:rowOff>
    </xdr:to>
    <xdr:sp macro="" textlink="">
      <xdr:nvSpPr>
        <xdr:cNvPr id="55" name="フローチャート: 判断 54"/>
        <xdr:cNvSpPr/>
      </xdr:nvSpPr>
      <xdr:spPr bwMode="auto">
        <a:xfrm>
          <a:off x="4254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18132</xdr:rowOff>
    </xdr:from>
    <xdr:ext cx="762000" cy="259045"/>
    <xdr:sp macro="" textlink="">
      <xdr:nvSpPr>
        <xdr:cNvPr id="56" name="テキスト ボックス 55"/>
        <xdr:cNvSpPr txBox="1"/>
      </xdr:nvSpPr>
      <xdr:spPr>
        <a:xfrm>
          <a:off x="3924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64028</xdr:rowOff>
    </xdr:from>
    <xdr:to>
      <xdr:col>18</xdr:col>
      <xdr:colOff>177800</xdr:colOff>
      <xdr:row>14</xdr:row>
      <xdr:rowOff>85379</xdr:rowOff>
    </xdr:to>
    <xdr:cxnSp macro="">
      <xdr:nvCxnSpPr>
        <xdr:cNvPr id="57" name="直線コネクタ 56"/>
        <xdr:cNvCxnSpPr/>
      </xdr:nvCxnSpPr>
      <xdr:spPr bwMode="auto">
        <a:xfrm flipV="1">
          <a:off x="2908300" y="2511953"/>
          <a:ext cx="698500" cy="21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75042</xdr:rowOff>
    </xdr:from>
    <xdr:to>
      <xdr:col>19</xdr:col>
      <xdr:colOff>38100</xdr:colOff>
      <xdr:row>17</xdr:row>
      <xdr:rowOff>5192</xdr:rowOff>
    </xdr:to>
    <xdr:sp macro="" textlink="">
      <xdr:nvSpPr>
        <xdr:cNvPr id="58" name="フローチャート: 判断 57"/>
        <xdr:cNvSpPr/>
      </xdr:nvSpPr>
      <xdr:spPr bwMode="auto">
        <a:xfrm>
          <a:off x="35560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161419</xdr:rowOff>
    </xdr:from>
    <xdr:ext cx="762000" cy="259045"/>
    <xdr:sp macro="" textlink="">
      <xdr:nvSpPr>
        <xdr:cNvPr id="59" name="テキスト ボックス 58"/>
        <xdr:cNvSpPr txBox="1"/>
      </xdr:nvSpPr>
      <xdr:spPr>
        <a:xfrm>
          <a:off x="32258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133518</xdr:rowOff>
    </xdr:from>
    <xdr:to>
      <xdr:col>15</xdr:col>
      <xdr:colOff>101600</xdr:colOff>
      <xdr:row>17</xdr:row>
      <xdr:rowOff>63668</xdr:rowOff>
    </xdr:to>
    <xdr:sp macro="" textlink="">
      <xdr:nvSpPr>
        <xdr:cNvPr id="60" name="フローチャート: 判断 59"/>
        <xdr:cNvSpPr/>
      </xdr:nvSpPr>
      <xdr:spPr bwMode="auto">
        <a:xfrm>
          <a:off x="2857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48445</xdr:rowOff>
    </xdr:from>
    <xdr:ext cx="762000" cy="259045"/>
    <xdr:sp macro="" textlink="">
      <xdr:nvSpPr>
        <xdr:cNvPr id="61" name="テキスト ボックス 60"/>
        <xdr:cNvSpPr txBox="1"/>
      </xdr:nvSpPr>
      <xdr:spPr>
        <a:xfrm>
          <a:off x="2527300" y="301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90815</xdr:rowOff>
    </xdr:from>
    <xdr:to>
      <xdr:col>29</xdr:col>
      <xdr:colOff>177800</xdr:colOff>
      <xdr:row>14</xdr:row>
      <xdr:rowOff>20965</xdr:rowOff>
    </xdr:to>
    <xdr:sp macro="" textlink="">
      <xdr:nvSpPr>
        <xdr:cNvPr id="67" name="楕円 66"/>
        <xdr:cNvSpPr/>
      </xdr:nvSpPr>
      <xdr:spPr bwMode="auto">
        <a:xfrm>
          <a:off x="5600700" y="2367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107342</xdr:rowOff>
    </xdr:from>
    <xdr:ext cx="762000" cy="259045"/>
    <xdr:sp macro="" textlink="">
      <xdr:nvSpPr>
        <xdr:cNvPr id="68" name="人口1人当たり決算額の推移該当値テキスト130"/>
        <xdr:cNvSpPr txBox="1"/>
      </xdr:nvSpPr>
      <xdr:spPr>
        <a:xfrm>
          <a:off x="5740400" y="22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126523</xdr:rowOff>
    </xdr:from>
    <xdr:to>
      <xdr:col>26</xdr:col>
      <xdr:colOff>101600</xdr:colOff>
      <xdr:row>14</xdr:row>
      <xdr:rowOff>56673</xdr:rowOff>
    </xdr:to>
    <xdr:sp macro="" textlink="">
      <xdr:nvSpPr>
        <xdr:cNvPr id="69" name="楕円 68"/>
        <xdr:cNvSpPr/>
      </xdr:nvSpPr>
      <xdr:spPr bwMode="auto">
        <a:xfrm>
          <a:off x="4953000" y="240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66850</xdr:rowOff>
    </xdr:from>
    <xdr:ext cx="736600" cy="259045"/>
    <xdr:sp macro="" textlink="">
      <xdr:nvSpPr>
        <xdr:cNvPr id="70" name="テキスト ボックス 69"/>
        <xdr:cNvSpPr txBox="1"/>
      </xdr:nvSpPr>
      <xdr:spPr>
        <a:xfrm>
          <a:off x="4622800" y="2171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4084</xdr:rowOff>
    </xdr:from>
    <xdr:to>
      <xdr:col>22</xdr:col>
      <xdr:colOff>165100</xdr:colOff>
      <xdr:row>14</xdr:row>
      <xdr:rowOff>105684</xdr:rowOff>
    </xdr:to>
    <xdr:sp macro="" textlink="">
      <xdr:nvSpPr>
        <xdr:cNvPr id="71" name="楕円 70"/>
        <xdr:cNvSpPr/>
      </xdr:nvSpPr>
      <xdr:spPr bwMode="auto">
        <a:xfrm>
          <a:off x="4254500" y="245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115861</xdr:rowOff>
    </xdr:from>
    <xdr:ext cx="762000" cy="259045"/>
    <xdr:sp macro="" textlink="">
      <xdr:nvSpPr>
        <xdr:cNvPr id="72" name="テキスト ボックス 71"/>
        <xdr:cNvSpPr txBox="1"/>
      </xdr:nvSpPr>
      <xdr:spPr>
        <a:xfrm>
          <a:off x="3924300" y="222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13228</xdr:rowOff>
    </xdr:from>
    <xdr:to>
      <xdr:col>19</xdr:col>
      <xdr:colOff>38100</xdr:colOff>
      <xdr:row>14</xdr:row>
      <xdr:rowOff>114828</xdr:rowOff>
    </xdr:to>
    <xdr:sp macro="" textlink="">
      <xdr:nvSpPr>
        <xdr:cNvPr id="73" name="楕円 72"/>
        <xdr:cNvSpPr/>
      </xdr:nvSpPr>
      <xdr:spPr bwMode="auto">
        <a:xfrm>
          <a:off x="3556000" y="246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125005</xdr:rowOff>
    </xdr:from>
    <xdr:ext cx="762000" cy="259045"/>
    <xdr:sp macro="" textlink="">
      <xdr:nvSpPr>
        <xdr:cNvPr id="74" name="テキスト ボックス 73"/>
        <xdr:cNvSpPr txBox="1"/>
      </xdr:nvSpPr>
      <xdr:spPr>
        <a:xfrm>
          <a:off x="3225800" y="223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34579</xdr:rowOff>
    </xdr:from>
    <xdr:to>
      <xdr:col>15</xdr:col>
      <xdr:colOff>101600</xdr:colOff>
      <xdr:row>14</xdr:row>
      <xdr:rowOff>136179</xdr:rowOff>
    </xdr:to>
    <xdr:sp macro="" textlink="">
      <xdr:nvSpPr>
        <xdr:cNvPr id="75" name="楕円 74"/>
        <xdr:cNvSpPr/>
      </xdr:nvSpPr>
      <xdr:spPr bwMode="auto">
        <a:xfrm>
          <a:off x="2857500" y="248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146356</xdr:rowOff>
    </xdr:from>
    <xdr:ext cx="762000" cy="259045"/>
    <xdr:sp macro="" textlink="">
      <xdr:nvSpPr>
        <xdr:cNvPr id="76" name="テキスト ボックス 75"/>
        <xdr:cNvSpPr txBox="1"/>
      </xdr:nvSpPr>
      <xdr:spPr>
        <a:xfrm>
          <a:off x="2527300" y="225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187716</xdr:rowOff>
    </xdr:from>
    <xdr:to>
      <xdr:col>29</xdr:col>
      <xdr:colOff>127000</xdr:colOff>
      <xdr:row>33</xdr:row>
      <xdr:rowOff>316326</xdr:rowOff>
    </xdr:to>
    <xdr:cxnSp macro="">
      <xdr:nvCxnSpPr>
        <xdr:cNvPr id="108" name="直線コネクタ 107"/>
        <xdr:cNvCxnSpPr/>
      </xdr:nvCxnSpPr>
      <xdr:spPr bwMode="auto">
        <a:xfrm>
          <a:off x="5003800" y="6112266"/>
          <a:ext cx="647700" cy="128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82972</xdr:rowOff>
    </xdr:from>
    <xdr:to>
      <xdr:col>26</xdr:col>
      <xdr:colOff>50800</xdr:colOff>
      <xdr:row>33</xdr:row>
      <xdr:rowOff>187716</xdr:rowOff>
    </xdr:to>
    <xdr:cxnSp macro="">
      <xdr:nvCxnSpPr>
        <xdr:cNvPr id="111" name="直線コネクタ 110"/>
        <xdr:cNvCxnSpPr/>
      </xdr:nvCxnSpPr>
      <xdr:spPr bwMode="auto">
        <a:xfrm>
          <a:off x="4305300" y="6007522"/>
          <a:ext cx="698500" cy="10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87950</xdr:rowOff>
    </xdr:from>
    <xdr:to>
      <xdr:col>26</xdr:col>
      <xdr:colOff>101600</xdr:colOff>
      <xdr:row>37</xdr:row>
      <xdr:rowOff>18100</xdr:rowOff>
    </xdr:to>
    <xdr:sp macro="" textlink="">
      <xdr:nvSpPr>
        <xdr:cNvPr id="112" name="フローチャート: 判断 111"/>
        <xdr:cNvSpPr/>
      </xdr:nvSpPr>
      <xdr:spPr bwMode="auto">
        <a:xfrm>
          <a:off x="49530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2877</xdr:rowOff>
    </xdr:from>
    <xdr:ext cx="736600" cy="259045"/>
    <xdr:sp macro="" textlink="">
      <xdr:nvSpPr>
        <xdr:cNvPr id="113" name="テキスト ボックス 112"/>
        <xdr:cNvSpPr txBox="1"/>
      </xdr:nvSpPr>
      <xdr:spPr>
        <a:xfrm>
          <a:off x="4622800" y="71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82972</xdr:rowOff>
    </xdr:from>
    <xdr:to>
      <xdr:col>22</xdr:col>
      <xdr:colOff>114300</xdr:colOff>
      <xdr:row>33</xdr:row>
      <xdr:rowOff>101717</xdr:rowOff>
    </xdr:to>
    <xdr:cxnSp macro="">
      <xdr:nvCxnSpPr>
        <xdr:cNvPr id="114" name="直線コネクタ 113"/>
        <xdr:cNvCxnSpPr/>
      </xdr:nvCxnSpPr>
      <xdr:spPr bwMode="auto">
        <a:xfrm flipV="1">
          <a:off x="3606800" y="6007522"/>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76337</xdr:rowOff>
    </xdr:from>
    <xdr:to>
      <xdr:col>22</xdr:col>
      <xdr:colOff>165100</xdr:colOff>
      <xdr:row>37</xdr:row>
      <xdr:rowOff>6487</xdr:rowOff>
    </xdr:to>
    <xdr:sp macro="" textlink="">
      <xdr:nvSpPr>
        <xdr:cNvPr id="115" name="フローチャート: 判断 114"/>
        <xdr:cNvSpPr/>
      </xdr:nvSpPr>
      <xdr:spPr bwMode="auto">
        <a:xfrm>
          <a:off x="42545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162714</xdr:rowOff>
    </xdr:from>
    <xdr:ext cx="762000" cy="259045"/>
    <xdr:sp macro="" textlink="">
      <xdr:nvSpPr>
        <xdr:cNvPr id="116" name="テキスト ボックス 115"/>
        <xdr:cNvSpPr txBox="1"/>
      </xdr:nvSpPr>
      <xdr:spPr>
        <a:xfrm>
          <a:off x="3924300" y="711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55951</xdr:rowOff>
    </xdr:from>
    <xdr:to>
      <xdr:col>18</xdr:col>
      <xdr:colOff>177800</xdr:colOff>
      <xdr:row>33</xdr:row>
      <xdr:rowOff>101717</xdr:rowOff>
    </xdr:to>
    <xdr:cxnSp macro="">
      <xdr:nvCxnSpPr>
        <xdr:cNvPr id="117" name="直線コネクタ 116"/>
        <xdr:cNvCxnSpPr/>
      </xdr:nvCxnSpPr>
      <xdr:spPr bwMode="auto">
        <a:xfrm>
          <a:off x="2908300" y="5980501"/>
          <a:ext cx="698500" cy="4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23668</xdr:rowOff>
    </xdr:from>
    <xdr:to>
      <xdr:col>19</xdr:col>
      <xdr:colOff>38100</xdr:colOff>
      <xdr:row>36</xdr:row>
      <xdr:rowOff>125268</xdr:rowOff>
    </xdr:to>
    <xdr:sp macro="" textlink="">
      <xdr:nvSpPr>
        <xdr:cNvPr id="118" name="フローチャート: 判断 117"/>
        <xdr:cNvSpPr/>
      </xdr:nvSpPr>
      <xdr:spPr bwMode="auto">
        <a:xfrm>
          <a:off x="35560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110045</xdr:rowOff>
    </xdr:from>
    <xdr:ext cx="762000" cy="259045"/>
    <xdr:sp macro="" textlink="">
      <xdr:nvSpPr>
        <xdr:cNvPr id="119" name="テキスト ボックス 118"/>
        <xdr:cNvSpPr txBox="1"/>
      </xdr:nvSpPr>
      <xdr:spPr>
        <a:xfrm>
          <a:off x="32258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7300</xdr:rowOff>
    </xdr:from>
    <xdr:to>
      <xdr:col>15</xdr:col>
      <xdr:colOff>101600</xdr:colOff>
      <xdr:row>36</xdr:row>
      <xdr:rowOff>108900</xdr:rowOff>
    </xdr:to>
    <xdr:sp macro="" textlink="">
      <xdr:nvSpPr>
        <xdr:cNvPr id="120" name="フローチャート: 判断 119"/>
        <xdr:cNvSpPr/>
      </xdr:nvSpPr>
      <xdr:spPr bwMode="auto">
        <a:xfrm>
          <a:off x="2857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93677</xdr:rowOff>
    </xdr:from>
    <xdr:ext cx="762000" cy="259045"/>
    <xdr:sp macro="" textlink="">
      <xdr:nvSpPr>
        <xdr:cNvPr id="121" name="テキスト ボックス 120"/>
        <xdr:cNvSpPr txBox="1"/>
      </xdr:nvSpPr>
      <xdr:spPr>
        <a:xfrm>
          <a:off x="2527300" y="70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265526</xdr:rowOff>
    </xdr:from>
    <xdr:to>
      <xdr:col>29</xdr:col>
      <xdr:colOff>177800</xdr:colOff>
      <xdr:row>34</xdr:row>
      <xdr:rowOff>24226</xdr:rowOff>
    </xdr:to>
    <xdr:sp macro="" textlink="">
      <xdr:nvSpPr>
        <xdr:cNvPr id="127" name="楕円 126"/>
        <xdr:cNvSpPr/>
      </xdr:nvSpPr>
      <xdr:spPr bwMode="auto">
        <a:xfrm>
          <a:off x="5600700" y="6190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110603</xdr:rowOff>
    </xdr:from>
    <xdr:ext cx="762000" cy="259045"/>
    <xdr:sp macro="" textlink="">
      <xdr:nvSpPr>
        <xdr:cNvPr id="128" name="人口1人当たり決算額の推移該当値テキスト445"/>
        <xdr:cNvSpPr txBox="1"/>
      </xdr:nvSpPr>
      <xdr:spPr>
        <a:xfrm>
          <a:off x="5740400" y="603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136916</xdr:rowOff>
    </xdr:from>
    <xdr:to>
      <xdr:col>26</xdr:col>
      <xdr:colOff>101600</xdr:colOff>
      <xdr:row>33</xdr:row>
      <xdr:rowOff>238516</xdr:rowOff>
    </xdr:to>
    <xdr:sp macro="" textlink="">
      <xdr:nvSpPr>
        <xdr:cNvPr id="129" name="楕円 128"/>
        <xdr:cNvSpPr/>
      </xdr:nvSpPr>
      <xdr:spPr bwMode="auto">
        <a:xfrm>
          <a:off x="4953000" y="6061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77243</xdr:rowOff>
    </xdr:from>
    <xdr:ext cx="736600" cy="259045"/>
    <xdr:sp macro="" textlink="">
      <xdr:nvSpPr>
        <xdr:cNvPr id="130" name="テキスト ボックス 129"/>
        <xdr:cNvSpPr txBox="1"/>
      </xdr:nvSpPr>
      <xdr:spPr>
        <a:xfrm>
          <a:off x="4622800" y="5830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32172</xdr:rowOff>
    </xdr:from>
    <xdr:to>
      <xdr:col>22</xdr:col>
      <xdr:colOff>165100</xdr:colOff>
      <xdr:row>33</xdr:row>
      <xdr:rowOff>133772</xdr:rowOff>
    </xdr:to>
    <xdr:sp macro="" textlink="">
      <xdr:nvSpPr>
        <xdr:cNvPr id="131" name="楕円 130"/>
        <xdr:cNvSpPr/>
      </xdr:nvSpPr>
      <xdr:spPr bwMode="auto">
        <a:xfrm>
          <a:off x="4254500" y="595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315399</xdr:rowOff>
    </xdr:from>
    <xdr:ext cx="762000" cy="259045"/>
    <xdr:sp macro="" textlink="">
      <xdr:nvSpPr>
        <xdr:cNvPr id="132" name="テキスト ボックス 131"/>
        <xdr:cNvSpPr txBox="1"/>
      </xdr:nvSpPr>
      <xdr:spPr>
        <a:xfrm>
          <a:off x="3924300" y="572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50917</xdr:rowOff>
    </xdr:from>
    <xdr:to>
      <xdr:col>19</xdr:col>
      <xdr:colOff>38100</xdr:colOff>
      <xdr:row>33</xdr:row>
      <xdr:rowOff>152517</xdr:rowOff>
    </xdr:to>
    <xdr:sp macro="" textlink="">
      <xdr:nvSpPr>
        <xdr:cNvPr id="133" name="楕円 132"/>
        <xdr:cNvSpPr/>
      </xdr:nvSpPr>
      <xdr:spPr bwMode="auto">
        <a:xfrm>
          <a:off x="3556000" y="5975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334144</xdr:rowOff>
    </xdr:from>
    <xdr:ext cx="762000" cy="259045"/>
    <xdr:sp macro="" textlink="">
      <xdr:nvSpPr>
        <xdr:cNvPr id="134" name="テキスト ボックス 133"/>
        <xdr:cNvSpPr txBox="1"/>
      </xdr:nvSpPr>
      <xdr:spPr>
        <a:xfrm>
          <a:off x="3225800" y="574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5151</xdr:rowOff>
    </xdr:from>
    <xdr:to>
      <xdr:col>15</xdr:col>
      <xdr:colOff>101600</xdr:colOff>
      <xdr:row>33</xdr:row>
      <xdr:rowOff>106751</xdr:rowOff>
    </xdr:to>
    <xdr:sp macro="" textlink="">
      <xdr:nvSpPr>
        <xdr:cNvPr id="135" name="楕円 134"/>
        <xdr:cNvSpPr/>
      </xdr:nvSpPr>
      <xdr:spPr bwMode="auto">
        <a:xfrm>
          <a:off x="2857500" y="592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288378</xdr:rowOff>
    </xdr:from>
    <xdr:ext cx="762000" cy="259045"/>
    <xdr:sp macro="" textlink="">
      <xdr:nvSpPr>
        <xdr:cNvPr id="136" name="テキスト ボックス 135"/>
        <xdr:cNvSpPr txBox="1"/>
      </xdr:nvSpPr>
      <xdr:spPr>
        <a:xfrm>
          <a:off x="2527300" y="569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202,906
201,424
572.99
99,258,826
97,568,472
1,533,979
55,404,055
111,331,682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91351</xdr:rowOff>
    </xdr:from>
    <xdr:to>
      <xdr:col>24</xdr:col>
      <xdr:colOff>63500</xdr:colOff>
      <xdr:row>32</xdr:row>
      <xdr:rowOff>125146</xdr:rowOff>
    </xdr:to>
    <xdr:cxnSp macro="">
      <xdr:nvCxnSpPr>
        <xdr:cNvPr id="61" name="直線コネクタ 60"/>
        <xdr:cNvCxnSpPr/>
      </xdr:nvCxnSpPr>
      <xdr:spPr>
        <a:xfrm flipV="1">
          <a:off x="3797300" y="5577751"/>
          <a:ext cx="8382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125146</xdr:rowOff>
    </xdr:from>
    <xdr:to>
      <xdr:col>19</xdr:col>
      <xdr:colOff>177800</xdr:colOff>
      <xdr:row>32</xdr:row>
      <xdr:rowOff>141948</xdr:rowOff>
    </xdr:to>
    <xdr:cxnSp macro="">
      <xdr:nvCxnSpPr>
        <xdr:cNvPr id="64" name="直線コネクタ 63"/>
        <xdr:cNvCxnSpPr/>
      </xdr:nvCxnSpPr>
      <xdr:spPr>
        <a:xfrm flipV="1">
          <a:off x="2908300" y="561154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66802</xdr:rowOff>
    </xdr:from>
    <xdr:to>
      <xdr:col>20</xdr:col>
      <xdr:colOff>38100</xdr:colOff>
      <xdr:row>35</xdr:row>
      <xdr:rowOff>168402</xdr:rowOff>
    </xdr:to>
    <xdr:sp macro="" textlink="">
      <xdr:nvSpPr>
        <xdr:cNvPr id="65" name="フローチャート: 判断 64"/>
        <xdr:cNvSpPr/>
      </xdr:nvSpPr>
      <xdr:spPr>
        <a:xfrm>
          <a:off x="3746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159529</xdr:rowOff>
    </xdr:from>
    <xdr:ext cx="534377" cy="259045"/>
    <xdr:sp macro="" textlink="">
      <xdr:nvSpPr>
        <xdr:cNvPr id="66" name="テキスト ボックス 65"/>
        <xdr:cNvSpPr txBox="1"/>
      </xdr:nvSpPr>
      <xdr:spPr>
        <a:xfrm>
          <a:off x="3530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141948</xdr:rowOff>
    </xdr:from>
    <xdr:to>
      <xdr:col>15</xdr:col>
      <xdr:colOff>50800</xdr:colOff>
      <xdr:row>33</xdr:row>
      <xdr:rowOff>22314</xdr:rowOff>
    </xdr:to>
    <xdr:cxnSp macro="">
      <xdr:nvCxnSpPr>
        <xdr:cNvPr id="67" name="直線コネクタ 66"/>
        <xdr:cNvCxnSpPr/>
      </xdr:nvCxnSpPr>
      <xdr:spPr>
        <a:xfrm flipV="1">
          <a:off x="2019300" y="562834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76860</xdr:rowOff>
    </xdr:from>
    <xdr:to>
      <xdr:col>15</xdr:col>
      <xdr:colOff>101600</xdr:colOff>
      <xdr:row>36</xdr:row>
      <xdr:rowOff>7010</xdr:rowOff>
    </xdr:to>
    <xdr:sp macro="" textlink="">
      <xdr:nvSpPr>
        <xdr:cNvPr id="68" name="フローチャート: 判断 67"/>
        <xdr:cNvSpPr/>
      </xdr:nvSpPr>
      <xdr:spPr>
        <a:xfrm>
          <a:off x="2857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169587</xdr:rowOff>
    </xdr:from>
    <xdr:ext cx="534377" cy="259045"/>
    <xdr:sp macro="" textlink="">
      <xdr:nvSpPr>
        <xdr:cNvPr id="69" name="テキスト ボックス 68"/>
        <xdr:cNvSpPr txBox="1"/>
      </xdr:nvSpPr>
      <xdr:spPr>
        <a:xfrm>
          <a:off x="2641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163856</xdr:rowOff>
    </xdr:from>
    <xdr:to>
      <xdr:col>10</xdr:col>
      <xdr:colOff>114300</xdr:colOff>
      <xdr:row>33</xdr:row>
      <xdr:rowOff>22314</xdr:rowOff>
    </xdr:to>
    <xdr:cxnSp macro="">
      <xdr:nvCxnSpPr>
        <xdr:cNvPr id="70" name="直線コネクタ 69"/>
        <xdr:cNvCxnSpPr/>
      </xdr:nvCxnSpPr>
      <xdr:spPr>
        <a:xfrm>
          <a:off x="1130300" y="5650256"/>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15291</xdr:rowOff>
    </xdr:from>
    <xdr:to>
      <xdr:col>10</xdr:col>
      <xdr:colOff>165100</xdr:colOff>
      <xdr:row>35</xdr:row>
      <xdr:rowOff>116891</xdr:rowOff>
    </xdr:to>
    <xdr:sp macro="" textlink="">
      <xdr:nvSpPr>
        <xdr:cNvPr id="71" name="フローチャート: 判断 70"/>
        <xdr:cNvSpPr/>
      </xdr:nvSpPr>
      <xdr:spPr>
        <a:xfrm>
          <a:off x="1968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108018</xdr:rowOff>
    </xdr:from>
    <xdr:ext cx="534377" cy="259045"/>
    <xdr:sp macro="" textlink="">
      <xdr:nvSpPr>
        <xdr:cNvPr id="72" name="テキスト ボックス 71"/>
        <xdr:cNvSpPr txBox="1"/>
      </xdr:nvSpPr>
      <xdr:spPr>
        <a:xfrm>
          <a:off x="1752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135145</xdr:rowOff>
    </xdr:from>
    <xdr:ext cx="534377" cy="259045"/>
    <xdr:sp macro="" textlink="">
      <xdr:nvSpPr>
        <xdr:cNvPr id="74" name="テキスト ボックス 73"/>
        <xdr:cNvSpPr txBox="1"/>
      </xdr:nvSpPr>
      <xdr:spPr>
        <a:xfrm>
          <a:off x="863111" y="61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40551</xdr:rowOff>
    </xdr:from>
    <xdr:to>
      <xdr:col>24</xdr:col>
      <xdr:colOff>114300</xdr:colOff>
      <xdr:row>32</xdr:row>
      <xdr:rowOff>142151</xdr:rowOff>
    </xdr:to>
    <xdr:sp macro="" textlink="">
      <xdr:nvSpPr>
        <xdr:cNvPr id="80" name="楕円 79"/>
        <xdr:cNvSpPr/>
      </xdr:nvSpPr>
      <xdr:spPr>
        <a:xfrm>
          <a:off x="4584700" y="5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63428</xdr:rowOff>
    </xdr:from>
    <xdr:ext cx="534377" cy="259045"/>
    <xdr:sp macro="" textlink="">
      <xdr:nvSpPr>
        <xdr:cNvPr id="81" name="人件費該当値テキスト"/>
        <xdr:cNvSpPr txBox="1"/>
      </xdr:nvSpPr>
      <xdr:spPr>
        <a:xfrm>
          <a:off x="4686300" y="53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74346</xdr:rowOff>
    </xdr:from>
    <xdr:to>
      <xdr:col>20</xdr:col>
      <xdr:colOff>38100</xdr:colOff>
      <xdr:row>33</xdr:row>
      <xdr:rowOff>4496</xdr:rowOff>
    </xdr:to>
    <xdr:sp macro="" textlink="">
      <xdr:nvSpPr>
        <xdr:cNvPr id="82" name="楕円 81"/>
        <xdr:cNvSpPr/>
      </xdr:nvSpPr>
      <xdr:spPr>
        <a:xfrm>
          <a:off x="3746500" y="55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21023</xdr:rowOff>
    </xdr:from>
    <xdr:ext cx="534377" cy="259045"/>
    <xdr:sp macro="" textlink="">
      <xdr:nvSpPr>
        <xdr:cNvPr id="83" name="テキスト ボックス 82"/>
        <xdr:cNvSpPr txBox="1"/>
      </xdr:nvSpPr>
      <xdr:spPr>
        <a:xfrm>
          <a:off x="3530111" y="53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91148</xdr:rowOff>
    </xdr:from>
    <xdr:to>
      <xdr:col>15</xdr:col>
      <xdr:colOff>101600</xdr:colOff>
      <xdr:row>33</xdr:row>
      <xdr:rowOff>21298</xdr:rowOff>
    </xdr:to>
    <xdr:sp macro="" textlink="">
      <xdr:nvSpPr>
        <xdr:cNvPr id="84" name="楕円 83"/>
        <xdr:cNvSpPr/>
      </xdr:nvSpPr>
      <xdr:spPr>
        <a:xfrm>
          <a:off x="2857500" y="557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37825</xdr:rowOff>
    </xdr:from>
    <xdr:ext cx="534377" cy="259045"/>
    <xdr:sp macro="" textlink="">
      <xdr:nvSpPr>
        <xdr:cNvPr id="85" name="テキスト ボックス 84"/>
        <xdr:cNvSpPr txBox="1"/>
      </xdr:nvSpPr>
      <xdr:spPr>
        <a:xfrm>
          <a:off x="2641111" y="535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142964</xdr:rowOff>
    </xdr:from>
    <xdr:to>
      <xdr:col>10</xdr:col>
      <xdr:colOff>165100</xdr:colOff>
      <xdr:row>33</xdr:row>
      <xdr:rowOff>73114</xdr:rowOff>
    </xdr:to>
    <xdr:sp macro="" textlink="">
      <xdr:nvSpPr>
        <xdr:cNvPr id="86" name="楕円 85"/>
        <xdr:cNvSpPr/>
      </xdr:nvSpPr>
      <xdr:spPr>
        <a:xfrm>
          <a:off x="1968500" y="56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89641</xdr:rowOff>
    </xdr:from>
    <xdr:ext cx="534377" cy="259045"/>
    <xdr:sp macro="" textlink="">
      <xdr:nvSpPr>
        <xdr:cNvPr id="87" name="テキスト ボックス 86"/>
        <xdr:cNvSpPr txBox="1"/>
      </xdr:nvSpPr>
      <xdr:spPr>
        <a:xfrm>
          <a:off x="1752111" y="540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113056</xdr:rowOff>
    </xdr:from>
    <xdr:to>
      <xdr:col>6</xdr:col>
      <xdr:colOff>38100</xdr:colOff>
      <xdr:row>33</xdr:row>
      <xdr:rowOff>43206</xdr:rowOff>
    </xdr:to>
    <xdr:sp macro="" textlink="">
      <xdr:nvSpPr>
        <xdr:cNvPr id="88" name="楕円 87"/>
        <xdr:cNvSpPr/>
      </xdr:nvSpPr>
      <xdr:spPr>
        <a:xfrm>
          <a:off x="1079500" y="55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59733</xdr:rowOff>
    </xdr:from>
    <xdr:ext cx="534377" cy="259045"/>
    <xdr:sp macro="" textlink="">
      <xdr:nvSpPr>
        <xdr:cNvPr id="89" name="テキスト ボックス 88"/>
        <xdr:cNvSpPr txBox="1"/>
      </xdr:nvSpPr>
      <xdr:spPr>
        <a:xfrm>
          <a:off x="863111" y="537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134950</xdr:rowOff>
    </xdr:from>
    <xdr:to>
      <xdr:col>24</xdr:col>
      <xdr:colOff>63500</xdr:colOff>
      <xdr:row>56</xdr:row>
      <xdr:rowOff>152019</xdr:rowOff>
    </xdr:to>
    <xdr:cxnSp macro="">
      <xdr:nvCxnSpPr>
        <xdr:cNvPr id="119" name="直線コネクタ 118"/>
        <xdr:cNvCxnSpPr/>
      </xdr:nvCxnSpPr>
      <xdr:spPr>
        <a:xfrm flipV="1">
          <a:off x="3797300" y="9736150"/>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152019</xdr:rowOff>
    </xdr:from>
    <xdr:to>
      <xdr:col>19</xdr:col>
      <xdr:colOff>177800</xdr:colOff>
      <xdr:row>56</xdr:row>
      <xdr:rowOff>153683</xdr:rowOff>
    </xdr:to>
    <xdr:cxnSp macro="">
      <xdr:nvCxnSpPr>
        <xdr:cNvPr id="122" name="直線コネクタ 121"/>
        <xdr:cNvCxnSpPr/>
      </xdr:nvCxnSpPr>
      <xdr:spPr>
        <a:xfrm flipV="1">
          <a:off x="2908300" y="9753219"/>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107011</xdr:rowOff>
    </xdr:from>
    <xdr:to>
      <xdr:col>20</xdr:col>
      <xdr:colOff>38100</xdr:colOff>
      <xdr:row>58</xdr:row>
      <xdr:rowOff>37161</xdr:rowOff>
    </xdr:to>
    <xdr:sp macro="" textlink="">
      <xdr:nvSpPr>
        <xdr:cNvPr id="123" name="フローチャート: 判断 122"/>
        <xdr:cNvSpPr/>
      </xdr:nvSpPr>
      <xdr:spPr>
        <a:xfrm>
          <a:off x="3746500" y="9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28288</xdr:rowOff>
    </xdr:from>
    <xdr:ext cx="534377" cy="259045"/>
    <xdr:sp macro="" textlink="">
      <xdr:nvSpPr>
        <xdr:cNvPr id="124" name="テキスト ボックス 123"/>
        <xdr:cNvSpPr txBox="1"/>
      </xdr:nvSpPr>
      <xdr:spPr>
        <a:xfrm>
          <a:off x="3530111" y="99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153683</xdr:rowOff>
    </xdr:from>
    <xdr:to>
      <xdr:col>15</xdr:col>
      <xdr:colOff>50800</xdr:colOff>
      <xdr:row>56</xdr:row>
      <xdr:rowOff>169596</xdr:rowOff>
    </xdr:to>
    <xdr:cxnSp macro="">
      <xdr:nvCxnSpPr>
        <xdr:cNvPr id="125" name="直線コネクタ 124"/>
        <xdr:cNvCxnSpPr/>
      </xdr:nvCxnSpPr>
      <xdr:spPr>
        <a:xfrm flipV="1">
          <a:off x="2019300" y="9754883"/>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112293</xdr:rowOff>
    </xdr:from>
    <xdr:to>
      <xdr:col>15</xdr:col>
      <xdr:colOff>101600</xdr:colOff>
      <xdr:row>58</xdr:row>
      <xdr:rowOff>42443</xdr:rowOff>
    </xdr:to>
    <xdr:sp macro="" textlink="">
      <xdr:nvSpPr>
        <xdr:cNvPr id="126" name="フローチャート: 判断 125"/>
        <xdr:cNvSpPr/>
      </xdr:nvSpPr>
      <xdr:spPr>
        <a:xfrm>
          <a:off x="2857500" y="98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33570</xdr:rowOff>
    </xdr:from>
    <xdr:ext cx="534377" cy="259045"/>
    <xdr:sp macro="" textlink="">
      <xdr:nvSpPr>
        <xdr:cNvPr id="127" name="テキスト ボックス 126"/>
        <xdr:cNvSpPr txBox="1"/>
      </xdr:nvSpPr>
      <xdr:spPr>
        <a:xfrm>
          <a:off x="2641111" y="99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162471</xdr:rowOff>
    </xdr:from>
    <xdr:to>
      <xdr:col>10</xdr:col>
      <xdr:colOff>114300</xdr:colOff>
      <xdr:row>56</xdr:row>
      <xdr:rowOff>169596</xdr:rowOff>
    </xdr:to>
    <xdr:cxnSp macro="">
      <xdr:nvCxnSpPr>
        <xdr:cNvPr id="128" name="直線コネクタ 127"/>
        <xdr:cNvCxnSpPr/>
      </xdr:nvCxnSpPr>
      <xdr:spPr>
        <a:xfrm>
          <a:off x="1130300" y="9763671"/>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118211</xdr:rowOff>
    </xdr:from>
    <xdr:to>
      <xdr:col>10</xdr:col>
      <xdr:colOff>165100</xdr:colOff>
      <xdr:row>58</xdr:row>
      <xdr:rowOff>48361</xdr:rowOff>
    </xdr:to>
    <xdr:sp macro="" textlink="">
      <xdr:nvSpPr>
        <xdr:cNvPr id="129" name="フローチャート: 判断 128"/>
        <xdr:cNvSpPr/>
      </xdr:nvSpPr>
      <xdr:spPr>
        <a:xfrm>
          <a:off x="1968500" y="989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39488</xdr:rowOff>
    </xdr:from>
    <xdr:ext cx="534377" cy="259045"/>
    <xdr:sp macro="" textlink="">
      <xdr:nvSpPr>
        <xdr:cNvPr id="130" name="テキスト ボックス 129"/>
        <xdr:cNvSpPr txBox="1"/>
      </xdr:nvSpPr>
      <xdr:spPr>
        <a:xfrm>
          <a:off x="1752111" y="998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133833</xdr:rowOff>
    </xdr:from>
    <xdr:to>
      <xdr:col>6</xdr:col>
      <xdr:colOff>38100</xdr:colOff>
      <xdr:row>58</xdr:row>
      <xdr:rowOff>63983</xdr:rowOff>
    </xdr:to>
    <xdr:sp macro="" textlink="">
      <xdr:nvSpPr>
        <xdr:cNvPr id="131" name="フローチャート: 判断 130"/>
        <xdr:cNvSpPr/>
      </xdr:nvSpPr>
      <xdr:spPr>
        <a:xfrm>
          <a:off x="1079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55110</xdr:rowOff>
    </xdr:from>
    <xdr:ext cx="534377" cy="259045"/>
    <xdr:sp macro="" textlink="">
      <xdr:nvSpPr>
        <xdr:cNvPr id="132" name="テキスト ボックス 131"/>
        <xdr:cNvSpPr txBox="1"/>
      </xdr:nvSpPr>
      <xdr:spPr>
        <a:xfrm>
          <a:off x="863111" y="99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84150</xdr:rowOff>
    </xdr:from>
    <xdr:to>
      <xdr:col>24</xdr:col>
      <xdr:colOff>114300</xdr:colOff>
      <xdr:row>57</xdr:row>
      <xdr:rowOff>14300</xdr:rowOff>
    </xdr:to>
    <xdr:sp macro="" textlink="">
      <xdr:nvSpPr>
        <xdr:cNvPr id="138" name="楕円 137"/>
        <xdr:cNvSpPr/>
      </xdr:nvSpPr>
      <xdr:spPr>
        <a:xfrm>
          <a:off x="4584700" y="96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107027</xdr:rowOff>
    </xdr:from>
    <xdr:ext cx="534377" cy="259045"/>
    <xdr:sp macro="" textlink="">
      <xdr:nvSpPr>
        <xdr:cNvPr id="139" name="物件費該当値テキスト"/>
        <xdr:cNvSpPr txBox="1"/>
      </xdr:nvSpPr>
      <xdr:spPr>
        <a:xfrm>
          <a:off x="4686300" y="95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101219</xdr:rowOff>
    </xdr:from>
    <xdr:to>
      <xdr:col>20</xdr:col>
      <xdr:colOff>38100</xdr:colOff>
      <xdr:row>57</xdr:row>
      <xdr:rowOff>31369</xdr:rowOff>
    </xdr:to>
    <xdr:sp macro="" textlink="">
      <xdr:nvSpPr>
        <xdr:cNvPr id="140" name="楕円 139"/>
        <xdr:cNvSpPr/>
      </xdr:nvSpPr>
      <xdr:spPr>
        <a:xfrm>
          <a:off x="3746500" y="97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47896</xdr:rowOff>
    </xdr:from>
    <xdr:ext cx="534377" cy="259045"/>
    <xdr:sp macro="" textlink="">
      <xdr:nvSpPr>
        <xdr:cNvPr id="141" name="テキスト ボックス 140"/>
        <xdr:cNvSpPr txBox="1"/>
      </xdr:nvSpPr>
      <xdr:spPr>
        <a:xfrm>
          <a:off x="3530111" y="94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102883</xdr:rowOff>
    </xdr:from>
    <xdr:to>
      <xdr:col>15</xdr:col>
      <xdr:colOff>101600</xdr:colOff>
      <xdr:row>57</xdr:row>
      <xdr:rowOff>33033</xdr:rowOff>
    </xdr:to>
    <xdr:sp macro="" textlink="">
      <xdr:nvSpPr>
        <xdr:cNvPr id="142" name="楕円 141"/>
        <xdr:cNvSpPr/>
      </xdr:nvSpPr>
      <xdr:spPr>
        <a:xfrm>
          <a:off x="2857500" y="97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49560</xdr:rowOff>
    </xdr:from>
    <xdr:ext cx="534377" cy="259045"/>
    <xdr:sp macro="" textlink="">
      <xdr:nvSpPr>
        <xdr:cNvPr id="143" name="テキスト ボックス 142"/>
        <xdr:cNvSpPr txBox="1"/>
      </xdr:nvSpPr>
      <xdr:spPr>
        <a:xfrm>
          <a:off x="2641111" y="94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118796</xdr:rowOff>
    </xdr:from>
    <xdr:to>
      <xdr:col>10</xdr:col>
      <xdr:colOff>165100</xdr:colOff>
      <xdr:row>57</xdr:row>
      <xdr:rowOff>48946</xdr:rowOff>
    </xdr:to>
    <xdr:sp macro="" textlink="">
      <xdr:nvSpPr>
        <xdr:cNvPr id="144" name="楕円 143"/>
        <xdr:cNvSpPr/>
      </xdr:nvSpPr>
      <xdr:spPr>
        <a:xfrm>
          <a:off x="1968500" y="97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65473</xdr:rowOff>
    </xdr:from>
    <xdr:ext cx="534377" cy="259045"/>
    <xdr:sp macro="" textlink="">
      <xdr:nvSpPr>
        <xdr:cNvPr id="145" name="テキスト ボックス 144"/>
        <xdr:cNvSpPr txBox="1"/>
      </xdr:nvSpPr>
      <xdr:spPr>
        <a:xfrm>
          <a:off x="1752111" y="94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111671</xdr:rowOff>
    </xdr:from>
    <xdr:to>
      <xdr:col>6</xdr:col>
      <xdr:colOff>38100</xdr:colOff>
      <xdr:row>57</xdr:row>
      <xdr:rowOff>41821</xdr:rowOff>
    </xdr:to>
    <xdr:sp macro="" textlink="">
      <xdr:nvSpPr>
        <xdr:cNvPr id="146" name="楕円 145"/>
        <xdr:cNvSpPr/>
      </xdr:nvSpPr>
      <xdr:spPr>
        <a:xfrm>
          <a:off x="1079500" y="97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58348</xdr:rowOff>
    </xdr:from>
    <xdr:ext cx="534377" cy="259045"/>
    <xdr:sp macro="" textlink="">
      <xdr:nvSpPr>
        <xdr:cNvPr id="147" name="テキスト ボックス 146"/>
        <xdr:cNvSpPr txBox="1"/>
      </xdr:nvSpPr>
      <xdr:spPr>
        <a:xfrm>
          <a:off x="863111" y="94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100076</xdr:rowOff>
    </xdr:from>
    <xdr:to>
      <xdr:col>24</xdr:col>
      <xdr:colOff>63500</xdr:colOff>
      <xdr:row>78</xdr:row>
      <xdr:rowOff>18216</xdr:rowOff>
    </xdr:to>
    <xdr:cxnSp macro="">
      <xdr:nvCxnSpPr>
        <xdr:cNvPr id="178" name="直線コネクタ 177"/>
        <xdr:cNvCxnSpPr/>
      </xdr:nvCxnSpPr>
      <xdr:spPr>
        <a:xfrm>
          <a:off x="3797300" y="13301726"/>
          <a:ext cx="838200" cy="8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100076</xdr:rowOff>
    </xdr:from>
    <xdr:to>
      <xdr:col>19</xdr:col>
      <xdr:colOff>177800</xdr:colOff>
      <xdr:row>77</xdr:row>
      <xdr:rowOff>138176</xdr:rowOff>
    </xdr:to>
    <xdr:cxnSp macro="">
      <xdr:nvCxnSpPr>
        <xdr:cNvPr id="181" name="直線コネクタ 180"/>
        <xdr:cNvCxnSpPr/>
      </xdr:nvCxnSpPr>
      <xdr:spPr>
        <a:xfrm flipV="1">
          <a:off x="2908300" y="1330172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161289</xdr:rowOff>
    </xdr:from>
    <xdr:to>
      <xdr:col>20</xdr:col>
      <xdr:colOff>38100</xdr:colOff>
      <xdr:row>76</xdr:row>
      <xdr:rowOff>91439</xdr:rowOff>
    </xdr:to>
    <xdr:sp macro="" textlink="">
      <xdr:nvSpPr>
        <xdr:cNvPr id="182" name="フローチャート: 判断 181"/>
        <xdr:cNvSpPr/>
      </xdr:nvSpPr>
      <xdr:spPr>
        <a:xfrm>
          <a:off x="3746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107967</xdr:rowOff>
    </xdr:from>
    <xdr:ext cx="469744" cy="259045"/>
    <xdr:sp macro="" textlink="">
      <xdr:nvSpPr>
        <xdr:cNvPr id="183" name="テキスト ボックス 182"/>
        <xdr:cNvSpPr txBox="1"/>
      </xdr:nvSpPr>
      <xdr:spPr>
        <a:xfrm>
          <a:off x="3562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138176</xdr:rowOff>
    </xdr:from>
    <xdr:to>
      <xdr:col>15</xdr:col>
      <xdr:colOff>50800</xdr:colOff>
      <xdr:row>77</xdr:row>
      <xdr:rowOff>144490</xdr:rowOff>
    </xdr:to>
    <xdr:cxnSp macro="">
      <xdr:nvCxnSpPr>
        <xdr:cNvPr id="184" name="直線コネクタ 183"/>
        <xdr:cNvCxnSpPr/>
      </xdr:nvCxnSpPr>
      <xdr:spPr>
        <a:xfrm flipV="1">
          <a:off x="2019300" y="13339826"/>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67019</xdr:rowOff>
    </xdr:from>
    <xdr:to>
      <xdr:col>15</xdr:col>
      <xdr:colOff>101600</xdr:colOff>
      <xdr:row>76</xdr:row>
      <xdr:rowOff>168619</xdr:rowOff>
    </xdr:to>
    <xdr:sp macro="" textlink="">
      <xdr:nvSpPr>
        <xdr:cNvPr id="185" name="フローチャート: 判断 184"/>
        <xdr:cNvSpPr/>
      </xdr:nvSpPr>
      <xdr:spPr>
        <a:xfrm>
          <a:off x="2857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13697</xdr:rowOff>
    </xdr:from>
    <xdr:ext cx="469744" cy="259045"/>
    <xdr:sp macro="" textlink="">
      <xdr:nvSpPr>
        <xdr:cNvPr id="186" name="テキスト ボックス 185"/>
        <xdr:cNvSpPr txBox="1"/>
      </xdr:nvSpPr>
      <xdr:spPr>
        <a:xfrm>
          <a:off x="2673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144490</xdr:rowOff>
    </xdr:from>
    <xdr:to>
      <xdr:col>10</xdr:col>
      <xdr:colOff>114300</xdr:colOff>
      <xdr:row>77</xdr:row>
      <xdr:rowOff>150368</xdr:rowOff>
    </xdr:to>
    <xdr:cxnSp macro="">
      <xdr:nvCxnSpPr>
        <xdr:cNvPr id="187" name="直線コネクタ 186"/>
        <xdr:cNvCxnSpPr/>
      </xdr:nvCxnSpPr>
      <xdr:spPr>
        <a:xfrm flipV="1">
          <a:off x="1130300" y="1334614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100983</xdr:rowOff>
    </xdr:from>
    <xdr:to>
      <xdr:col>10</xdr:col>
      <xdr:colOff>165100</xdr:colOff>
      <xdr:row>77</xdr:row>
      <xdr:rowOff>31133</xdr:rowOff>
    </xdr:to>
    <xdr:sp macro="" textlink="">
      <xdr:nvSpPr>
        <xdr:cNvPr id="188" name="フローチャート: 判断 187"/>
        <xdr:cNvSpPr/>
      </xdr:nvSpPr>
      <xdr:spPr>
        <a:xfrm>
          <a:off x="1968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47660</xdr:rowOff>
    </xdr:from>
    <xdr:ext cx="469744" cy="259045"/>
    <xdr:sp macro="" textlink="">
      <xdr:nvSpPr>
        <xdr:cNvPr id="189" name="テキスト ボックス 188"/>
        <xdr:cNvSpPr txBox="1"/>
      </xdr:nvSpPr>
      <xdr:spPr>
        <a:xfrm>
          <a:off x="1784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85525</xdr:rowOff>
    </xdr:from>
    <xdr:to>
      <xdr:col>6</xdr:col>
      <xdr:colOff>38100</xdr:colOff>
      <xdr:row>77</xdr:row>
      <xdr:rowOff>15675</xdr:rowOff>
    </xdr:to>
    <xdr:sp macro="" textlink="">
      <xdr:nvSpPr>
        <xdr:cNvPr id="190" name="フローチャート: 判断 189"/>
        <xdr:cNvSpPr/>
      </xdr:nvSpPr>
      <xdr:spPr>
        <a:xfrm>
          <a:off x="1079500" y="1311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32203</xdr:rowOff>
    </xdr:from>
    <xdr:ext cx="469744" cy="259045"/>
    <xdr:sp macro="" textlink="">
      <xdr:nvSpPr>
        <xdr:cNvPr id="191" name="テキスト ボックス 190"/>
        <xdr:cNvSpPr txBox="1"/>
      </xdr:nvSpPr>
      <xdr:spPr>
        <a:xfrm>
          <a:off x="895428" y="128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138866</xdr:rowOff>
    </xdr:from>
    <xdr:to>
      <xdr:col>24</xdr:col>
      <xdr:colOff>114300</xdr:colOff>
      <xdr:row>78</xdr:row>
      <xdr:rowOff>69016</xdr:rowOff>
    </xdr:to>
    <xdr:sp macro="" textlink="">
      <xdr:nvSpPr>
        <xdr:cNvPr id="197" name="楕円 196"/>
        <xdr:cNvSpPr/>
      </xdr:nvSpPr>
      <xdr:spPr>
        <a:xfrm>
          <a:off x="4584700" y="133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117293</xdr:rowOff>
    </xdr:from>
    <xdr:ext cx="469744" cy="259045"/>
    <xdr:sp macro="" textlink="">
      <xdr:nvSpPr>
        <xdr:cNvPr id="198" name="維持補修費該当値テキスト"/>
        <xdr:cNvSpPr txBox="1"/>
      </xdr:nvSpPr>
      <xdr:spPr>
        <a:xfrm>
          <a:off x="4686300" y="1331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49276</xdr:rowOff>
    </xdr:from>
    <xdr:to>
      <xdr:col>20</xdr:col>
      <xdr:colOff>38100</xdr:colOff>
      <xdr:row>77</xdr:row>
      <xdr:rowOff>150876</xdr:rowOff>
    </xdr:to>
    <xdr:sp macro="" textlink="">
      <xdr:nvSpPr>
        <xdr:cNvPr id="199" name="楕円 198"/>
        <xdr:cNvSpPr/>
      </xdr:nvSpPr>
      <xdr:spPr>
        <a:xfrm>
          <a:off x="3746500" y="132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142003</xdr:rowOff>
    </xdr:from>
    <xdr:ext cx="469744" cy="259045"/>
    <xdr:sp macro="" textlink="">
      <xdr:nvSpPr>
        <xdr:cNvPr id="200" name="テキスト ボックス 199"/>
        <xdr:cNvSpPr txBox="1"/>
      </xdr:nvSpPr>
      <xdr:spPr>
        <a:xfrm>
          <a:off x="3562428" y="1334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87376</xdr:rowOff>
    </xdr:from>
    <xdr:to>
      <xdr:col>15</xdr:col>
      <xdr:colOff>101600</xdr:colOff>
      <xdr:row>78</xdr:row>
      <xdr:rowOff>17526</xdr:rowOff>
    </xdr:to>
    <xdr:sp macro="" textlink="">
      <xdr:nvSpPr>
        <xdr:cNvPr id="201" name="楕円 200"/>
        <xdr:cNvSpPr/>
      </xdr:nvSpPr>
      <xdr:spPr>
        <a:xfrm>
          <a:off x="2857500" y="132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8653</xdr:rowOff>
    </xdr:from>
    <xdr:ext cx="469744" cy="259045"/>
    <xdr:sp macro="" textlink="">
      <xdr:nvSpPr>
        <xdr:cNvPr id="202" name="テキスト ボックス 201"/>
        <xdr:cNvSpPr txBox="1"/>
      </xdr:nvSpPr>
      <xdr:spPr>
        <a:xfrm>
          <a:off x="2673428" y="1338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93690</xdr:rowOff>
    </xdr:from>
    <xdr:to>
      <xdr:col>10</xdr:col>
      <xdr:colOff>165100</xdr:colOff>
      <xdr:row>78</xdr:row>
      <xdr:rowOff>23840</xdr:rowOff>
    </xdr:to>
    <xdr:sp macro="" textlink="">
      <xdr:nvSpPr>
        <xdr:cNvPr id="203" name="楕円 202"/>
        <xdr:cNvSpPr/>
      </xdr:nvSpPr>
      <xdr:spPr>
        <a:xfrm>
          <a:off x="1968500" y="132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14967</xdr:rowOff>
    </xdr:from>
    <xdr:ext cx="469744" cy="259045"/>
    <xdr:sp macro="" textlink="">
      <xdr:nvSpPr>
        <xdr:cNvPr id="204" name="テキスト ボックス 203"/>
        <xdr:cNvSpPr txBox="1"/>
      </xdr:nvSpPr>
      <xdr:spPr>
        <a:xfrm>
          <a:off x="1784428" y="133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99568</xdr:rowOff>
    </xdr:from>
    <xdr:to>
      <xdr:col>6</xdr:col>
      <xdr:colOff>38100</xdr:colOff>
      <xdr:row>78</xdr:row>
      <xdr:rowOff>29718</xdr:rowOff>
    </xdr:to>
    <xdr:sp macro="" textlink="">
      <xdr:nvSpPr>
        <xdr:cNvPr id="205" name="楕円 204"/>
        <xdr:cNvSpPr/>
      </xdr:nvSpPr>
      <xdr:spPr>
        <a:xfrm>
          <a:off x="1079500" y="133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20845</xdr:rowOff>
    </xdr:from>
    <xdr:ext cx="469744" cy="259045"/>
    <xdr:sp macro="" textlink="">
      <xdr:nvSpPr>
        <xdr:cNvPr id="206" name="テキスト ボックス 205"/>
        <xdr:cNvSpPr txBox="1"/>
      </xdr:nvSpPr>
      <xdr:spPr>
        <a:xfrm>
          <a:off x="895428" y="1339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135319</xdr:rowOff>
    </xdr:from>
    <xdr:to>
      <xdr:col>24</xdr:col>
      <xdr:colOff>63500</xdr:colOff>
      <xdr:row>94</xdr:row>
      <xdr:rowOff>148628</xdr:rowOff>
    </xdr:to>
    <xdr:cxnSp macro="">
      <xdr:nvCxnSpPr>
        <xdr:cNvPr id="236" name="直線コネクタ 235"/>
        <xdr:cNvCxnSpPr/>
      </xdr:nvCxnSpPr>
      <xdr:spPr>
        <a:xfrm flipV="1">
          <a:off x="3797300" y="16251619"/>
          <a:ext cx="8382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137757</xdr:rowOff>
    </xdr:from>
    <xdr:to>
      <xdr:col>19</xdr:col>
      <xdr:colOff>177800</xdr:colOff>
      <xdr:row>94</xdr:row>
      <xdr:rowOff>148628</xdr:rowOff>
    </xdr:to>
    <xdr:cxnSp macro="">
      <xdr:nvCxnSpPr>
        <xdr:cNvPr id="239" name="直線コネクタ 238"/>
        <xdr:cNvCxnSpPr/>
      </xdr:nvCxnSpPr>
      <xdr:spPr>
        <a:xfrm>
          <a:off x="2908300" y="16254057"/>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90323</xdr:rowOff>
    </xdr:from>
    <xdr:to>
      <xdr:col>20</xdr:col>
      <xdr:colOff>38100</xdr:colOff>
      <xdr:row>97</xdr:row>
      <xdr:rowOff>20473</xdr:rowOff>
    </xdr:to>
    <xdr:sp macro="" textlink="">
      <xdr:nvSpPr>
        <xdr:cNvPr id="240" name="フローチャート: 判断 239"/>
        <xdr:cNvSpPr/>
      </xdr:nvSpPr>
      <xdr:spPr>
        <a:xfrm>
          <a:off x="3746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11600</xdr:rowOff>
    </xdr:from>
    <xdr:ext cx="534377" cy="259045"/>
    <xdr:sp macro="" textlink="">
      <xdr:nvSpPr>
        <xdr:cNvPr id="241" name="テキスト ボックス 240"/>
        <xdr:cNvSpPr txBox="1"/>
      </xdr:nvSpPr>
      <xdr:spPr>
        <a:xfrm>
          <a:off x="3530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137757</xdr:rowOff>
    </xdr:from>
    <xdr:to>
      <xdr:col>15</xdr:col>
      <xdr:colOff>50800</xdr:colOff>
      <xdr:row>95</xdr:row>
      <xdr:rowOff>54863</xdr:rowOff>
    </xdr:to>
    <xdr:cxnSp macro="">
      <xdr:nvCxnSpPr>
        <xdr:cNvPr id="242" name="直線コネクタ 241"/>
        <xdr:cNvCxnSpPr/>
      </xdr:nvCxnSpPr>
      <xdr:spPr>
        <a:xfrm flipV="1">
          <a:off x="2019300" y="16254057"/>
          <a:ext cx="889000" cy="8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120638</xdr:rowOff>
    </xdr:from>
    <xdr:to>
      <xdr:col>15</xdr:col>
      <xdr:colOff>101600</xdr:colOff>
      <xdr:row>97</xdr:row>
      <xdr:rowOff>50788</xdr:rowOff>
    </xdr:to>
    <xdr:sp macro="" textlink="">
      <xdr:nvSpPr>
        <xdr:cNvPr id="243" name="フローチャート: 判断 242"/>
        <xdr:cNvSpPr/>
      </xdr:nvSpPr>
      <xdr:spPr>
        <a:xfrm>
          <a:off x="2857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41915</xdr:rowOff>
    </xdr:from>
    <xdr:ext cx="534377" cy="259045"/>
    <xdr:sp macro="" textlink="">
      <xdr:nvSpPr>
        <xdr:cNvPr id="244" name="テキスト ボックス 243"/>
        <xdr:cNvSpPr txBox="1"/>
      </xdr:nvSpPr>
      <xdr:spPr>
        <a:xfrm>
          <a:off x="2641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54863</xdr:rowOff>
    </xdr:from>
    <xdr:to>
      <xdr:col>10</xdr:col>
      <xdr:colOff>114300</xdr:colOff>
      <xdr:row>95</xdr:row>
      <xdr:rowOff>94235</xdr:rowOff>
    </xdr:to>
    <xdr:cxnSp macro="">
      <xdr:nvCxnSpPr>
        <xdr:cNvPr id="245" name="直線コネクタ 244"/>
        <xdr:cNvCxnSpPr/>
      </xdr:nvCxnSpPr>
      <xdr:spPr>
        <a:xfrm flipV="1">
          <a:off x="1130300" y="16342613"/>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158065</xdr:rowOff>
    </xdr:from>
    <xdr:to>
      <xdr:col>10</xdr:col>
      <xdr:colOff>165100</xdr:colOff>
      <xdr:row>97</xdr:row>
      <xdr:rowOff>88215</xdr:rowOff>
    </xdr:to>
    <xdr:sp macro="" textlink="">
      <xdr:nvSpPr>
        <xdr:cNvPr id="246" name="フローチャート: 判断 245"/>
        <xdr:cNvSpPr/>
      </xdr:nvSpPr>
      <xdr:spPr>
        <a:xfrm>
          <a:off x="1968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79342</xdr:rowOff>
    </xdr:from>
    <xdr:ext cx="534377" cy="259045"/>
    <xdr:sp macro="" textlink="">
      <xdr:nvSpPr>
        <xdr:cNvPr id="247" name="テキスト ボックス 246"/>
        <xdr:cNvSpPr txBox="1"/>
      </xdr:nvSpPr>
      <xdr:spPr>
        <a:xfrm>
          <a:off x="1752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30150</xdr:rowOff>
    </xdr:from>
    <xdr:to>
      <xdr:col>6</xdr:col>
      <xdr:colOff>38100</xdr:colOff>
      <xdr:row>97</xdr:row>
      <xdr:rowOff>131750</xdr:rowOff>
    </xdr:to>
    <xdr:sp macro="" textlink="">
      <xdr:nvSpPr>
        <xdr:cNvPr id="248" name="フローチャート: 判断 247"/>
        <xdr:cNvSpPr/>
      </xdr:nvSpPr>
      <xdr:spPr>
        <a:xfrm>
          <a:off x="1079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122877</xdr:rowOff>
    </xdr:from>
    <xdr:ext cx="534377" cy="259045"/>
    <xdr:sp macro="" textlink="">
      <xdr:nvSpPr>
        <xdr:cNvPr id="249" name="テキスト ボックス 248"/>
        <xdr:cNvSpPr txBox="1"/>
      </xdr:nvSpPr>
      <xdr:spPr>
        <a:xfrm>
          <a:off x="863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84519</xdr:rowOff>
    </xdr:from>
    <xdr:to>
      <xdr:col>24</xdr:col>
      <xdr:colOff>114300</xdr:colOff>
      <xdr:row>95</xdr:row>
      <xdr:rowOff>14669</xdr:rowOff>
    </xdr:to>
    <xdr:sp macro="" textlink="">
      <xdr:nvSpPr>
        <xdr:cNvPr id="255" name="楕円 254"/>
        <xdr:cNvSpPr/>
      </xdr:nvSpPr>
      <xdr:spPr>
        <a:xfrm>
          <a:off x="4584700" y="162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107396</xdr:rowOff>
    </xdr:from>
    <xdr:ext cx="599010" cy="259045"/>
    <xdr:sp macro="" textlink="">
      <xdr:nvSpPr>
        <xdr:cNvPr id="256" name="扶助費該当値テキスト"/>
        <xdr:cNvSpPr txBox="1"/>
      </xdr:nvSpPr>
      <xdr:spPr>
        <a:xfrm>
          <a:off x="4686300" y="1605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97828</xdr:rowOff>
    </xdr:from>
    <xdr:to>
      <xdr:col>20</xdr:col>
      <xdr:colOff>38100</xdr:colOff>
      <xdr:row>95</xdr:row>
      <xdr:rowOff>27978</xdr:rowOff>
    </xdr:to>
    <xdr:sp macro="" textlink="">
      <xdr:nvSpPr>
        <xdr:cNvPr id="257" name="楕円 256"/>
        <xdr:cNvSpPr/>
      </xdr:nvSpPr>
      <xdr:spPr>
        <a:xfrm>
          <a:off x="3746500" y="162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44505</xdr:rowOff>
    </xdr:from>
    <xdr:ext cx="599010" cy="259045"/>
    <xdr:sp macro="" textlink="">
      <xdr:nvSpPr>
        <xdr:cNvPr id="258" name="テキスト ボックス 257"/>
        <xdr:cNvSpPr txBox="1"/>
      </xdr:nvSpPr>
      <xdr:spPr>
        <a:xfrm>
          <a:off x="3497795" y="1598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86957</xdr:rowOff>
    </xdr:from>
    <xdr:to>
      <xdr:col>15</xdr:col>
      <xdr:colOff>101600</xdr:colOff>
      <xdr:row>95</xdr:row>
      <xdr:rowOff>17107</xdr:rowOff>
    </xdr:to>
    <xdr:sp macro="" textlink="">
      <xdr:nvSpPr>
        <xdr:cNvPr id="259" name="楕円 258"/>
        <xdr:cNvSpPr/>
      </xdr:nvSpPr>
      <xdr:spPr>
        <a:xfrm>
          <a:off x="2857500" y="162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33634</xdr:rowOff>
    </xdr:from>
    <xdr:ext cx="599010" cy="259045"/>
    <xdr:sp macro="" textlink="">
      <xdr:nvSpPr>
        <xdr:cNvPr id="260" name="テキスト ボックス 259"/>
        <xdr:cNvSpPr txBox="1"/>
      </xdr:nvSpPr>
      <xdr:spPr>
        <a:xfrm>
          <a:off x="2608795" y="1597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4063</xdr:rowOff>
    </xdr:from>
    <xdr:to>
      <xdr:col>10</xdr:col>
      <xdr:colOff>165100</xdr:colOff>
      <xdr:row>95</xdr:row>
      <xdr:rowOff>105663</xdr:rowOff>
    </xdr:to>
    <xdr:sp macro="" textlink="">
      <xdr:nvSpPr>
        <xdr:cNvPr id="261" name="楕円 260"/>
        <xdr:cNvSpPr/>
      </xdr:nvSpPr>
      <xdr:spPr>
        <a:xfrm>
          <a:off x="1968500" y="162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122190</xdr:rowOff>
    </xdr:from>
    <xdr:ext cx="599010" cy="259045"/>
    <xdr:sp macro="" textlink="">
      <xdr:nvSpPr>
        <xdr:cNvPr id="262" name="テキスト ボックス 261"/>
        <xdr:cNvSpPr txBox="1"/>
      </xdr:nvSpPr>
      <xdr:spPr>
        <a:xfrm>
          <a:off x="1719795" y="1606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43435</xdr:rowOff>
    </xdr:from>
    <xdr:to>
      <xdr:col>6</xdr:col>
      <xdr:colOff>38100</xdr:colOff>
      <xdr:row>95</xdr:row>
      <xdr:rowOff>145035</xdr:rowOff>
    </xdr:to>
    <xdr:sp macro="" textlink="">
      <xdr:nvSpPr>
        <xdr:cNvPr id="263" name="楕円 262"/>
        <xdr:cNvSpPr/>
      </xdr:nvSpPr>
      <xdr:spPr>
        <a:xfrm>
          <a:off x="1079500" y="163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161562</xdr:rowOff>
    </xdr:from>
    <xdr:ext cx="599010" cy="259045"/>
    <xdr:sp macro="" textlink="">
      <xdr:nvSpPr>
        <xdr:cNvPr id="264" name="テキスト ボックス 263"/>
        <xdr:cNvSpPr txBox="1"/>
      </xdr:nvSpPr>
      <xdr:spPr>
        <a:xfrm>
          <a:off x="830795" y="1610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160369</xdr:rowOff>
    </xdr:from>
    <xdr:to>
      <xdr:col>55</xdr:col>
      <xdr:colOff>0</xdr:colOff>
      <xdr:row>33</xdr:row>
      <xdr:rowOff>37249</xdr:rowOff>
    </xdr:to>
    <xdr:cxnSp macro="">
      <xdr:nvCxnSpPr>
        <xdr:cNvPr id="293" name="直線コネクタ 292"/>
        <xdr:cNvCxnSpPr/>
      </xdr:nvCxnSpPr>
      <xdr:spPr>
        <a:xfrm flipV="1">
          <a:off x="9639300" y="5646769"/>
          <a:ext cx="838200" cy="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37249</xdr:rowOff>
    </xdr:from>
    <xdr:to>
      <xdr:col>50</xdr:col>
      <xdr:colOff>114300</xdr:colOff>
      <xdr:row>33</xdr:row>
      <xdr:rowOff>80988</xdr:rowOff>
    </xdr:to>
    <xdr:cxnSp macro="">
      <xdr:nvCxnSpPr>
        <xdr:cNvPr id="296" name="直線コネクタ 295"/>
        <xdr:cNvCxnSpPr/>
      </xdr:nvCxnSpPr>
      <xdr:spPr>
        <a:xfrm flipV="1">
          <a:off x="8750300" y="5695099"/>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78994</xdr:rowOff>
    </xdr:from>
    <xdr:to>
      <xdr:col>50</xdr:col>
      <xdr:colOff>165100</xdr:colOff>
      <xdr:row>36</xdr:row>
      <xdr:rowOff>9144</xdr:rowOff>
    </xdr:to>
    <xdr:sp macro="" textlink="">
      <xdr:nvSpPr>
        <xdr:cNvPr id="297" name="フローチャート: 判断 296"/>
        <xdr:cNvSpPr/>
      </xdr:nvSpPr>
      <xdr:spPr>
        <a:xfrm>
          <a:off x="95885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271</xdr:rowOff>
    </xdr:from>
    <xdr:ext cx="534377" cy="259045"/>
    <xdr:sp macro="" textlink="">
      <xdr:nvSpPr>
        <xdr:cNvPr id="298" name="テキスト ボックス 297"/>
        <xdr:cNvSpPr txBox="1"/>
      </xdr:nvSpPr>
      <xdr:spPr>
        <a:xfrm>
          <a:off x="9372111" y="61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42545</xdr:rowOff>
    </xdr:from>
    <xdr:to>
      <xdr:col>45</xdr:col>
      <xdr:colOff>177800</xdr:colOff>
      <xdr:row>33</xdr:row>
      <xdr:rowOff>80988</xdr:rowOff>
    </xdr:to>
    <xdr:cxnSp macro="">
      <xdr:nvCxnSpPr>
        <xdr:cNvPr id="299" name="直線コネクタ 298"/>
        <xdr:cNvCxnSpPr/>
      </xdr:nvCxnSpPr>
      <xdr:spPr>
        <a:xfrm>
          <a:off x="7861300" y="5700395"/>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76975</xdr:rowOff>
    </xdr:from>
    <xdr:to>
      <xdr:col>46</xdr:col>
      <xdr:colOff>38100</xdr:colOff>
      <xdr:row>36</xdr:row>
      <xdr:rowOff>7125</xdr:rowOff>
    </xdr:to>
    <xdr:sp macro="" textlink="">
      <xdr:nvSpPr>
        <xdr:cNvPr id="300" name="フローチャート: 判断 299"/>
        <xdr:cNvSpPr/>
      </xdr:nvSpPr>
      <xdr:spPr>
        <a:xfrm>
          <a:off x="8699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169702</xdr:rowOff>
    </xdr:from>
    <xdr:ext cx="534377" cy="259045"/>
    <xdr:sp macro="" textlink="">
      <xdr:nvSpPr>
        <xdr:cNvPr id="301" name="テキスト ボックス 300"/>
        <xdr:cNvSpPr txBox="1"/>
      </xdr:nvSpPr>
      <xdr:spPr>
        <a:xfrm>
          <a:off x="8483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42545</xdr:rowOff>
    </xdr:from>
    <xdr:to>
      <xdr:col>41</xdr:col>
      <xdr:colOff>50800</xdr:colOff>
      <xdr:row>33</xdr:row>
      <xdr:rowOff>89617</xdr:rowOff>
    </xdr:to>
    <xdr:cxnSp macro="">
      <xdr:nvCxnSpPr>
        <xdr:cNvPr id="302" name="直線コネクタ 301"/>
        <xdr:cNvCxnSpPr/>
      </xdr:nvCxnSpPr>
      <xdr:spPr>
        <a:xfrm flipV="1">
          <a:off x="6972300" y="5700395"/>
          <a:ext cx="889000" cy="4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91529</xdr:rowOff>
    </xdr:from>
    <xdr:to>
      <xdr:col>41</xdr:col>
      <xdr:colOff>101600</xdr:colOff>
      <xdr:row>36</xdr:row>
      <xdr:rowOff>21679</xdr:rowOff>
    </xdr:to>
    <xdr:sp macro="" textlink="">
      <xdr:nvSpPr>
        <xdr:cNvPr id="303" name="フローチャート: 判断 302"/>
        <xdr:cNvSpPr/>
      </xdr:nvSpPr>
      <xdr:spPr>
        <a:xfrm>
          <a:off x="7810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12806</xdr:rowOff>
    </xdr:from>
    <xdr:ext cx="534377" cy="259045"/>
    <xdr:sp macro="" textlink="">
      <xdr:nvSpPr>
        <xdr:cNvPr id="304" name="テキスト ボックス 303"/>
        <xdr:cNvSpPr txBox="1"/>
      </xdr:nvSpPr>
      <xdr:spPr>
        <a:xfrm>
          <a:off x="7594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140164</xdr:rowOff>
    </xdr:from>
    <xdr:to>
      <xdr:col>36</xdr:col>
      <xdr:colOff>165100</xdr:colOff>
      <xdr:row>36</xdr:row>
      <xdr:rowOff>70314</xdr:rowOff>
    </xdr:to>
    <xdr:sp macro="" textlink="">
      <xdr:nvSpPr>
        <xdr:cNvPr id="305" name="フローチャート: 判断 304"/>
        <xdr:cNvSpPr/>
      </xdr:nvSpPr>
      <xdr:spPr>
        <a:xfrm>
          <a:off x="6921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61441</xdr:rowOff>
    </xdr:from>
    <xdr:ext cx="534377" cy="259045"/>
    <xdr:sp macro="" textlink="">
      <xdr:nvSpPr>
        <xdr:cNvPr id="306" name="テキスト ボックス 305"/>
        <xdr:cNvSpPr txBox="1"/>
      </xdr:nvSpPr>
      <xdr:spPr>
        <a:xfrm>
          <a:off x="6705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109569</xdr:rowOff>
    </xdr:from>
    <xdr:to>
      <xdr:col>55</xdr:col>
      <xdr:colOff>50800</xdr:colOff>
      <xdr:row>33</xdr:row>
      <xdr:rowOff>39719</xdr:rowOff>
    </xdr:to>
    <xdr:sp macro="" textlink="">
      <xdr:nvSpPr>
        <xdr:cNvPr id="312" name="楕円 311"/>
        <xdr:cNvSpPr/>
      </xdr:nvSpPr>
      <xdr:spPr>
        <a:xfrm>
          <a:off x="10426700" y="559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132446</xdr:rowOff>
    </xdr:from>
    <xdr:ext cx="534377" cy="259045"/>
    <xdr:sp macro="" textlink="">
      <xdr:nvSpPr>
        <xdr:cNvPr id="313" name="補助費等該当値テキスト"/>
        <xdr:cNvSpPr txBox="1"/>
      </xdr:nvSpPr>
      <xdr:spPr>
        <a:xfrm>
          <a:off x="10528300" y="544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157899</xdr:rowOff>
    </xdr:from>
    <xdr:to>
      <xdr:col>50</xdr:col>
      <xdr:colOff>165100</xdr:colOff>
      <xdr:row>33</xdr:row>
      <xdr:rowOff>88049</xdr:rowOff>
    </xdr:to>
    <xdr:sp macro="" textlink="">
      <xdr:nvSpPr>
        <xdr:cNvPr id="314" name="楕円 313"/>
        <xdr:cNvSpPr/>
      </xdr:nvSpPr>
      <xdr:spPr>
        <a:xfrm>
          <a:off x="9588500" y="56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104576</xdr:rowOff>
    </xdr:from>
    <xdr:ext cx="534377" cy="259045"/>
    <xdr:sp macro="" textlink="">
      <xdr:nvSpPr>
        <xdr:cNvPr id="315" name="テキスト ボックス 314"/>
        <xdr:cNvSpPr txBox="1"/>
      </xdr:nvSpPr>
      <xdr:spPr>
        <a:xfrm>
          <a:off x="9372111" y="54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30188</xdr:rowOff>
    </xdr:from>
    <xdr:to>
      <xdr:col>46</xdr:col>
      <xdr:colOff>38100</xdr:colOff>
      <xdr:row>33</xdr:row>
      <xdr:rowOff>131788</xdr:rowOff>
    </xdr:to>
    <xdr:sp macro="" textlink="">
      <xdr:nvSpPr>
        <xdr:cNvPr id="316" name="楕円 315"/>
        <xdr:cNvSpPr/>
      </xdr:nvSpPr>
      <xdr:spPr>
        <a:xfrm>
          <a:off x="8699500" y="568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148315</xdr:rowOff>
    </xdr:from>
    <xdr:ext cx="534377" cy="259045"/>
    <xdr:sp macro="" textlink="">
      <xdr:nvSpPr>
        <xdr:cNvPr id="317" name="テキスト ボックス 316"/>
        <xdr:cNvSpPr txBox="1"/>
      </xdr:nvSpPr>
      <xdr:spPr>
        <a:xfrm>
          <a:off x="8483111" y="546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163195</xdr:rowOff>
    </xdr:from>
    <xdr:to>
      <xdr:col>41</xdr:col>
      <xdr:colOff>101600</xdr:colOff>
      <xdr:row>33</xdr:row>
      <xdr:rowOff>93345</xdr:rowOff>
    </xdr:to>
    <xdr:sp macro="" textlink="">
      <xdr:nvSpPr>
        <xdr:cNvPr id="318" name="楕円 317"/>
        <xdr:cNvSpPr/>
      </xdr:nvSpPr>
      <xdr:spPr>
        <a:xfrm>
          <a:off x="7810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109872</xdr:rowOff>
    </xdr:from>
    <xdr:ext cx="534377" cy="259045"/>
    <xdr:sp macro="" textlink="">
      <xdr:nvSpPr>
        <xdr:cNvPr id="319" name="テキスト ボックス 318"/>
        <xdr:cNvSpPr txBox="1"/>
      </xdr:nvSpPr>
      <xdr:spPr>
        <a:xfrm>
          <a:off x="7594111" y="542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38817</xdr:rowOff>
    </xdr:from>
    <xdr:to>
      <xdr:col>36</xdr:col>
      <xdr:colOff>165100</xdr:colOff>
      <xdr:row>33</xdr:row>
      <xdr:rowOff>140417</xdr:rowOff>
    </xdr:to>
    <xdr:sp macro="" textlink="">
      <xdr:nvSpPr>
        <xdr:cNvPr id="320" name="楕円 319"/>
        <xdr:cNvSpPr/>
      </xdr:nvSpPr>
      <xdr:spPr>
        <a:xfrm>
          <a:off x="6921500" y="569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156944</xdr:rowOff>
    </xdr:from>
    <xdr:ext cx="534377" cy="259045"/>
    <xdr:sp macro="" textlink="">
      <xdr:nvSpPr>
        <xdr:cNvPr id="321" name="テキスト ボックス 320"/>
        <xdr:cNvSpPr txBox="1"/>
      </xdr:nvSpPr>
      <xdr:spPr>
        <a:xfrm>
          <a:off x="6705111" y="547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123469</xdr:rowOff>
    </xdr:from>
    <xdr:to>
      <xdr:col>55</xdr:col>
      <xdr:colOff>0</xdr:colOff>
      <xdr:row>56</xdr:row>
      <xdr:rowOff>152482</xdr:rowOff>
    </xdr:to>
    <xdr:cxnSp macro="">
      <xdr:nvCxnSpPr>
        <xdr:cNvPr id="351" name="直線コネクタ 350"/>
        <xdr:cNvCxnSpPr/>
      </xdr:nvCxnSpPr>
      <xdr:spPr>
        <a:xfrm>
          <a:off x="9639300" y="9724669"/>
          <a:ext cx="8382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123469</xdr:rowOff>
    </xdr:from>
    <xdr:to>
      <xdr:col>50</xdr:col>
      <xdr:colOff>114300</xdr:colOff>
      <xdr:row>56</xdr:row>
      <xdr:rowOff>145358</xdr:rowOff>
    </xdr:to>
    <xdr:cxnSp macro="">
      <xdr:nvCxnSpPr>
        <xdr:cNvPr id="354" name="直線コネクタ 353"/>
        <xdr:cNvCxnSpPr/>
      </xdr:nvCxnSpPr>
      <xdr:spPr>
        <a:xfrm flipV="1">
          <a:off x="8750300" y="9724669"/>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23635</xdr:rowOff>
    </xdr:from>
    <xdr:to>
      <xdr:col>50</xdr:col>
      <xdr:colOff>165100</xdr:colOff>
      <xdr:row>56</xdr:row>
      <xdr:rowOff>125235</xdr:rowOff>
    </xdr:to>
    <xdr:sp macro="" textlink="">
      <xdr:nvSpPr>
        <xdr:cNvPr id="355" name="フローチャート: 判断 354"/>
        <xdr:cNvSpPr/>
      </xdr:nvSpPr>
      <xdr:spPr>
        <a:xfrm>
          <a:off x="9588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141762</xdr:rowOff>
    </xdr:from>
    <xdr:ext cx="534377" cy="259045"/>
    <xdr:sp macro="" textlink="">
      <xdr:nvSpPr>
        <xdr:cNvPr id="356" name="テキスト ボックス 355"/>
        <xdr:cNvSpPr txBox="1"/>
      </xdr:nvSpPr>
      <xdr:spPr>
        <a:xfrm>
          <a:off x="9372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107029</xdr:rowOff>
    </xdr:from>
    <xdr:to>
      <xdr:col>45</xdr:col>
      <xdr:colOff>177800</xdr:colOff>
      <xdr:row>56</xdr:row>
      <xdr:rowOff>145358</xdr:rowOff>
    </xdr:to>
    <xdr:cxnSp macro="">
      <xdr:nvCxnSpPr>
        <xdr:cNvPr id="357" name="直線コネクタ 356"/>
        <xdr:cNvCxnSpPr/>
      </xdr:nvCxnSpPr>
      <xdr:spPr>
        <a:xfrm>
          <a:off x="7861300" y="9365329"/>
          <a:ext cx="889000" cy="3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77832</xdr:rowOff>
    </xdr:from>
    <xdr:to>
      <xdr:col>46</xdr:col>
      <xdr:colOff>38100</xdr:colOff>
      <xdr:row>57</xdr:row>
      <xdr:rowOff>7982</xdr:rowOff>
    </xdr:to>
    <xdr:sp macro="" textlink="">
      <xdr:nvSpPr>
        <xdr:cNvPr id="358" name="フローチャート: 判断 357"/>
        <xdr:cNvSpPr/>
      </xdr:nvSpPr>
      <xdr:spPr>
        <a:xfrm>
          <a:off x="8699500" y="96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24509</xdr:rowOff>
    </xdr:from>
    <xdr:ext cx="534377" cy="259045"/>
    <xdr:sp macro="" textlink="">
      <xdr:nvSpPr>
        <xdr:cNvPr id="359" name="テキスト ボックス 358"/>
        <xdr:cNvSpPr txBox="1"/>
      </xdr:nvSpPr>
      <xdr:spPr>
        <a:xfrm>
          <a:off x="8483111" y="94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107029</xdr:rowOff>
    </xdr:from>
    <xdr:to>
      <xdr:col>41</xdr:col>
      <xdr:colOff>50800</xdr:colOff>
      <xdr:row>55</xdr:row>
      <xdr:rowOff>113620</xdr:rowOff>
    </xdr:to>
    <xdr:cxnSp macro="">
      <xdr:nvCxnSpPr>
        <xdr:cNvPr id="360" name="直線コネクタ 359"/>
        <xdr:cNvCxnSpPr/>
      </xdr:nvCxnSpPr>
      <xdr:spPr>
        <a:xfrm flipV="1">
          <a:off x="6972300" y="9365329"/>
          <a:ext cx="889000" cy="17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59296</xdr:rowOff>
    </xdr:from>
    <xdr:to>
      <xdr:col>41</xdr:col>
      <xdr:colOff>101600</xdr:colOff>
      <xdr:row>56</xdr:row>
      <xdr:rowOff>160896</xdr:rowOff>
    </xdr:to>
    <xdr:sp macro="" textlink="">
      <xdr:nvSpPr>
        <xdr:cNvPr id="361" name="フローチャート: 判断 360"/>
        <xdr:cNvSpPr/>
      </xdr:nvSpPr>
      <xdr:spPr>
        <a:xfrm>
          <a:off x="7810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152023</xdr:rowOff>
    </xdr:from>
    <xdr:ext cx="534377" cy="259045"/>
    <xdr:sp macro="" textlink="">
      <xdr:nvSpPr>
        <xdr:cNvPr id="362" name="テキスト ボックス 361"/>
        <xdr:cNvSpPr txBox="1"/>
      </xdr:nvSpPr>
      <xdr:spPr>
        <a:xfrm>
          <a:off x="7594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91529</xdr:rowOff>
    </xdr:from>
    <xdr:to>
      <xdr:col>36</xdr:col>
      <xdr:colOff>165100</xdr:colOff>
      <xdr:row>57</xdr:row>
      <xdr:rowOff>21679</xdr:rowOff>
    </xdr:to>
    <xdr:sp macro="" textlink="">
      <xdr:nvSpPr>
        <xdr:cNvPr id="363" name="フローチャート: 判断 362"/>
        <xdr:cNvSpPr/>
      </xdr:nvSpPr>
      <xdr:spPr>
        <a:xfrm>
          <a:off x="6921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12806</xdr:rowOff>
    </xdr:from>
    <xdr:ext cx="534377" cy="259045"/>
    <xdr:sp macro="" textlink="">
      <xdr:nvSpPr>
        <xdr:cNvPr id="364" name="テキスト ボックス 363"/>
        <xdr:cNvSpPr txBox="1"/>
      </xdr:nvSpPr>
      <xdr:spPr>
        <a:xfrm>
          <a:off x="6705111" y="97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101682</xdr:rowOff>
    </xdr:from>
    <xdr:to>
      <xdr:col>55</xdr:col>
      <xdr:colOff>50800</xdr:colOff>
      <xdr:row>57</xdr:row>
      <xdr:rowOff>31832</xdr:rowOff>
    </xdr:to>
    <xdr:sp macro="" textlink="">
      <xdr:nvSpPr>
        <xdr:cNvPr id="370" name="楕円 369"/>
        <xdr:cNvSpPr/>
      </xdr:nvSpPr>
      <xdr:spPr>
        <a:xfrm>
          <a:off x="10426700" y="97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80109</xdr:rowOff>
    </xdr:from>
    <xdr:ext cx="534377" cy="259045"/>
    <xdr:sp macro="" textlink="">
      <xdr:nvSpPr>
        <xdr:cNvPr id="371" name="普通建設事業費該当値テキスト"/>
        <xdr:cNvSpPr txBox="1"/>
      </xdr:nvSpPr>
      <xdr:spPr>
        <a:xfrm>
          <a:off x="10528300" y="96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72669</xdr:rowOff>
    </xdr:from>
    <xdr:to>
      <xdr:col>50</xdr:col>
      <xdr:colOff>165100</xdr:colOff>
      <xdr:row>57</xdr:row>
      <xdr:rowOff>2819</xdr:rowOff>
    </xdr:to>
    <xdr:sp macro="" textlink="">
      <xdr:nvSpPr>
        <xdr:cNvPr id="372" name="楕円 371"/>
        <xdr:cNvSpPr/>
      </xdr:nvSpPr>
      <xdr:spPr>
        <a:xfrm>
          <a:off x="9588500" y="967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165396</xdr:rowOff>
    </xdr:from>
    <xdr:ext cx="534377" cy="259045"/>
    <xdr:sp macro="" textlink="">
      <xdr:nvSpPr>
        <xdr:cNvPr id="373" name="テキスト ボックス 372"/>
        <xdr:cNvSpPr txBox="1"/>
      </xdr:nvSpPr>
      <xdr:spPr>
        <a:xfrm>
          <a:off x="9372111" y="97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94558</xdr:rowOff>
    </xdr:from>
    <xdr:to>
      <xdr:col>46</xdr:col>
      <xdr:colOff>38100</xdr:colOff>
      <xdr:row>57</xdr:row>
      <xdr:rowOff>24708</xdr:rowOff>
    </xdr:to>
    <xdr:sp macro="" textlink="">
      <xdr:nvSpPr>
        <xdr:cNvPr id="374" name="楕円 373"/>
        <xdr:cNvSpPr/>
      </xdr:nvSpPr>
      <xdr:spPr>
        <a:xfrm>
          <a:off x="8699500" y="96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15835</xdr:rowOff>
    </xdr:from>
    <xdr:ext cx="534377" cy="259045"/>
    <xdr:sp macro="" textlink="">
      <xdr:nvSpPr>
        <xdr:cNvPr id="375" name="テキスト ボックス 374"/>
        <xdr:cNvSpPr txBox="1"/>
      </xdr:nvSpPr>
      <xdr:spPr>
        <a:xfrm>
          <a:off x="8483111" y="97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56229</xdr:rowOff>
    </xdr:from>
    <xdr:to>
      <xdr:col>41</xdr:col>
      <xdr:colOff>101600</xdr:colOff>
      <xdr:row>54</xdr:row>
      <xdr:rowOff>157829</xdr:rowOff>
    </xdr:to>
    <xdr:sp macro="" textlink="">
      <xdr:nvSpPr>
        <xdr:cNvPr id="376" name="楕円 375"/>
        <xdr:cNvSpPr/>
      </xdr:nvSpPr>
      <xdr:spPr>
        <a:xfrm>
          <a:off x="7810500" y="93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2906</xdr:rowOff>
    </xdr:from>
    <xdr:ext cx="534377" cy="259045"/>
    <xdr:sp macro="" textlink="">
      <xdr:nvSpPr>
        <xdr:cNvPr id="377" name="テキスト ボックス 376"/>
        <xdr:cNvSpPr txBox="1"/>
      </xdr:nvSpPr>
      <xdr:spPr>
        <a:xfrm>
          <a:off x="7594111" y="908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62820</xdr:rowOff>
    </xdr:from>
    <xdr:to>
      <xdr:col>36</xdr:col>
      <xdr:colOff>165100</xdr:colOff>
      <xdr:row>55</xdr:row>
      <xdr:rowOff>164420</xdr:rowOff>
    </xdr:to>
    <xdr:sp macro="" textlink="">
      <xdr:nvSpPr>
        <xdr:cNvPr id="378" name="楕円 377"/>
        <xdr:cNvSpPr/>
      </xdr:nvSpPr>
      <xdr:spPr>
        <a:xfrm>
          <a:off x="6921500" y="94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9497</xdr:rowOff>
    </xdr:from>
    <xdr:ext cx="534377" cy="259045"/>
    <xdr:sp macro="" textlink="">
      <xdr:nvSpPr>
        <xdr:cNvPr id="379" name="テキスト ボックス 378"/>
        <xdr:cNvSpPr txBox="1"/>
      </xdr:nvSpPr>
      <xdr:spPr>
        <a:xfrm>
          <a:off x="6705111" y="92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162429</xdr:rowOff>
    </xdr:from>
    <xdr:to>
      <xdr:col>55</xdr:col>
      <xdr:colOff>0</xdr:colOff>
      <xdr:row>79</xdr:row>
      <xdr:rowOff>25270</xdr:rowOff>
    </xdr:to>
    <xdr:cxnSp macro="">
      <xdr:nvCxnSpPr>
        <xdr:cNvPr id="410" name="直線コネクタ 409"/>
        <xdr:cNvCxnSpPr/>
      </xdr:nvCxnSpPr>
      <xdr:spPr>
        <a:xfrm>
          <a:off x="9639300" y="1353552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162429</xdr:rowOff>
    </xdr:from>
    <xdr:to>
      <xdr:col>50</xdr:col>
      <xdr:colOff>114300</xdr:colOff>
      <xdr:row>79</xdr:row>
      <xdr:rowOff>25498</xdr:rowOff>
    </xdr:to>
    <xdr:cxnSp macro="">
      <xdr:nvCxnSpPr>
        <xdr:cNvPr id="413" name="直線コネクタ 412"/>
        <xdr:cNvCxnSpPr/>
      </xdr:nvCxnSpPr>
      <xdr:spPr>
        <a:xfrm flipV="1">
          <a:off x="8750300" y="13535529"/>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143373</xdr:rowOff>
    </xdr:from>
    <xdr:to>
      <xdr:col>50</xdr:col>
      <xdr:colOff>165100</xdr:colOff>
      <xdr:row>77</xdr:row>
      <xdr:rowOff>73523</xdr:rowOff>
    </xdr:to>
    <xdr:sp macro="" textlink="">
      <xdr:nvSpPr>
        <xdr:cNvPr id="414" name="フローチャート: 判断 413"/>
        <xdr:cNvSpPr/>
      </xdr:nvSpPr>
      <xdr:spPr>
        <a:xfrm>
          <a:off x="9588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90049</xdr:rowOff>
    </xdr:from>
    <xdr:ext cx="534377" cy="259045"/>
    <xdr:sp macro="" textlink="">
      <xdr:nvSpPr>
        <xdr:cNvPr id="415" name="テキスト ボックス 414"/>
        <xdr:cNvSpPr txBox="1"/>
      </xdr:nvSpPr>
      <xdr:spPr>
        <a:xfrm>
          <a:off x="9372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122816</xdr:rowOff>
    </xdr:from>
    <xdr:to>
      <xdr:col>45</xdr:col>
      <xdr:colOff>177800</xdr:colOff>
      <xdr:row>79</xdr:row>
      <xdr:rowOff>25498</xdr:rowOff>
    </xdr:to>
    <xdr:cxnSp macro="">
      <xdr:nvCxnSpPr>
        <xdr:cNvPr id="416" name="直線コネクタ 415"/>
        <xdr:cNvCxnSpPr/>
      </xdr:nvCxnSpPr>
      <xdr:spPr>
        <a:xfrm>
          <a:off x="7861300" y="13324466"/>
          <a:ext cx="889000" cy="2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144188</xdr:rowOff>
    </xdr:from>
    <xdr:to>
      <xdr:col>46</xdr:col>
      <xdr:colOff>38100</xdr:colOff>
      <xdr:row>77</xdr:row>
      <xdr:rowOff>74338</xdr:rowOff>
    </xdr:to>
    <xdr:sp macro="" textlink="">
      <xdr:nvSpPr>
        <xdr:cNvPr id="417" name="フローチャート: 判断 416"/>
        <xdr:cNvSpPr/>
      </xdr:nvSpPr>
      <xdr:spPr>
        <a:xfrm>
          <a:off x="8699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90866</xdr:rowOff>
    </xdr:from>
    <xdr:ext cx="534377" cy="259045"/>
    <xdr:sp macro="" textlink="">
      <xdr:nvSpPr>
        <xdr:cNvPr id="418" name="テキスト ボックス 417"/>
        <xdr:cNvSpPr txBox="1"/>
      </xdr:nvSpPr>
      <xdr:spPr>
        <a:xfrm>
          <a:off x="8483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85195</xdr:rowOff>
    </xdr:from>
    <xdr:to>
      <xdr:col>41</xdr:col>
      <xdr:colOff>50800</xdr:colOff>
      <xdr:row>77</xdr:row>
      <xdr:rowOff>122816</xdr:rowOff>
    </xdr:to>
    <xdr:cxnSp macro="">
      <xdr:nvCxnSpPr>
        <xdr:cNvPr id="419" name="直線コネクタ 418"/>
        <xdr:cNvCxnSpPr/>
      </xdr:nvCxnSpPr>
      <xdr:spPr>
        <a:xfrm>
          <a:off x="6972300" y="13286845"/>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22999</xdr:rowOff>
    </xdr:from>
    <xdr:to>
      <xdr:col>41</xdr:col>
      <xdr:colOff>101600</xdr:colOff>
      <xdr:row>76</xdr:row>
      <xdr:rowOff>124599</xdr:rowOff>
    </xdr:to>
    <xdr:sp macro="" textlink="">
      <xdr:nvSpPr>
        <xdr:cNvPr id="420" name="フローチャート: 判断 419"/>
        <xdr:cNvSpPr/>
      </xdr:nvSpPr>
      <xdr:spPr>
        <a:xfrm>
          <a:off x="7810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141125</xdr:rowOff>
    </xdr:from>
    <xdr:ext cx="534377" cy="259045"/>
    <xdr:sp macro="" textlink="">
      <xdr:nvSpPr>
        <xdr:cNvPr id="421" name="テキスト ボックス 420"/>
        <xdr:cNvSpPr txBox="1"/>
      </xdr:nvSpPr>
      <xdr:spPr>
        <a:xfrm>
          <a:off x="7594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106469</xdr:rowOff>
    </xdr:from>
    <xdr:to>
      <xdr:col>36</xdr:col>
      <xdr:colOff>165100</xdr:colOff>
      <xdr:row>77</xdr:row>
      <xdr:rowOff>36619</xdr:rowOff>
    </xdr:to>
    <xdr:sp macro="" textlink="">
      <xdr:nvSpPr>
        <xdr:cNvPr id="422" name="フローチャート: 判断 421"/>
        <xdr:cNvSpPr/>
      </xdr:nvSpPr>
      <xdr:spPr>
        <a:xfrm>
          <a:off x="6921500" y="1313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53146</xdr:rowOff>
    </xdr:from>
    <xdr:ext cx="534377" cy="259045"/>
    <xdr:sp macro="" textlink="">
      <xdr:nvSpPr>
        <xdr:cNvPr id="423" name="テキスト ボックス 422"/>
        <xdr:cNvSpPr txBox="1"/>
      </xdr:nvSpPr>
      <xdr:spPr>
        <a:xfrm>
          <a:off x="6705111" y="1291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145920</xdr:rowOff>
    </xdr:from>
    <xdr:to>
      <xdr:col>55</xdr:col>
      <xdr:colOff>50800</xdr:colOff>
      <xdr:row>79</xdr:row>
      <xdr:rowOff>76070</xdr:rowOff>
    </xdr:to>
    <xdr:sp macro="" textlink="">
      <xdr:nvSpPr>
        <xdr:cNvPr id="429" name="楕円 428"/>
        <xdr:cNvSpPr/>
      </xdr:nvSpPr>
      <xdr:spPr>
        <a:xfrm>
          <a:off x="10426700" y="135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60847</xdr:rowOff>
    </xdr:from>
    <xdr:ext cx="469744" cy="259045"/>
    <xdr:sp macro="" textlink="">
      <xdr:nvSpPr>
        <xdr:cNvPr id="430" name="普通建設事業費 （ うち新規整備　）該当値テキスト"/>
        <xdr:cNvSpPr txBox="1"/>
      </xdr:nvSpPr>
      <xdr:spPr>
        <a:xfrm>
          <a:off x="10528300" y="1343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111629</xdr:rowOff>
    </xdr:from>
    <xdr:to>
      <xdr:col>50</xdr:col>
      <xdr:colOff>165100</xdr:colOff>
      <xdr:row>79</xdr:row>
      <xdr:rowOff>41779</xdr:rowOff>
    </xdr:to>
    <xdr:sp macro="" textlink="">
      <xdr:nvSpPr>
        <xdr:cNvPr id="431" name="楕円 430"/>
        <xdr:cNvSpPr/>
      </xdr:nvSpPr>
      <xdr:spPr>
        <a:xfrm>
          <a:off x="9588500" y="134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32906</xdr:rowOff>
    </xdr:from>
    <xdr:ext cx="469744" cy="259045"/>
    <xdr:sp macro="" textlink="">
      <xdr:nvSpPr>
        <xdr:cNvPr id="432" name="テキスト ボックス 431"/>
        <xdr:cNvSpPr txBox="1"/>
      </xdr:nvSpPr>
      <xdr:spPr>
        <a:xfrm>
          <a:off x="9404428" y="135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146148</xdr:rowOff>
    </xdr:from>
    <xdr:to>
      <xdr:col>46</xdr:col>
      <xdr:colOff>38100</xdr:colOff>
      <xdr:row>79</xdr:row>
      <xdr:rowOff>76298</xdr:rowOff>
    </xdr:to>
    <xdr:sp macro="" textlink="">
      <xdr:nvSpPr>
        <xdr:cNvPr id="433" name="楕円 432"/>
        <xdr:cNvSpPr/>
      </xdr:nvSpPr>
      <xdr:spPr>
        <a:xfrm>
          <a:off x="8699500" y="135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67425</xdr:rowOff>
    </xdr:from>
    <xdr:ext cx="469744" cy="259045"/>
    <xdr:sp macro="" textlink="">
      <xdr:nvSpPr>
        <xdr:cNvPr id="434" name="テキスト ボックス 433"/>
        <xdr:cNvSpPr txBox="1"/>
      </xdr:nvSpPr>
      <xdr:spPr>
        <a:xfrm>
          <a:off x="8515428" y="1361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72016</xdr:rowOff>
    </xdr:from>
    <xdr:to>
      <xdr:col>41</xdr:col>
      <xdr:colOff>101600</xdr:colOff>
      <xdr:row>78</xdr:row>
      <xdr:rowOff>2166</xdr:rowOff>
    </xdr:to>
    <xdr:sp macro="" textlink="">
      <xdr:nvSpPr>
        <xdr:cNvPr id="435" name="楕円 434"/>
        <xdr:cNvSpPr/>
      </xdr:nvSpPr>
      <xdr:spPr>
        <a:xfrm>
          <a:off x="7810500" y="132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164743</xdr:rowOff>
    </xdr:from>
    <xdr:ext cx="469744" cy="259045"/>
    <xdr:sp macro="" textlink="">
      <xdr:nvSpPr>
        <xdr:cNvPr id="436" name="テキスト ボックス 435"/>
        <xdr:cNvSpPr txBox="1"/>
      </xdr:nvSpPr>
      <xdr:spPr>
        <a:xfrm>
          <a:off x="7626428" y="1336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34395</xdr:rowOff>
    </xdr:from>
    <xdr:to>
      <xdr:col>36</xdr:col>
      <xdr:colOff>165100</xdr:colOff>
      <xdr:row>77</xdr:row>
      <xdr:rowOff>135995</xdr:rowOff>
    </xdr:to>
    <xdr:sp macro="" textlink="">
      <xdr:nvSpPr>
        <xdr:cNvPr id="437" name="楕円 436"/>
        <xdr:cNvSpPr/>
      </xdr:nvSpPr>
      <xdr:spPr>
        <a:xfrm>
          <a:off x="6921500" y="132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127122</xdr:rowOff>
    </xdr:from>
    <xdr:ext cx="534377" cy="259045"/>
    <xdr:sp macro="" textlink="">
      <xdr:nvSpPr>
        <xdr:cNvPr id="438" name="テキスト ボックス 437"/>
        <xdr:cNvSpPr txBox="1"/>
      </xdr:nvSpPr>
      <xdr:spPr>
        <a:xfrm>
          <a:off x="6705111" y="133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27876</xdr:rowOff>
    </xdr:from>
    <xdr:to>
      <xdr:col>55</xdr:col>
      <xdr:colOff>0</xdr:colOff>
      <xdr:row>96</xdr:row>
      <xdr:rowOff>36316</xdr:rowOff>
    </xdr:to>
    <xdr:cxnSp macro="">
      <xdr:nvCxnSpPr>
        <xdr:cNvPr id="467" name="直線コネクタ 466"/>
        <xdr:cNvCxnSpPr/>
      </xdr:nvCxnSpPr>
      <xdr:spPr>
        <a:xfrm flipV="1">
          <a:off x="9639300" y="16487076"/>
          <a:ext cx="8382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36316</xdr:rowOff>
    </xdr:from>
    <xdr:to>
      <xdr:col>50</xdr:col>
      <xdr:colOff>114300</xdr:colOff>
      <xdr:row>96</xdr:row>
      <xdr:rowOff>43707</xdr:rowOff>
    </xdr:to>
    <xdr:cxnSp macro="">
      <xdr:nvCxnSpPr>
        <xdr:cNvPr id="470" name="直線コネクタ 469"/>
        <xdr:cNvCxnSpPr/>
      </xdr:nvCxnSpPr>
      <xdr:spPr>
        <a:xfrm flipV="1">
          <a:off x="8750300" y="16495516"/>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71" name="フローチャート: 判断 470"/>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72" name="テキスト ボックス 471"/>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16560</xdr:rowOff>
    </xdr:from>
    <xdr:to>
      <xdr:col>45</xdr:col>
      <xdr:colOff>177800</xdr:colOff>
      <xdr:row>96</xdr:row>
      <xdr:rowOff>43707</xdr:rowOff>
    </xdr:to>
    <xdr:cxnSp macro="">
      <xdr:nvCxnSpPr>
        <xdr:cNvPr id="473" name="直線コネクタ 472"/>
        <xdr:cNvCxnSpPr/>
      </xdr:nvCxnSpPr>
      <xdr:spPr>
        <a:xfrm>
          <a:off x="7861300" y="16304310"/>
          <a:ext cx="889000" cy="19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74" name="フローチャート: 判断 473"/>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75" name="テキスト ボックス 474"/>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16560</xdr:rowOff>
    </xdr:from>
    <xdr:to>
      <xdr:col>41</xdr:col>
      <xdr:colOff>50800</xdr:colOff>
      <xdr:row>96</xdr:row>
      <xdr:rowOff>52546</xdr:rowOff>
    </xdr:to>
    <xdr:cxnSp macro="">
      <xdr:nvCxnSpPr>
        <xdr:cNvPr id="476" name="直線コネクタ 475"/>
        <xdr:cNvCxnSpPr/>
      </xdr:nvCxnSpPr>
      <xdr:spPr>
        <a:xfrm flipV="1">
          <a:off x="6972300" y="16304310"/>
          <a:ext cx="889000" cy="20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77" name="フローチャート: 判断 476"/>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78" name="テキスト ボックス 477"/>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79" name="フローチャート: 判断 478"/>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80" name="テキスト ボックス 479"/>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148526</xdr:rowOff>
    </xdr:from>
    <xdr:to>
      <xdr:col>55</xdr:col>
      <xdr:colOff>50800</xdr:colOff>
      <xdr:row>96</xdr:row>
      <xdr:rowOff>78676</xdr:rowOff>
    </xdr:to>
    <xdr:sp macro="" textlink="">
      <xdr:nvSpPr>
        <xdr:cNvPr id="486" name="楕円 485"/>
        <xdr:cNvSpPr/>
      </xdr:nvSpPr>
      <xdr:spPr>
        <a:xfrm>
          <a:off x="10426700" y="164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171403</xdr:rowOff>
    </xdr:from>
    <xdr:ext cx="534377" cy="259045"/>
    <xdr:sp macro="" textlink="">
      <xdr:nvSpPr>
        <xdr:cNvPr id="487" name="普通建設事業費 （ うち更新整備　）該当値テキスト"/>
        <xdr:cNvSpPr txBox="1"/>
      </xdr:nvSpPr>
      <xdr:spPr>
        <a:xfrm>
          <a:off x="10528300" y="162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156966</xdr:rowOff>
    </xdr:from>
    <xdr:to>
      <xdr:col>50</xdr:col>
      <xdr:colOff>165100</xdr:colOff>
      <xdr:row>96</xdr:row>
      <xdr:rowOff>87116</xdr:rowOff>
    </xdr:to>
    <xdr:sp macro="" textlink="">
      <xdr:nvSpPr>
        <xdr:cNvPr id="488" name="楕円 487"/>
        <xdr:cNvSpPr/>
      </xdr:nvSpPr>
      <xdr:spPr>
        <a:xfrm>
          <a:off x="9588500" y="164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103643</xdr:rowOff>
    </xdr:from>
    <xdr:ext cx="534377" cy="259045"/>
    <xdr:sp macro="" textlink="">
      <xdr:nvSpPr>
        <xdr:cNvPr id="489" name="テキスト ボックス 488"/>
        <xdr:cNvSpPr txBox="1"/>
      </xdr:nvSpPr>
      <xdr:spPr>
        <a:xfrm>
          <a:off x="9372111" y="162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164357</xdr:rowOff>
    </xdr:from>
    <xdr:to>
      <xdr:col>46</xdr:col>
      <xdr:colOff>38100</xdr:colOff>
      <xdr:row>96</xdr:row>
      <xdr:rowOff>94507</xdr:rowOff>
    </xdr:to>
    <xdr:sp macro="" textlink="">
      <xdr:nvSpPr>
        <xdr:cNvPr id="490" name="楕円 489"/>
        <xdr:cNvSpPr/>
      </xdr:nvSpPr>
      <xdr:spPr>
        <a:xfrm>
          <a:off x="8699500" y="164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111034</xdr:rowOff>
    </xdr:from>
    <xdr:ext cx="534377" cy="259045"/>
    <xdr:sp macro="" textlink="">
      <xdr:nvSpPr>
        <xdr:cNvPr id="491" name="テキスト ボックス 490"/>
        <xdr:cNvSpPr txBox="1"/>
      </xdr:nvSpPr>
      <xdr:spPr>
        <a:xfrm>
          <a:off x="8483111" y="162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137210</xdr:rowOff>
    </xdr:from>
    <xdr:to>
      <xdr:col>41</xdr:col>
      <xdr:colOff>101600</xdr:colOff>
      <xdr:row>95</xdr:row>
      <xdr:rowOff>67360</xdr:rowOff>
    </xdr:to>
    <xdr:sp macro="" textlink="">
      <xdr:nvSpPr>
        <xdr:cNvPr id="492" name="楕円 491"/>
        <xdr:cNvSpPr/>
      </xdr:nvSpPr>
      <xdr:spPr>
        <a:xfrm>
          <a:off x="7810500" y="162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83887</xdr:rowOff>
    </xdr:from>
    <xdr:ext cx="534377" cy="259045"/>
    <xdr:sp macro="" textlink="">
      <xdr:nvSpPr>
        <xdr:cNvPr id="493" name="テキスト ボックス 492"/>
        <xdr:cNvSpPr txBox="1"/>
      </xdr:nvSpPr>
      <xdr:spPr>
        <a:xfrm>
          <a:off x="7594111" y="1602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1746</xdr:rowOff>
    </xdr:from>
    <xdr:to>
      <xdr:col>36</xdr:col>
      <xdr:colOff>165100</xdr:colOff>
      <xdr:row>96</xdr:row>
      <xdr:rowOff>103346</xdr:rowOff>
    </xdr:to>
    <xdr:sp macro="" textlink="">
      <xdr:nvSpPr>
        <xdr:cNvPr id="494" name="楕円 493"/>
        <xdr:cNvSpPr/>
      </xdr:nvSpPr>
      <xdr:spPr>
        <a:xfrm>
          <a:off x="6921500" y="164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119873</xdr:rowOff>
    </xdr:from>
    <xdr:ext cx="534377" cy="259045"/>
    <xdr:sp macro="" textlink="">
      <xdr:nvSpPr>
        <xdr:cNvPr id="495" name="テキスト ボックス 494"/>
        <xdr:cNvSpPr txBox="1"/>
      </xdr:nvSpPr>
      <xdr:spPr>
        <a:xfrm>
          <a:off x="6705111" y="16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27381</xdr:rowOff>
    </xdr:from>
    <xdr:to>
      <xdr:col>85</xdr:col>
      <xdr:colOff>127000</xdr:colOff>
      <xdr:row>39</xdr:row>
      <xdr:rowOff>36982</xdr:rowOff>
    </xdr:to>
    <xdr:cxnSp macro="">
      <xdr:nvCxnSpPr>
        <xdr:cNvPr id="524" name="直線コネクタ 523"/>
        <xdr:cNvCxnSpPr/>
      </xdr:nvCxnSpPr>
      <xdr:spPr>
        <a:xfrm flipV="1">
          <a:off x="15481300" y="6713931"/>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36982</xdr:rowOff>
    </xdr:from>
    <xdr:to>
      <xdr:col>81</xdr:col>
      <xdr:colOff>50800</xdr:colOff>
      <xdr:row>39</xdr:row>
      <xdr:rowOff>44450</xdr:rowOff>
    </xdr:to>
    <xdr:cxnSp macro="">
      <xdr:nvCxnSpPr>
        <xdr:cNvPr id="527" name="直線コネクタ 526"/>
        <xdr:cNvCxnSpPr/>
      </xdr:nvCxnSpPr>
      <xdr:spPr>
        <a:xfrm flipV="1">
          <a:off x="14592300" y="6723532"/>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155042</xdr:rowOff>
    </xdr:from>
    <xdr:to>
      <xdr:col>81</xdr:col>
      <xdr:colOff>101600</xdr:colOff>
      <xdr:row>39</xdr:row>
      <xdr:rowOff>85192</xdr:rowOff>
    </xdr:to>
    <xdr:sp macro="" textlink="">
      <xdr:nvSpPr>
        <xdr:cNvPr id="528" name="フローチャート: 判断 527"/>
        <xdr:cNvSpPr/>
      </xdr:nvSpPr>
      <xdr:spPr>
        <a:xfrm>
          <a:off x="15430500" y="667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101719</xdr:rowOff>
    </xdr:from>
    <xdr:ext cx="378565" cy="259045"/>
    <xdr:sp macro="" textlink="">
      <xdr:nvSpPr>
        <xdr:cNvPr id="529" name="テキスト ボックス 528"/>
        <xdr:cNvSpPr txBox="1"/>
      </xdr:nvSpPr>
      <xdr:spPr>
        <a:xfrm>
          <a:off x="15292017" y="644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8751</xdr:rowOff>
    </xdr:from>
    <xdr:to>
      <xdr:col>76</xdr:col>
      <xdr:colOff>114300</xdr:colOff>
      <xdr:row>39</xdr:row>
      <xdr:rowOff>44450</xdr:rowOff>
    </xdr:to>
    <xdr:cxnSp macro="">
      <xdr:nvCxnSpPr>
        <xdr:cNvPr id="530" name="直線コネクタ 529"/>
        <xdr:cNvCxnSpPr/>
      </xdr:nvCxnSpPr>
      <xdr:spPr>
        <a:xfrm>
          <a:off x="13703300" y="6695301"/>
          <a:ext cx="889000" cy="3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161099</xdr:rowOff>
    </xdr:from>
    <xdr:to>
      <xdr:col>76</xdr:col>
      <xdr:colOff>165100</xdr:colOff>
      <xdr:row>39</xdr:row>
      <xdr:rowOff>91249</xdr:rowOff>
    </xdr:to>
    <xdr:sp macro="" textlink="">
      <xdr:nvSpPr>
        <xdr:cNvPr id="531" name="フローチャート: 判断 530"/>
        <xdr:cNvSpPr/>
      </xdr:nvSpPr>
      <xdr:spPr>
        <a:xfrm>
          <a:off x="14541500" y="667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107776</xdr:rowOff>
    </xdr:from>
    <xdr:ext cx="378565" cy="259045"/>
    <xdr:sp macro="" textlink="">
      <xdr:nvSpPr>
        <xdr:cNvPr id="532" name="テキスト ボックス 531"/>
        <xdr:cNvSpPr txBox="1"/>
      </xdr:nvSpPr>
      <xdr:spPr>
        <a:xfrm>
          <a:off x="14403017" y="645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8751</xdr:rowOff>
    </xdr:from>
    <xdr:to>
      <xdr:col>71</xdr:col>
      <xdr:colOff>177800</xdr:colOff>
      <xdr:row>39</xdr:row>
      <xdr:rowOff>23533</xdr:rowOff>
    </xdr:to>
    <xdr:cxnSp macro="">
      <xdr:nvCxnSpPr>
        <xdr:cNvPr id="533" name="直線コネクタ 532"/>
        <xdr:cNvCxnSpPr/>
      </xdr:nvCxnSpPr>
      <xdr:spPr>
        <a:xfrm flipV="1">
          <a:off x="12814300" y="6695301"/>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153480</xdr:rowOff>
    </xdr:from>
    <xdr:to>
      <xdr:col>72</xdr:col>
      <xdr:colOff>38100</xdr:colOff>
      <xdr:row>39</xdr:row>
      <xdr:rowOff>83630</xdr:rowOff>
    </xdr:to>
    <xdr:sp macro="" textlink="">
      <xdr:nvSpPr>
        <xdr:cNvPr id="534" name="フローチャート: 判断 533"/>
        <xdr:cNvSpPr/>
      </xdr:nvSpPr>
      <xdr:spPr>
        <a:xfrm>
          <a:off x="13652500" y="666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74757</xdr:rowOff>
    </xdr:from>
    <xdr:ext cx="378565" cy="259045"/>
    <xdr:sp macro="" textlink="">
      <xdr:nvSpPr>
        <xdr:cNvPr id="535" name="テキスト ボックス 534"/>
        <xdr:cNvSpPr txBox="1"/>
      </xdr:nvSpPr>
      <xdr:spPr>
        <a:xfrm>
          <a:off x="13514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152756</xdr:rowOff>
    </xdr:from>
    <xdr:to>
      <xdr:col>67</xdr:col>
      <xdr:colOff>101600</xdr:colOff>
      <xdr:row>39</xdr:row>
      <xdr:rowOff>82906</xdr:rowOff>
    </xdr:to>
    <xdr:sp macro="" textlink="">
      <xdr:nvSpPr>
        <xdr:cNvPr id="536" name="フローチャート: 判断 535"/>
        <xdr:cNvSpPr/>
      </xdr:nvSpPr>
      <xdr:spPr>
        <a:xfrm>
          <a:off x="12763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74033</xdr:rowOff>
    </xdr:from>
    <xdr:ext cx="378565" cy="259045"/>
    <xdr:sp macro="" textlink="">
      <xdr:nvSpPr>
        <xdr:cNvPr id="537" name="テキスト ボックス 536"/>
        <xdr:cNvSpPr txBox="1"/>
      </xdr:nvSpPr>
      <xdr:spPr>
        <a:xfrm>
          <a:off x="12625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148031</xdr:rowOff>
    </xdr:from>
    <xdr:to>
      <xdr:col>85</xdr:col>
      <xdr:colOff>177800</xdr:colOff>
      <xdr:row>39</xdr:row>
      <xdr:rowOff>78181</xdr:rowOff>
    </xdr:to>
    <xdr:sp macro="" textlink="">
      <xdr:nvSpPr>
        <xdr:cNvPr id="543" name="楕円 542"/>
        <xdr:cNvSpPr/>
      </xdr:nvSpPr>
      <xdr:spPr>
        <a:xfrm>
          <a:off x="162687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62958</xdr:rowOff>
    </xdr:from>
    <xdr:ext cx="378565" cy="259045"/>
    <xdr:sp macro="" textlink="">
      <xdr:nvSpPr>
        <xdr:cNvPr id="544" name="災害復旧事業費該当値テキスト"/>
        <xdr:cNvSpPr txBox="1"/>
      </xdr:nvSpPr>
      <xdr:spPr>
        <a:xfrm>
          <a:off x="16370300" y="65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157632</xdr:rowOff>
    </xdr:from>
    <xdr:to>
      <xdr:col>81</xdr:col>
      <xdr:colOff>101600</xdr:colOff>
      <xdr:row>39</xdr:row>
      <xdr:rowOff>87782</xdr:rowOff>
    </xdr:to>
    <xdr:sp macro="" textlink="">
      <xdr:nvSpPr>
        <xdr:cNvPr id="545" name="楕円 544"/>
        <xdr:cNvSpPr/>
      </xdr:nvSpPr>
      <xdr:spPr>
        <a:xfrm>
          <a:off x="15430500" y="66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78909</xdr:rowOff>
    </xdr:from>
    <xdr:ext cx="378565" cy="259045"/>
    <xdr:sp macro="" textlink="">
      <xdr:nvSpPr>
        <xdr:cNvPr id="546" name="テキスト ボックス 545"/>
        <xdr:cNvSpPr txBox="1"/>
      </xdr:nvSpPr>
      <xdr:spPr>
        <a:xfrm>
          <a:off x="15292017" y="676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129401</xdr:rowOff>
    </xdr:from>
    <xdr:to>
      <xdr:col>72</xdr:col>
      <xdr:colOff>38100</xdr:colOff>
      <xdr:row>39</xdr:row>
      <xdr:rowOff>59551</xdr:rowOff>
    </xdr:to>
    <xdr:sp macro="" textlink="">
      <xdr:nvSpPr>
        <xdr:cNvPr id="549" name="楕円 548"/>
        <xdr:cNvSpPr/>
      </xdr:nvSpPr>
      <xdr:spPr>
        <a:xfrm>
          <a:off x="13652500" y="66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76077</xdr:rowOff>
    </xdr:from>
    <xdr:ext cx="378565" cy="259045"/>
    <xdr:sp macro="" textlink="">
      <xdr:nvSpPr>
        <xdr:cNvPr id="550" name="テキスト ボックス 549"/>
        <xdr:cNvSpPr txBox="1"/>
      </xdr:nvSpPr>
      <xdr:spPr>
        <a:xfrm>
          <a:off x="13514017" y="6419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144183</xdr:rowOff>
    </xdr:from>
    <xdr:to>
      <xdr:col>67</xdr:col>
      <xdr:colOff>101600</xdr:colOff>
      <xdr:row>39</xdr:row>
      <xdr:rowOff>74333</xdr:rowOff>
    </xdr:to>
    <xdr:sp macro="" textlink="">
      <xdr:nvSpPr>
        <xdr:cNvPr id="551" name="楕円 550"/>
        <xdr:cNvSpPr/>
      </xdr:nvSpPr>
      <xdr:spPr>
        <a:xfrm>
          <a:off x="12763500" y="66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90860</xdr:rowOff>
    </xdr:from>
    <xdr:ext cx="378565" cy="259045"/>
    <xdr:sp macro="" textlink="">
      <xdr:nvSpPr>
        <xdr:cNvPr id="552" name="テキスト ボックス 551"/>
        <xdr:cNvSpPr txBox="1"/>
      </xdr:nvSpPr>
      <xdr:spPr>
        <a:xfrm>
          <a:off x="12625017" y="643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117206</xdr:rowOff>
    </xdr:from>
    <xdr:to>
      <xdr:col>85</xdr:col>
      <xdr:colOff>126364</xdr:colOff>
      <xdr:row>79</xdr:row>
      <xdr:rowOff>62640</xdr:rowOff>
    </xdr:to>
    <xdr:cxnSp macro="">
      <xdr:nvCxnSpPr>
        <xdr:cNvPr id="624" name="直線コネクタ 623"/>
        <xdr:cNvCxnSpPr/>
      </xdr:nvCxnSpPr>
      <xdr:spPr>
        <a:xfrm flipV="1">
          <a:off x="16317595" y="12461606"/>
          <a:ext cx="1269" cy="114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66467</xdr:rowOff>
    </xdr:from>
    <xdr:ext cx="534377" cy="259045"/>
    <xdr:sp macro="" textlink="">
      <xdr:nvSpPr>
        <xdr:cNvPr id="625" name="公債費最小値テキスト"/>
        <xdr:cNvSpPr txBox="1"/>
      </xdr:nvSpPr>
      <xdr:spPr>
        <a:xfrm>
          <a:off x="16370300" y="136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62640</xdr:rowOff>
    </xdr:from>
    <xdr:to>
      <xdr:col>86</xdr:col>
      <xdr:colOff>25400</xdr:colOff>
      <xdr:row>79</xdr:row>
      <xdr:rowOff>62640</xdr:rowOff>
    </xdr:to>
    <xdr:cxnSp macro="">
      <xdr:nvCxnSpPr>
        <xdr:cNvPr id="626" name="直線コネクタ 625"/>
        <xdr:cNvCxnSpPr/>
      </xdr:nvCxnSpPr>
      <xdr:spPr>
        <a:xfrm>
          <a:off x="16230600" y="1360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63883</xdr:rowOff>
    </xdr:from>
    <xdr:ext cx="534377" cy="259045"/>
    <xdr:sp macro="" textlink="">
      <xdr:nvSpPr>
        <xdr:cNvPr id="627" name="公債費最大値テキスト"/>
        <xdr:cNvSpPr txBox="1"/>
      </xdr:nvSpPr>
      <xdr:spPr>
        <a:xfrm>
          <a:off x="16370300" y="122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117206</xdr:rowOff>
    </xdr:from>
    <xdr:to>
      <xdr:col>86</xdr:col>
      <xdr:colOff>25400</xdr:colOff>
      <xdr:row>72</xdr:row>
      <xdr:rowOff>117206</xdr:rowOff>
    </xdr:to>
    <xdr:cxnSp macro="">
      <xdr:nvCxnSpPr>
        <xdr:cNvPr id="628" name="直線コネクタ 627"/>
        <xdr:cNvCxnSpPr/>
      </xdr:nvCxnSpPr>
      <xdr:spPr>
        <a:xfrm>
          <a:off x="16230600" y="1246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98232</xdr:rowOff>
    </xdr:from>
    <xdr:to>
      <xdr:col>85</xdr:col>
      <xdr:colOff>127000</xdr:colOff>
      <xdr:row>72</xdr:row>
      <xdr:rowOff>117206</xdr:rowOff>
    </xdr:to>
    <xdr:cxnSp macro="">
      <xdr:nvCxnSpPr>
        <xdr:cNvPr id="629" name="直線コネクタ 628"/>
        <xdr:cNvCxnSpPr/>
      </xdr:nvCxnSpPr>
      <xdr:spPr>
        <a:xfrm>
          <a:off x="15481300" y="12442632"/>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170128</xdr:rowOff>
    </xdr:from>
    <xdr:ext cx="534377" cy="259045"/>
    <xdr:sp macro="" textlink="">
      <xdr:nvSpPr>
        <xdr:cNvPr id="630" name="公債費平均値テキスト"/>
        <xdr:cNvSpPr txBox="1"/>
      </xdr:nvSpPr>
      <xdr:spPr>
        <a:xfrm>
          <a:off x="16370300" y="13028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20251</xdr:rowOff>
    </xdr:from>
    <xdr:to>
      <xdr:col>85</xdr:col>
      <xdr:colOff>177800</xdr:colOff>
      <xdr:row>76</xdr:row>
      <xdr:rowOff>121851</xdr:rowOff>
    </xdr:to>
    <xdr:sp macro="" textlink="">
      <xdr:nvSpPr>
        <xdr:cNvPr id="631" name="フローチャート: 判断 630"/>
        <xdr:cNvSpPr/>
      </xdr:nvSpPr>
      <xdr:spPr>
        <a:xfrm>
          <a:off x="16268700" y="1305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70891</xdr:rowOff>
    </xdr:from>
    <xdr:to>
      <xdr:col>81</xdr:col>
      <xdr:colOff>50800</xdr:colOff>
      <xdr:row>72</xdr:row>
      <xdr:rowOff>98232</xdr:rowOff>
    </xdr:to>
    <xdr:cxnSp macro="">
      <xdr:nvCxnSpPr>
        <xdr:cNvPr id="632" name="直線コネクタ 631"/>
        <xdr:cNvCxnSpPr/>
      </xdr:nvCxnSpPr>
      <xdr:spPr>
        <a:xfrm>
          <a:off x="14592300" y="12415291"/>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171219</xdr:rowOff>
    </xdr:from>
    <xdr:to>
      <xdr:col>81</xdr:col>
      <xdr:colOff>101600</xdr:colOff>
      <xdr:row>77</xdr:row>
      <xdr:rowOff>101369</xdr:rowOff>
    </xdr:to>
    <xdr:sp macro="" textlink="">
      <xdr:nvSpPr>
        <xdr:cNvPr id="633" name="フローチャート: 判断 632"/>
        <xdr:cNvSpPr/>
      </xdr:nvSpPr>
      <xdr:spPr>
        <a:xfrm>
          <a:off x="15430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92496</xdr:rowOff>
    </xdr:from>
    <xdr:ext cx="534377" cy="259045"/>
    <xdr:sp macro="" textlink="">
      <xdr:nvSpPr>
        <xdr:cNvPr id="634" name="テキスト ボックス 633"/>
        <xdr:cNvSpPr txBox="1"/>
      </xdr:nvSpPr>
      <xdr:spPr>
        <a:xfrm>
          <a:off x="15214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149553</xdr:rowOff>
    </xdr:from>
    <xdr:to>
      <xdr:col>76</xdr:col>
      <xdr:colOff>114300</xdr:colOff>
      <xdr:row>72</xdr:row>
      <xdr:rowOff>70891</xdr:rowOff>
    </xdr:to>
    <xdr:cxnSp macro="">
      <xdr:nvCxnSpPr>
        <xdr:cNvPr id="635" name="直線コネクタ 634"/>
        <xdr:cNvCxnSpPr/>
      </xdr:nvCxnSpPr>
      <xdr:spPr>
        <a:xfrm>
          <a:off x="13703300" y="12322503"/>
          <a:ext cx="889000" cy="9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160293</xdr:rowOff>
    </xdr:from>
    <xdr:to>
      <xdr:col>76</xdr:col>
      <xdr:colOff>165100</xdr:colOff>
      <xdr:row>77</xdr:row>
      <xdr:rowOff>90443</xdr:rowOff>
    </xdr:to>
    <xdr:sp macro="" textlink="">
      <xdr:nvSpPr>
        <xdr:cNvPr id="636" name="フローチャート: 判断 635"/>
        <xdr:cNvSpPr/>
      </xdr:nvSpPr>
      <xdr:spPr>
        <a:xfrm>
          <a:off x="14541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81570</xdr:rowOff>
    </xdr:from>
    <xdr:ext cx="534377" cy="259045"/>
    <xdr:sp macro="" textlink="">
      <xdr:nvSpPr>
        <xdr:cNvPr id="637" name="テキスト ボックス 636"/>
        <xdr:cNvSpPr txBox="1"/>
      </xdr:nvSpPr>
      <xdr:spPr>
        <a:xfrm>
          <a:off x="14325111" y="132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117549</xdr:rowOff>
    </xdr:from>
    <xdr:to>
      <xdr:col>71</xdr:col>
      <xdr:colOff>177800</xdr:colOff>
      <xdr:row>71</xdr:row>
      <xdr:rowOff>149553</xdr:rowOff>
    </xdr:to>
    <xdr:cxnSp macro="">
      <xdr:nvCxnSpPr>
        <xdr:cNvPr id="638" name="直線コネクタ 637"/>
        <xdr:cNvCxnSpPr/>
      </xdr:nvCxnSpPr>
      <xdr:spPr>
        <a:xfrm>
          <a:off x="12814300" y="1229049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122344</xdr:rowOff>
    </xdr:from>
    <xdr:to>
      <xdr:col>72</xdr:col>
      <xdr:colOff>38100</xdr:colOff>
      <xdr:row>77</xdr:row>
      <xdr:rowOff>52494</xdr:rowOff>
    </xdr:to>
    <xdr:sp macro="" textlink="">
      <xdr:nvSpPr>
        <xdr:cNvPr id="639" name="フローチャート: 判断 638"/>
        <xdr:cNvSpPr/>
      </xdr:nvSpPr>
      <xdr:spPr>
        <a:xfrm>
          <a:off x="13652500" y="1315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43621</xdr:rowOff>
    </xdr:from>
    <xdr:ext cx="534377" cy="259045"/>
    <xdr:sp macro="" textlink="">
      <xdr:nvSpPr>
        <xdr:cNvPr id="640" name="テキスト ボックス 639"/>
        <xdr:cNvSpPr txBox="1"/>
      </xdr:nvSpPr>
      <xdr:spPr>
        <a:xfrm>
          <a:off x="13436111" y="1324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81218</xdr:rowOff>
    </xdr:from>
    <xdr:to>
      <xdr:col>67</xdr:col>
      <xdr:colOff>101600</xdr:colOff>
      <xdr:row>77</xdr:row>
      <xdr:rowOff>11368</xdr:rowOff>
    </xdr:to>
    <xdr:sp macro="" textlink="">
      <xdr:nvSpPr>
        <xdr:cNvPr id="641" name="フローチャート: 判断 640"/>
        <xdr:cNvSpPr/>
      </xdr:nvSpPr>
      <xdr:spPr>
        <a:xfrm>
          <a:off x="12763500" y="1311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2495</xdr:rowOff>
    </xdr:from>
    <xdr:ext cx="534377" cy="259045"/>
    <xdr:sp macro="" textlink="">
      <xdr:nvSpPr>
        <xdr:cNvPr id="642" name="テキスト ボックス 641"/>
        <xdr:cNvSpPr txBox="1"/>
      </xdr:nvSpPr>
      <xdr:spPr>
        <a:xfrm>
          <a:off x="12547111" y="132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66406</xdr:rowOff>
    </xdr:from>
    <xdr:to>
      <xdr:col>85</xdr:col>
      <xdr:colOff>177800</xdr:colOff>
      <xdr:row>72</xdr:row>
      <xdr:rowOff>168006</xdr:rowOff>
    </xdr:to>
    <xdr:sp macro="" textlink="">
      <xdr:nvSpPr>
        <xdr:cNvPr id="648" name="楕円 647"/>
        <xdr:cNvSpPr/>
      </xdr:nvSpPr>
      <xdr:spPr>
        <a:xfrm>
          <a:off x="16268700" y="124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19433</xdr:rowOff>
    </xdr:from>
    <xdr:ext cx="534377" cy="259045"/>
    <xdr:sp macro="" textlink="">
      <xdr:nvSpPr>
        <xdr:cNvPr id="649" name="公債費該当値テキスト"/>
        <xdr:cNvSpPr txBox="1"/>
      </xdr:nvSpPr>
      <xdr:spPr>
        <a:xfrm>
          <a:off x="16370300" y="1236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47432</xdr:rowOff>
    </xdr:from>
    <xdr:to>
      <xdr:col>81</xdr:col>
      <xdr:colOff>101600</xdr:colOff>
      <xdr:row>72</xdr:row>
      <xdr:rowOff>149032</xdr:rowOff>
    </xdr:to>
    <xdr:sp macro="" textlink="">
      <xdr:nvSpPr>
        <xdr:cNvPr id="650" name="楕円 649"/>
        <xdr:cNvSpPr/>
      </xdr:nvSpPr>
      <xdr:spPr>
        <a:xfrm>
          <a:off x="15430500" y="123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165559</xdr:rowOff>
    </xdr:from>
    <xdr:ext cx="534377" cy="259045"/>
    <xdr:sp macro="" textlink="">
      <xdr:nvSpPr>
        <xdr:cNvPr id="651" name="テキスト ボックス 650"/>
        <xdr:cNvSpPr txBox="1"/>
      </xdr:nvSpPr>
      <xdr:spPr>
        <a:xfrm>
          <a:off x="15214111" y="121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20091</xdr:rowOff>
    </xdr:from>
    <xdr:to>
      <xdr:col>76</xdr:col>
      <xdr:colOff>165100</xdr:colOff>
      <xdr:row>72</xdr:row>
      <xdr:rowOff>121691</xdr:rowOff>
    </xdr:to>
    <xdr:sp macro="" textlink="">
      <xdr:nvSpPr>
        <xdr:cNvPr id="652" name="楕円 651"/>
        <xdr:cNvSpPr/>
      </xdr:nvSpPr>
      <xdr:spPr>
        <a:xfrm>
          <a:off x="14541500" y="123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138218</xdr:rowOff>
    </xdr:from>
    <xdr:ext cx="534377" cy="259045"/>
    <xdr:sp macro="" textlink="">
      <xdr:nvSpPr>
        <xdr:cNvPr id="653" name="テキスト ボックス 652"/>
        <xdr:cNvSpPr txBox="1"/>
      </xdr:nvSpPr>
      <xdr:spPr>
        <a:xfrm>
          <a:off x="14325111" y="1213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98753</xdr:rowOff>
    </xdr:from>
    <xdr:to>
      <xdr:col>72</xdr:col>
      <xdr:colOff>38100</xdr:colOff>
      <xdr:row>72</xdr:row>
      <xdr:rowOff>28903</xdr:rowOff>
    </xdr:to>
    <xdr:sp macro="" textlink="">
      <xdr:nvSpPr>
        <xdr:cNvPr id="654" name="楕円 653"/>
        <xdr:cNvSpPr/>
      </xdr:nvSpPr>
      <xdr:spPr>
        <a:xfrm>
          <a:off x="13652500" y="122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45430</xdr:rowOff>
    </xdr:from>
    <xdr:ext cx="534377" cy="259045"/>
    <xdr:sp macro="" textlink="">
      <xdr:nvSpPr>
        <xdr:cNvPr id="655" name="テキスト ボックス 654"/>
        <xdr:cNvSpPr txBox="1"/>
      </xdr:nvSpPr>
      <xdr:spPr>
        <a:xfrm>
          <a:off x="13436111" y="120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66749</xdr:rowOff>
    </xdr:from>
    <xdr:to>
      <xdr:col>67</xdr:col>
      <xdr:colOff>101600</xdr:colOff>
      <xdr:row>71</xdr:row>
      <xdr:rowOff>168349</xdr:rowOff>
    </xdr:to>
    <xdr:sp macro="" textlink="">
      <xdr:nvSpPr>
        <xdr:cNvPr id="656" name="楕円 655"/>
        <xdr:cNvSpPr/>
      </xdr:nvSpPr>
      <xdr:spPr>
        <a:xfrm>
          <a:off x="12763500" y="122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13426</xdr:rowOff>
    </xdr:from>
    <xdr:ext cx="534377" cy="259045"/>
    <xdr:sp macro="" textlink="">
      <xdr:nvSpPr>
        <xdr:cNvPr id="657" name="テキスト ボックス 656"/>
        <xdr:cNvSpPr txBox="1"/>
      </xdr:nvSpPr>
      <xdr:spPr>
        <a:xfrm>
          <a:off x="12547111" y="12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9" name="直線コネクタ 678"/>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80"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81" name="直線コネクタ 680"/>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2"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3" name="直線コネクタ 682"/>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87626</xdr:rowOff>
    </xdr:from>
    <xdr:to>
      <xdr:col>85</xdr:col>
      <xdr:colOff>127000</xdr:colOff>
      <xdr:row>96</xdr:row>
      <xdr:rowOff>108747</xdr:rowOff>
    </xdr:to>
    <xdr:cxnSp macro="">
      <xdr:nvCxnSpPr>
        <xdr:cNvPr id="684" name="直線コネクタ 683"/>
        <xdr:cNvCxnSpPr/>
      </xdr:nvCxnSpPr>
      <xdr:spPr>
        <a:xfrm flipV="1">
          <a:off x="15481300" y="16546826"/>
          <a:ext cx="838200" cy="2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5"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6" name="フローチャート: 判断 685"/>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108747</xdr:rowOff>
    </xdr:from>
    <xdr:to>
      <xdr:col>81</xdr:col>
      <xdr:colOff>50800</xdr:colOff>
      <xdr:row>97</xdr:row>
      <xdr:rowOff>162971</xdr:rowOff>
    </xdr:to>
    <xdr:cxnSp macro="">
      <xdr:nvCxnSpPr>
        <xdr:cNvPr id="687" name="直線コネクタ 686"/>
        <xdr:cNvCxnSpPr/>
      </xdr:nvCxnSpPr>
      <xdr:spPr>
        <a:xfrm flipV="1">
          <a:off x="14592300" y="16567947"/>
          <a:ext cx="889000" cy="2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22743</xdr:rowOff>
    </xdr:from>
    <xdr:to>
      <xdr:col>81</xdr:col>
      <xdr:colOff>101600</xdr:colOff>
      <xdr:row>97</xdr:row>
      <xdr:rowOff>124343</xdr:rowOff>
    </xdr:to>
    <xdr:sp macro="" textlink="">
      <xdr:nvSpPr>
        <xdr:cNvPr id="688" name="フローチャート: 判断 687"/>
        <xdr:cNvSpPr/>
      </xdr:nvSpPr>
      <xdr:spPr>
        <a:xfrm>
          <a:off x="15430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115470</xdr:rowOff>
    </xdr:from>
    <xdr:ext cx="469744" cy="259045"/>
    <xdr:sp macro="" textlink="">
      <xdr:nvSpPr>
        <xdr:cNvPr id="689" name="テキスト ボックス 688"/>
        <xdr:cNvSpPr txBox="1"/>
      </xdr:nvSpPr>
      <xdr:spPr>
        <a:xfrm>
          <a:off x="15246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160182</xdr:rowOff>
    </xdr:from>
    <xdr:to>
      <xdr:col>76</xdr:col>
      <xdr:colOff>114300</xdr:colOff>
      <xdr:row>97</xdr:row>
      <xdr:rowOff>162971</xdr:rowOff>
    </xdr:to>
    <xdr:cxnSp macro="">
      <xdr:nvCxnSpPr>
        <xdr:cNvPr id="690" name="直線コネクタ 689"/>
        <xdr:cNvCxnSpPr/>
      </xdr:nvCxnSpPr>
      <xdr:spPr>
        <a:xfrm>
          <a:off x="13703300" y="1679083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171379</xdr:rowOff>
    </xdr:from>
    <xdr:to>
      <xdr:col>76</xdr:col>
      <xdr:colOff>165100</xdr:colOff>
      <xdr:row>97</xdr:row>
      <xdr:rowOff>101529</xdr:rowOff>
    </xdr:to>
    <xdr:sp macro="" textlink="">
      <xdr:nvSpPr>
        <xdr:cNvPr id="691" name="フローチャート: 判断 690"/>
        <xdr:cNvSpPr/>
      </xdr:nvSpPr>
      <xdr:spPr>
        <a:xfrm>
          <a:off x="14541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118056</xdr:rowOff>
    </xdr:from>
    <xdr:ext cx="469744" cy="259045"/>
    <xdr:sp macro="" textlink="">
      <xdr:nvSpPr>
        <xdr:cNvPr id="692" name="テキスト ボックス 691"/>
        <xdr:cNvSpPr txBox="1"/>
      </xdr:nvSpPr>
      <xdr:spPr>
        <a:xfrm>
          <a:off x="14357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145186</xdr:rowOff>
    </xdr:from>
    <xdr:to>
      <xdr:col>71</xdr:col>
      <xdr:colOff>177800</xdr:colOff>
      <xdr:row>97</xdr:row>
      <xdr:rowOff>160182</xdr:rowOff>
    </xdr:to>
    <xdr:cxnSp macro="">
      <xdr:nvCxnSpPr>
        <xdr:cNvPr id="693" name="直線コネクタ 692"/>
        <xdr:cNvCxnSpPr/>
      </xdr:nvCxnSpPr>
      <xdr:spPr>
        <a:xfrm>
          <a:off x="12814300" y="16775836"/>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97129</xdr:rowOff>
    </xdr:from>
    <xdr:to>
      <xdr:col>72</xdr:col>
      <xdr:colOff>38100</xdr:colOff>
      <xdr:row>97</xdr:row>
      <xdr:rowOff>27279</xdr:rowOff>
    </xdr:to>
    <xdr:sp macro="" textlink="">
      <xdr:nvSpPr>
        <xdr:cNvPr id="694" name="フローチャート: 判断 693"/>
        <xdr:cNvSpPr/>
      </xdr:nvSpPr>
      <xdr:spPr>
        <a:xfrm>
          <a:off x="13652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43806</xdr:rowOff>
    </xdr:from>
    <xdr:ext cx="469744" cy="259045"/>
    <xdr:sp macro="" textlink="">
      <xdr:nvSpPr>
        <xdr:cNvPr id="695" name="テキスト ボックス 694"/>
        <xdr:cNvSpPr txBox="1"/>
      </xdr:nvSpPr>
      <xdr:spPr>
        <a:xfrm>
          <a:off x="13468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165298</xdr:rowOff>
    </xdr:from>
    <xdr:to>
      <xdr:col>67</xdr:col>
      <xdr:colOff>101600</xdr:colOff>
      <xdr:row>97</xdr:row>
      <xdr:rowOff>95448</xdr:rowOff>
    </xdr:to>
    <xdr:sp macro="" textlink="">
      <xdr:nvSpPr>
        <xdr:cNvPr id="696" name="フローチャート: 判断 695"/>
        <xdr:cNvSpPr/>
      </xdr:nvSpPr>
      <xdr:spPr>
        <a:xfrm>
          <a:off x="12763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111975</xdr:rowOff>
    </xdr:from>
    <xdr:ext cx="469744" cy="259045"/>
    <xdr:sp macro="" textlink="">
      <xdr:nvSpPr>
        <xdr:cNvPr id="697" name="テキスト ボックス 696"/>
        <xdr:cNvSpPr txBox="1"/>
      </xdr:nvSpPr>
      <xdr:spPr>
        <a:xfrm>
          <a:off x="12579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36826</xdr:rowOff>
    </xdr:from>
    <xdr:to>
      <xdr:col>85</xdr:col>
      <xdr:colOff>177800</xdr:colOff>
      <xdr:row>96</xdr:row>
      <xdr:rowOff>138426</xdr:rowOff>
    </xdr:to>
    <xdr:sp macro="" textlink="">
      <xdr:nvSpPr>
        <xdr:cNvPr id="703" name="楕円 702"/>
        <xdr:cNvSpPr/>
      </xdr:nvSpPr>
      <xdr:spPr>
        <a:xfrm>
          <a:off x="16268700" y="164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59703</xdr:rowOff>
    </xdr:from>
    <xdr:ext cx="469744" cy="259045"/>
    <xdr:sp macro="" textlink="">
      <xdr:nvSpPr>
        <xdr:cNvPr id="704" name="積立金該当値テキスト"/>
        <xdr:cNvSpPr txBox="1"/>
      </xdr:nvSpPr>
      <xdr:spPr>
        <a:xfrm>
          <a:off x="16370300" y="1634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57947</xdr:rowOff>
    </xdr:from>
    <xdr:to>
      <xdr:col>81</xdr:col>
      <xdr:colOff>101600</xdr:colOff>
      <xdr:row>96</xdr:row>
      <xdr:rowOff>159547</xdr:rowOff>
    </xdr:to>
    <xdr:sp macro="" textlink="">
      <xdr:nvSpPr>
        <xdr:cNvPr id="705" name="楕円 704"/>
        <xdr:cNvSpPr/>
      </xdr:nvSpPr>
      <xdr:spPr>
        <a:xfrm>
          <a:off x="15430500" y="165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4624</xdr:rowOff>
    </xdr:from>
    <xdr:ext cx="469744" cy="259045"/>
    <xdr:sp macro="" textlink="">
      <xdr:nvSpPr>
        <xdr:cNvPr id="706" name="テキスト ボックス 705"/>
        <xdr:cNvSpPr txBox="1"/>
      </xdr:nvSpPr>
      <xdr:spPr>
        <a:xfrm>
          <a:off x="15246428" y="1629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112171</xdr:rowOff>
    </xdr:from>
    <xdr:to>
      <xdr:col>76</xdr:col>
      <xdr:colOff>165100</xdr:colOff>
      <xdr:row>98</xdr:row>
      <xdr:rowOff>42321</xdr:rowOff>
    </xdr:to>
    <xdr:sp macro="" textlink="">
      <xdr:nvSpPr>
        <xdr:cNvPr id="707" name="楕円 706"/>
        <xdr:cNvSpPr/>
      </xdr:nvSpPr>
      <xdr:spPr>
        <a:xfrm>
          <a:off x="14541500" y="167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33448</xdr:rowOff>
    </xdr:from>
    <xdr:ext cx="469744" cy="259045"/>
    <xdr:sp macro="" textlink="">
      <xdr:nvSpPr>
        <xdr:cNvPr id="708" name="テキスト ボックス 707"/>
        <xdr:cNvSpPr txBox="1"/>
      </xdr:nvSpPr>
      <xdr:spPr>
        <a:xfrm>
          <a:off x="14357428" y="1683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109382</xdr:rowOff>
    </xdr:from>
    <xdr:to>
      <xdr:col>72</xdr:col>
      <xdr:colOff>38100</xdr:colOff>
      <xdr:row>98</xdr:row>
      <xdr:rowOff>39532</xdr:rowOff>
    </xdr:to>
    <xdr:sp macro="" textlink="">
      <xdr:nvSpPr>
        <xdr:cNvPr id="709" name="楕円 708"/>
        <xdr:cNvSpPr/>
      </xdr:nvSpPr>
      <xdr:spPr>
        <a:xfrm>
          <a:off x="13652500" y="1674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30659</xdr:rowOff>
    </xdr:from>
    <xdr:ext cx="469744" cy="259045"/>
    <xdr:sp macro="" textlink="">
      <xdr:nvSpPr>
        <xdr:cNvPr id="710" name="テキスト ボックス 709"/>
        <xdr:cNvSpPr txBox="1"/>
      </xdr:nvSpPr>
      <xdr:spPr>
        <a:xfrm>
          <a:off x="13468428" y="1683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94386</xdr:rowOff>
    </xdr:from>
    <xdr:to>
      <xdr:col>67</xdr:col>
      <xdr:colOff>101600</xdr:colOff>
      <xdr:row>98</xdr:row>
      <xdr:rowOff>24536</xdr:rowOff>
    </xdr:to>
    <xdr:sp macro="" textlink="">
      <xdr:nvSpPr>
        <xdr:cNvPr id="711" name="楕円 710"/>
        <xdr:cNvSpPr/>
      </xdr:nvSpPr>
      <xdr:spPr>
        <a:xfrm>
          <a:off x="12763500" y="167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15663</xdr:rowOff>
    </xdr:from>
    <xdr:ext cx="469744" cy="259045"/>
    <xdr:sp macro="" textlink="">
      <xdr:nvSpPr>
        <xdr:cNvPr id="712" name="テキスト ボックス 711"/>
        <xdr:cNvSpPr txBox="1"/>
      </xdr:nvSpPr>
      <xdr:spPr>
        <a:xfrm>
          <a:off x="12579428" y="168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8" name="直線コネクタ 737"/>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41"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2" name="直線コネクタ 741"/>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64262</xdr:rowOff>
    </xdr:from>
    <xdr:to>
      <xdr:col>116</xdr:col>
      <xdr:colOff>63500</xdr:colOff>
      <xdr:row>37</xdr:row>
      <xdr:rowOff>66875</xdr:rowOff>
    </xdr:to>
    <xdr:cxnSp macro="">
      <xdr:nvCxnSpPr>
        <xdr:cNvPr id="743" name="直線コネクタ 742"/>
        <xdr:cNvCxnSpPr/>
      </xdr:nvCxnSpPr>
      <xdr:spPr>
        <a:xfrm flipV="1">
          <a:off x="21323300" y="6407912"/>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4"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5" name="フローチャート: 判断 744"/>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66875</xdr:rowOff>
    </xdr:from>
    <xdr:to>
      <xdr:col>111</xdr:col>
      <xdr:colOff>177800</xdr:colOff>
      <xdr:row>39</xdr:row>
      <xdr:rowOff>7438</xdr:rowOff>
    </xdr:to>
    <xdr:cxnSp macro="">
      <xdr:nvCxnSpPr>
        <xdr:cNvPr id="746" name="直線コネクタ 745"/>
        <xdr:cNvCxnSpPr/>
      </xdr:nvCxnSpPr>
      <xdr:spPr>
        <a:xfrm flipV="1">
          <a:off x="20434300" y="6410525"/>
          <a:ext cx="8890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7" name="フローチャート: 判断 746"/>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8" name="テキスト ボックス 747"/>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7438</xdr:rowOff>
    </xdr:from>
    <xdr:to>
      <xdr:col>107</xdr:col>
      <xdr:colOff>50800</xdr:colOff>
      <xdr:row>39</xdr:row>
      <xdr:rowOff>9398</xdr:rowOff>
    </xdr:to>
    <xdr:cxnSp macro="">
      <xdr:nvCxnSpPr>
        <xdr:cNvPr id="749" name="直線コネクタ 748"/>
        <xdr:cNvCxnSpPr/>
      </xdr:nvCxnSpPr>
      <xdr:spPr>
        <a:xfrm flipV="1">
          <a:off x="19545300" y="669398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50" name="フローチャート: 判断 749"/>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51" name="テキスト ボックス 750"/>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8745</xdr:rowOff>
    </xdr:from>
    <xdr:to>
      <xdr:col>102</xdr:col>
      <xdr:colOff>114300</xdr:colOff>
      <xdr:row>39</xdr:row>
      <xdr:rowOff>9398</xdr:rowOff>
    </xdr:to>
    <xdr:cxnSp macro="">
      <xdr:nvCxnSpPr>
        <xdr:cNvPr id="752" name="直線コネクタ 751"/>
        <xdr:cNvCxnSpPr/>
      </xdr:nvCxnSpPr>
      <xdr:spPr>
        <a:xfrm>
          <a:off x="18656300" y="669529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53" name="フローチャート: 判断 752"/>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54" name="テキスト ボックス 753"/>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55" name="フローチャート: 判断 754"/>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56" name="テキスト ボックス 755"/>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13462</xdr:rowOff>
    </xdr:from>
    <xdr:to>
      <xdr:col>116</xdr:col>
      <xdr:colOff>114300</xdr:colOff>
      <xdr:row>37</xdr:row>
      <xdr:rowOff>115062</xdr:rowOff>
    </xdr:to>
    <xdr:sp macro="" textlink="">
      <xdr:nvSpPr>
        <xdr:cNvPr id="762" name="楕円 761"/>
        <xdr:cNvSpPr/>
      </xdr:nvSpPr>
      <xdr:spPr>
        <a:xfrm>
          <a:off x="221107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36339</xdr:rowOff>
    </xdr:from>
    <xdr:ext cx="469744" cy="259045"/>
    <xdr:sp macro="" textlink="">
      <xdr:nvSpPr>
        <xdr:cNvPr id="763" name="投資及び出資金該当値テキスト"/>
        <xdr:cNvSpPr txBox="1"/>
      </xdr:nvSpPr>
      <xdr:spPr>
        <a:xfrm>
          <a:off x="22212300" y="62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16075</xdr:rowOff>
    </xdr:from>
    <xdr:to>
      <xdr:col>112</xdr:col>
      <xdr:colOff>38100</xdr:colOff>
      <xdr:row>37</xdr:row>
      <xdr:rowOff>117675</xdr:rowOff>
    </xdr:to>
    <xdr:sp macro="" textlink="">
      <xdr:nvSpPr>
        <xdr:cNvPr id="764" name="楕円 763"/>
        <xdr:cNvSpPr/>
      </xdr:nvSpPr>
      <xdr:spPr>
        <a:xfrm>
          <a:off x="212725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134202</xdr:rowOff>
    </xdr:from>
    <xdr:ext cx="469744" cy="259045"/>
    <xdr:sp macro="" textlink="">
      <xdr:nvSpPr>
        <xdr:cNvPr id="765" name="テキスト ボックス 764"/>
        <xdr:cNvSpPr txBox="1"/>
      </xdr:nvSpPr>
      <xdr:spPr>
        <a:xfrm>
          <a:off x="21088428" y="613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128088</xdr:rowOff>
    </xdr:from>
    <xdr:to>
      <xdr:col>107</xdr:col>
      <xdr:colOff>101600</xdr:colOff>
      <xdr:row>39</xdr:row>
      <xdr:rowOff>58238</xdr:rowOff>
    </xdr:to>
    <xdr:sp macro="" textlink="">
      <xdr:nvSpPr>
        <xdr:cNvPr id="766" name="楕円 765"/>
        <xdr:cNvSpPr/>
      </xdr:nvSpPr>
      <xdr:spPr>
        <a:xfrm>
          <a:off x="20383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49365</xdr:rowOff>
    </xdr:from>
    <xdr:ext cx="378565" cy="259045"/>
    <xdr:sp macro="" textlink="">
      <xdr:nvSpPr>
        <xdr:cNvPr id="767" name="テキスト ボックス 766"/>
        <xdr:cNvSpPr txBox="1"/>
      </xdr:nvSpPr>
      <xdr:spPr>
        <a:xfrm>
          <a:off x="20245017" y="673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130048</xdr:rowOff>
    </xdr:from>
    <xdr:to>
      <xdr:col>102</xdr:col>
      <xdr:colOff>165100</xdr:colOff>
      <xdr:row>39</xdr:row>
      <xdr:rowOff>60198</xdr:rowOff>
    </xdr:to>
    <xdr:sp macro="" textlink="">
      <xdr:nvSpPr>
        <xdr:cNvPr id="768" name="楕円 767"/>
        <xdr:cNvSpPr/>
      </xdr:nvSpPr>
      <xdr:spPr>
        <a:xfrm>
          <a:off x="19494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51325</xdr:rowOff>
    </xdr:from>
    <xdr:ext cx="378565" cy="259045"/>
    <xdr:sp macro="" textlink="">
      <xdr:nvSpPr>
        <xdr:cNvPr id="769" name="テキスト ボックス 768"/>
        <xdr:cNvSpPr txBox="1"/>
      </xdr:nvSpPr>
      <xdr:spPr>
        <a:xfrm>
          <a:off x="193560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129395</xdr:rowOff>
    </xdr:from>
    <xdr:to>
      <xdr:col>98</xdr:col>
      <xdr:colOff>38100</xdr:colOff>
      <xdr:row>39</xdr:row>
      <xdr:rowOff>59545</xdr:rowOff>
    </xdr:to>
    <xdr:sp macro="" textlink="">
      <xdr:nvSpPr>
        <xdr:cNvPr id="770" name="楕円 769"/>
        <xdr:cNvSpPr/>
      </xdr:nvSpPr>
      <xdr:spPr>
        <a:xfrm>
          <a:off x="18605500" y="6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50672</xdr:rowOff>
    </xdr:from>
    <xdr:ext cx="378565" cy="259045"/>
    <xdr:sp macro="" textlink="">
      <xdr:nvSpPr>
        <xdr:cNvPr id="771" name="テキスト ボックス 770"/>
        <xdr:cNvSpPr txBox="1"/>
      </xdr:nvSpPr>
      <xdr:spPr>
        <a:xfrm>
          <a:off x="18467017" y="673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7" name="直線コネクタ 796"/>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8"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9" name="直線コネクタ 798"/>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800"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801" name="直線コネクタ 800"/>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20600</xdr:rowOff>
    </xdr:from>
    <xdr:to>
      <xdr:col>116</xdr:col>
      <xdr:colOff>63500</xdr:colOff>
      <xdr:row>57</xdr:row>
      <xdr:rowOff>33597</xdr:rowOff>
    </xdr:to>
    <xdr:cxnSp macro="">
      <xdr:nvCxnSpPr>
        <xdr:cNvPr id="802" name="直線コネクタ 801"/>
        <xdr:cNvCxnSpPr/>
      </xdr:nvCxnSpPr>
      <xdr:spPr>
        <a:xfrm>
          <a:off x="21323300" y="9793250"/>
          <a:ext cx="8382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3" name="貸付金平均値テキスト"/>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4" name="フローチャート: 判断 803"/>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50448</xdr:rowOff>
    </xdr:from>
    <xdr:to>
      <xdr:col>111</xdr:col>
      <xdr:colOff>177800</xdr:colOff>
      <xdr:row>57</xdr:row>
      <xdr:rowOff>20600</xdr:rowOff>
    </xdr:to>
    <xdr:cxnSp macro="">
      <xdr:nvCxnSpPr>
        <xdr:cNvPr id="805" name="直線コネクタ 804"/>
        <xdr:cNvCxnSpPr/>
      </xdr:nvCxnSpPr>
      <xdr:spPr>
        <a:xfrm>
          <a:off x="20434300" y="9651648"/>
          <a:ext cx="889000" cy="14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7453</xdr:rowOff>
    </xdr:from>
    <xdr:to>
      <xdr:col>112</xdr:col>
      <xdr:colOff>38100</xdr:colOff>
      <xdr:row>58</xdr:row>
      <xdr:rowOff>109053</xdr:rowOff>
    </xdr:to>
    <xdr:sp macro="" textlink="">
      <xdr:nvSpPr>
        <xdr:cNvPr id="806" name="フローチャート: 判断 805"/>
        <xdr:cNvSpPr/>
      </xdr:nvSpPr>
      <xdr:spPr>
        <a:xfrm>
          <a:off x="21272500" y="995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100180</xdr:rowOff>
    </xdr:from>
    <xdr:ext cx="469744" cy="259045"/>
    <xdr:sp macro="" textlink="">
      <xdr:nvSpPr>
        <xdr:cNvPr id="807" name="テキスト ボックス 806"/>
        <xdr:cNvSpPr txBox="1"/>
      </xdr:nvSpPr>
      <xdr:spPr>
        <a:xfrm>
          <a:off x="21088428" y="1004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136238</xdr:rowOff>
    </xdr:from>
    <xdr:to>
      <xdr:col>107</xdr:col>
      <xdr:colOff>50800</xdr:colOff>
      <xdr:row>56</xdr:row>
      <xdr:rowOff>50448</xdr:rowOff>
    </xdr:to>
    <xdr:cxnSp macro="">
      <xdr:nvCxnSpPr>
        <xdr:cNvPr id="808" name="直線コネクタ 807"/>
        <xdr:cNvCxnSpPr/>
      </xdr:nvCxnSpPr>
      <xdr:spPr>
        <a:xfrm>
          <a:off x="19545300" y="9565988"/>
          <a:ext cx="8890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156762</xdr:rowOff>
    </xdr:from>
    <xdr:to>
      <xdr:col>107</xdr:col>
      <xdr:colOff>101600</xdr:colOff>
      <xdr:row>58</xdr:row>
      <xdr:rowOff>86912</xdr:rowOff>
    </xdr:to>
    <xdr:sp macro="" textlink="">
      <xdr:nvSpPr>
        <xdr:cNvPr id="809" name="フローチャート: 判断 808"/>
        <xdr:cNvSpPr/>
      </xdr:nvSpPr>
      <xdr:spPr>
        <a:xfrm>
          <a:off x="20383500" y="992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78039</xdr:rowOff>
    </xdr:from>
    <xdr:ext cx="469744" cy="259045"/>
    <xdr:sp macro="" textlink="">
      <xdr:nvSpPr>
        <xdr:cNvPr id="810" name="テキスト ボックス 809"/>
        <xdr:cNvSpPr txBox="1"/>
      </xdr:nvSpPr>
      <xdr:spPr>
        <a:xfrm>
          <a:off x="20199428" y="1002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90094</xdr:rowOff>
    </xdr:from>
    <xdr:to>
      <xdr:col>102</xdr:col>
      <xdr:colOff>114300</xdr:colOff>
      <xdr:row>55</xdr:row>
      <xdr:rowOff>136238</xdr:rowOff>
    </xdr:to>
    <xdr:cxnSp macro="">
      <xdr:nvCxnSpPr>
        <xdr:cNvPr id="811" name="直線コネクタ 810"/>
        <xdr:cNvCxnSpPr/>
      </xdr:nvCxnSpPr>
      <xdr:spPr>
        <a:xfrm>
          <a:off x="18656300" y="9519844"/>
          <a:ext cx="889000"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114340</xdr:rowOff>
    </xdr:from>
    <xdr:to>
      <xdr:col>102</xdr:col>
      <xdr:colOff>165100</xdr:colOff>
      <xdr:row>58</xdr:row>
      <xdr:rowOff>44490</xdr:rowOff>
    </xdr:to>
    <xdr:sp macro="" textlink="">
      <xdr:nvSpPr>
        <xdr:cNvPr id="812" name="フローチャート: 判断 811"/>
        <xdr:cNvSpPr/>
      </xdr:nvSpPr>
      <xdr:spPr>
        <a:xfrm>
          <a:off x="19494500" y="98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35617</xdr:rowOff>
    </xdr:from>
    <xdr:ext cx="469744" cy="259045"/>
    <xdr:sp macro="" textlink="">
      <xdr:nvSpPr>
        <xdr:cNvPr id="813" name="テキスト ボックス 812"/>
        <xdr:cNvSpPr txBox="1"/>
      </xdr:nvSpPr>
      <xdr:spPr>
        <a:xfrm>
          <a:off x="19310428" y="997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106143</xdr:rowOff>
    </xdr:from>
    <xdr:to>
      <xdr:col>98</xdr:col>
      <xdr:colOff>38100</xdr:colOff>
      <xdr:row>58</xdr:row>
      <xdr:rowOff>36293</xdr:rowOff>
    </xdr:to>
    <xdr:sp macro="" textlink="">
      <xdr:nvSpPr>
        <xdr:cNvPr id="814" name="フローチャート: 判断 813"/>
        <xdr:cNvSpPr/>
      </xdr:nvSpPr>
      <xdr:spPr>
        <a:xfrm>
          <a:off x="18605500" y="98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27420</xdr:rowOff>
    </xdr:from>
    <xdr:ext cx="469744" cy="259045"/>
    <xdr:sp macro="" textlink="">
      <xdr:nvSpPr>
        <xdr:cNvPr id="815" name="テキスト ボックス 814"/>
        <xdr:cNvSpPr txBox="1"/>
      </xdr:nvSpPr>
      <xdr:spPr>
        <a:xfrm>
          <a:off x="18421428" y="997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154247</xdr:rowOff>
    </xdr:from>
    <xdr:to>
      <xdr:col>116</xdr:col>
      <xdr:colOff>114300</xdr:colOff>
      <xdr:row>57</xdr:row>
      <xdr:rowOff>84397</xdr:rowOff>
    </xdr:to>
    <xdr:sp macro="" textlink="">
      <xdr:nvSpPr>
        <xdr:cNvPr id="821" name="楕円 820"/>
        <xdr:cNvSpPr/>
      </xdr:nvSpPr>
      <xdr:spPr>
        <a:xfrm>
          <a:off x="22110700" y="97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5674</xdr:rowOff>
    </xdr:from>
    <xdr:ext cx="534377" cy="259045"/>
    <xdr:sp macro="" textlink="">
      <xdr:nvSpPr>
        <xdr:cNvPr id="822" name="貸付金該当値テキスト"/>
        <xdr:cNvSpPr txBox="1"/>
      </xdr:nvSpPr>
      <xdr:spPr>
        <a:xfrm>
          <a:off x="22212300" y="960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141250</xdr:rowOff>
    </xdr:from>
    <xdr:to>
      <xdr:col>112</xdr:col>
      <xdr:colOff>38100</xdr:colOff>
      <xdr:row>57</xdr:row>
      <xdr:rowOff>71400</xdr:rowOff>
    </xdr:to>
    <xdr:sp macro="" textlink="">
      <xdr:nvSpPr>
        <xdr:cNvPr id="823" name="楕円 822"/>
        <xdr:cNvSpPr/>
      </xdr:nvSpPr>
      <xdr:spPr>
        <a:xfrm>
          <a:off x="21272500" y="97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87927</xdr:rowOff>
    </xdr:from>
    <xdr:ext cx="534377" cy="259045"/>
    <xdr:sp macro="" textlink="">
      <xdr:nvSpPr>
        <xdr:cNvPr id="824" name="テキスト ボックス 823"/>
        <xdr:cNvSpPr txBox="1"/>
      </xdr:nvSpPr>
      <xdr:spPr>
        <a:xfrm>
          <a:off x="21056111" y="95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171098</xdr:rowOff>
    </xdr:from>
    <xdr:to>
      <xdr:col>107</xdr:col>
      <xdr:colOff>101600</xdr:colOff>
      <xdr:row>56</xdr:row>
      <xdr:rowOff>101248</xdr:rowOff>
    </xdr:to>
    <xdr:sp macro="" textlink="">
      <xdr:nvSpPr>
        <xdr:cNvPr id="825" name="楕円 824"/>
        <xdr:cNvSpPr/>
      </xdr:nvSpPr>
      <xdr:spPr>
        <a:xfrm>
          <a:off x="20383500" y="960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117775</xdr:rowOff>
    </xdr:from>
    <xdr:ext cx="534377" cy="259045"/>
    <xdr:sp macro="" textlink="">
      <xdr:nvSpPr>
        <xdr:cNvPr id="826" name="テキスト ボックス 825"/>
        <xdr:cNvSpPr txBox="1"/>
      </xdr:nvSpPr>
      <xdr:spPr>
        <a:xfrm>
          <a:off x="20167111" y="937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85438</xdr:rowOff>
    </xdr:from>
    <xdr:to>
      <xdr:col>102</xdr:col>
      <xdr:colOff>165100</xdr:colOff>
      <xdr:row>56</xdr:row>
      <xdr:rowOff>15588</xdr:rowOff>
    </xdr:to>
    <xdr:sp macro="" textlink="">
      <xdr:nvSpPr>
        <xdr:cNvPr id="827" name="楕円 826"/>
        <xdr:cNvSpPr/>
      </xdr:nvSpPr>
      <xdr:spPr>
        <a:xfrm>
          <a:off x="19494500" y="95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32115</xdr:rowOff>
    </xdr:from>
    <xdr:ext cx="534377" cy="259045"/>
    <xdr:sp macro="" textlink="">
      <xdr:nvSpPr>
        <xdr:cNvPr id="828" name="テキスト ボックス 827"/>
        <xdr:cNvSpPr txBox="1"/>
      </xdr:nvSpPr>
      <xdr:spPr>
        <a:xfrm>
          <a:off x="19278111" y="92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39294</xdr:rowOff>
    </xdr:from>
    <xdr:to>
      <xdr:col>98</xdr:col>
      <xdr:colOff>38100</xdr:colOff>
      <xdr:row>55</xdr:row>
      <xdr:rowOff>140894</xdr:rowOff>
    </xdr:to>
    <xdr:sp macro="" textlink="">
      <xdr:nvSpPr>
        <xdr:cNvPr id="829" name="楕円 828"/>
        <xdr:cNvSpPr/>
      </xdr:nvSpPr>
      <xdr:spPr>
        <a:xfrm>
          <a:off x="18605500" y="94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157421</xdr:rowOff>
    </xdr:from>
    <xdr:ext cx="534377" cy="259045"/>
    <xdr:sp macro="" textlink="">
      <xdr:nvSpPr>
        <xdr:cNvPr id="830" name="テキスト ボックス 829"/>
        <xdr:cNvSpPr txBox="1"/>
      </xdr:nvSpPr>
      <xdr:spPr>
        <a:xfrm>
          <a:off x="18389111" y="92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5" name="直線コネクタ 854"/>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6"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7" name="直線コネクタ 856"/>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8"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9" name="直線コネクタ 858"/>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104457</xdr:rowOff>
    </xdr:from>
    <xdr:to>
      <xdr:col>116</xdr:col>
      <xdr:colOff>63500</xdr:colOff>
      <xdr:row>75</xdr:row>
      <xdr:rowOff>122479</xdr:rowOff>
    </xdr:to>
    <xdr:cxnSp macro="">
      <xdr:nvCxnSpPr>
        <xdr:cNvPr id="860" name="直線コネクタ 859"/>
        <xdr:cNvCxnSpPr/>
      </xdr:nvCxnSpPr>
      <xdr:spPr>
        <a:xfrm flipV="1">
          <a:off x="21323300" y="12963207"/>
          <a:ext cx="8382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61"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2" name="フローチャート: 判断 861"/>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15722</xdr:rowOff>
    </xdr:from>
    <xdr:to>
      <xdr:col>111</xdr:col>
      <xdr:colOff>177800</xdr:colOff>
      <xdr:row>75</xdr:row>
      <xdr:rowOff>122479</xdr:rowOff>
    </xdr:to>
    <xdr:cxnSp macro="">
      <xdr:nvCxnSpPr>
        <xdr:cNvPr id="863" name="直線コネクタ 862"/>
        <xdr:cNvCxnSpPr/>
      </xdr:nvCxnSpPr>
      <xdr:spPr>
        <a:xfrm>
          <a:off x="20434300" y="12874472"/>
          <a:ext cx="889000" cy="1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64" name="フローチャート: 判断 863"/>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65" name="テキスト ボックス 864"/>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154787</xdr:rowOff>
    </xdr:from>
    <xdr:to>
      <xdr:col>107</xdr:col>
      <xdr:colOff>50800</xdr:colOff>
      <xdr:row>75</xdr:row>
      <xdr:rowOff>15722</xdr:rowOff>
    </xdr:to>
    <xdr:cxnSp macro="">
      <xdr:nvCxnSpPr>
        <xdr:cNvPr id="866" name="直線コネクタ 865"/>
        <xdr:cNvCxnSpPr/>
      </xdr:nvCxnSpPr>
      <xdr:spPr>
        <a:xfrm>
          <a:off x="19545300" y="12842087"/>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67" name="フローチャート: 判断 866"/>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68" name="テキスト ボックス 867"/>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150216</xdr:rowOff>
    </xdr:from>
    <xdr:to>
      <xdr:col>102</xdr:col>
      <xdr:colOff>114300</xdr:colOff>
      <xdr:row>74</xdr:row>
      <xdr:rowOff>154787</xdr:rowOff>
    </xdr:to>
    <xdr:cxnSp macro="">
      <xdr:nvCxnSpPr>
        <xdr:cNvPr id="869" name="直線コネクタ 868"/>
        <xdr:cNvCxnSpPr/>
      </xdr:nvCxnSpPr>
      <xdr:spPr>
        <a:xfrm>
          <a:off x="18656300" y="1283751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70" name="フローチャート: 判断 869"/>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71" name="テキスト ボックス 870"/>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72" name="フローチャート: 判断 871"/>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73" name="テキスト ボックス 872"/>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53657</xdr:rowOff>
    </xdr:from>
    <xdr:to>
      <xdr:col>116</xdr:col>
      <xdr:colOff>114300</xdr:colOff>
      <xdr:row>75</xdr:row>
      <xdr:rowOff>155257</xdr:rowOff>
    </xdr:to>
    <xdr:sp macro="" textlink="">
      <xdr:nvSpPr>
        <xdr:cNvPr id="879" name="楕円 878"/>
        <xdr:cNvSpPr/>
      </xdr:nvSpPr>
      <xdr:spPr>
        <a:xfrm>
          <a:off x="22110700" y="129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76534</xdr:rowOff>
    </xdr:from>
    <xdr:ext cx="534377" cy="259045"/>
    <xdr:sp macro="" textlink="">
      <xdr:nvSpPr>
        <xdr:cNvPr id="880" name="繰出金該当値テキスト"/>
        <xdr:cNvSpPr txBox="1"/>
      </xdr:nvSpPr>
      <xdr:spPr>
        <a:xfrm>
          <a:off x="22212300" y="127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71679</xdr:rowOff>
    </xdr:from>
    <xdr:to>
      <xdr:col>112</xdr:col>
      <xdr:colOff>38100</xdr:colOff>
      <xdr:row>76</xdr:row>
      <xdr:rowOff>1829</xdr:rowOff>
    </xdr:to>
    <xdr:sp macro="" textlink="">
      <xdr:nvSpPr>
        <xdr:cNvPr id="881" name="楕円 880"/>
        <xdr:cNvSpPr/>
      </xdr:nvSpPr>
      <xdr:spPr>
        <a:xfrm>
          <a:off x="21272500" y="129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18356</xdr:rowOff>
    </xdr:from>
    <xdr:ext cx="534377" cy="259045"/>
    <xdr:sp macro="" textlink="">
      <xdr:nvSpPr>
        <xdr:cNvPr id="882" name="テキスト ボックス 881"/>
        <xdr:cNvSpPr txBox="1"/>
      </xdr:nvSpPr>
      <xdr:spPr>
        <a:xfrm>
          <a:off x="21056111" y="127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136372</xdr:rowOff>
    </xdr:from>
    <xdr:to>
      <xdr:col>107</xdr:col>
      <xdr:colOff>101600</xdr:colOff>
      <xdr:row>75</xdr:row>
      <xdr:rowOff>66522</xdr:rowOff>
    </xdr:to>
    <xdr:sp macro="" textlink="">
      <xdr:nvSpPr>
        <xdr:cNvPr id="883" name="楕円 882"/>
        <xdr:cNvSpPr/>
      </xdr:nvSpPr>
      <xdr:spPr>
        <a:xfrm>
          <a:off x="20383500" y="128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83049</xdr:rowOff>
    </xdr:from>
    <xdr:ext cx="534377" cy="259045"/>
    <xdr:sp macro="" textlink="">
      <xdr:nvSpPr>
        <xdr:cNvPr id="884" name="テキスト ボックス 883"/>
        <xdr:cNvSpPr txBox="1"/>
      </xdr:nvSpPr>
      <xdr:spPr>
        <a:xfrm>
          <a:off x="20167111" y="12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103987</xdr:rowOff>
    </xdr:from>
    <xdr:to>
      <xdr:col>102</xdr:col>
      <xdr:colOff>165100</xdr:colOff>
      <xdr:row>75</xdr:row>
      <xdr:rowOff>34137</xdr:rowOff>
    </xdr:to>
    <xdr:sp macro="" textlink="">
      <xdr:nvSpPr>
        <xdr:cNvPr id="885" name="楕円 884"/>
        <xdr:cNvSpPr/>
      </xdr:nvSpPr>
      <xdr:spPr>
        <a:xfrm>
          <a:off x="19494500" y="127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50664</xdr:rowOff>
    </xdr:from>
    <xdr:ext cx="534377" cy="259045"/>
    <xdr:sp macro="" textlink="">
      <xdr:nvSpPr>
        <xdr:cNvPr id="886" name="テキスト ボックス 885"/>
        <xdr:cNvSpPr txBox="1"/>
      </xdr:nvSpPr>
      <xdr:spPr>
        <a:xfrm>
          <a:off x="19278111" y="125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99416</xdr:rowOff>
    </xdr:from>
    <xdr:to>
      <xdr:col>98</xdr:col>
      <xdr:colOff>38100</xdr:colOff>
      <xdr:row>75</xdr:row>
      <xdr:rowOff>29566</xdr:rowOff>
    </xdr:to>
    <xdr:sp macro="" textlink="">
      <xdr:nvSpPr>
        <xdr:cNvPr id="887" name="楕円 886"/>
        <xdr:cNvSpPr/>
      </xdr:nvSpPr>
      <xdr:spPr>
        <a:xfrm>
          <a:off x="18605500" y="127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46093</xdr:rowOff>
    </xdr:from>
    <xdr:ext cx="534377" cy="259045"/>
    <xdr:sp macro="" textlink="">
      <xdr:nvSpPr>
        <xdr:cNvPr id="888" name="テキスト ボックス 887"/>
        <xdr:cNvSpPr txBox="1"/>
      </xdr:nvSpPr>
      <xdr:spPr>
        <a:xfrm>
          <a:off x="18389111" y="125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４１，３２９円となっており、前年度より、やや減少したものの類似団体内平均と比較して概ね同水準となった。主な減要因としては、待機児童解消保育所整備事業費補助金で、対前年比▲６．６億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・扶助費は住民一人当たり１２０，３４５円となっており、前年度よりやや増加した。主な増要因は障がい児通所支援事業費の増によるものであり、対前年比＋１．２億円となっている。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６５，９８４円となっている。公債費総額は前年比１．７％減となっているが、類似団体と比較して一人当たりのコストが非常に高い水準となっており、引き続き地方債の繰上償還及び発行抑制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202,906
201,424
572.99
99,258,826
97,568,472
1,533,979
55,404,055
111,331,682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145687</xdr:rowOff>
    </xdr:from>
    <xdr:to>
      <xdr:col>24</xdr:col>
      <xdr:colOff>63500</xdr:colOff>
      <xdr:row>32</xdr:row>
      <xdr:rowOff>48260</xdr:rowOff>
    </xdr:to>
    <xdr:cxnSp macro="">
      <xdr:nvCxnSpPr>
        <xdr:cNvPr id="63" name="直線コネクタ 62"/>
        <xdr:cNvCxnSpPr/>
      </xdr:nvCxnSpPr>
      <xdr:spPr>
        <a:xfrm flipV="1">
          <a:off x="3797300" y="5460637"/>
          <a:ext cx="8382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39551</xdr:rowOff>
    </xdr:from>
    <xdr:to>
      <xdr:col>19</xdr:col>
      <xdr:colOff>177800</xdr:colOff>
      <xdr:row>32</xdr:row>
      <xdr:rowOff>48260</xdr:rowOff>
    </xdr:to>
    <xdr:cxnSp macro="">
      <xdr:nvCxnSpPr>
        <xdr:cNvPr id="66" name="直線コネクタ 65"/>
        <xdr:cNvCxnSpPr/>
      </xdr:nvCxnSpPr>
      <xdr:spPr>
        <a:xfrm>
          <a:off x="2908300" y="552595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76926</xdr:rowOff>
    </xdr:from>
    <xdr:to>
      <xdr:col>20</xdr:col>
      <xdr:colOff>38100</xdr:colOff>
      <xdr:row>35</xdr:row>
      <xdr:rowOff>7076</xdr:rowOff>
    </xdr:to>
    <xdr:sp macro="" textlink="">
      <xdr:nvSpPr>
        <xdr:cNvPr id="67" name="フローチャート: 判断 66"/>
        <xdr:cNvSpPr/>
      </xdr:nvSpPr>
      <xdr:spPr>
        <a:xfrm>
          <a:off x="3746500" y="590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169653</xdr:rowOff>
    </xdr:from>
    <xdr:ext cx="469744" cy="259045"/>
    <xdr:sp macro="" textlink="">
      <xdr:nvSpPr>
        <xdr:cNvPr id="68" name="テキスト ボックス 67"/>
        <xdr:cNvSpPr txBox="1"/>
      </xdr:nvSpPr>
      <xdr:spPr>
        <a:xfrm>
          <a:off x="3562428" y="599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1996</xdr:rowOff>
    </xdr:from>
    <xdr:to>
      <xdr:col>15</xdr:col>
      <xdr:colOff>50800</xdr:colOff>
      <xdr:row>32</xdr:row>
      <xdr:rowOff>39551</xdr:rowOff>
    </xdr:to>
    <xdr:cxnSp macro="">
      <xdr:nvCxnSpPr>
        <xdr:cNvPr id="69" name="直線コネクタ 68"/>
        <xdr:cNvCxnSpPr/>
      </xdr:nvCxnSpPr>
      <xdr:spPr>
        <a:xfrm>
          <a:off x="2019300" y="5316946"/>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67128</xdr:rowOff>
    </xdr:from>
    <xdr:to>
      <xdr:col>15</xdr:col>
      <xdr:colOff>101600</xdr:colOff>
      <xdr:row>34</xdr:row>
      <xdr:rowOff>168728</xdr:rowOff>
    </xdr:to>
    <xdr:sp macro="" textlink="">
      <xdr:nvSpPr>
        <xdr:cNvPr id="70" name="フローチャート: 判断 69"/>
        <xdr:cNvSpPr/>
      </xdr:nvSpPr>
      <xdr:spPr>
        <a:xfrm>
          <a:off x="2857500" y="589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159855</xdr:rowOff>
    </xdr:from>
    <xdr:ext cx="469744" cy="259045"/>
    <xdr:sp macro="" textlink="">
      <xdr:nvSpPr>
        <xdr:cNvPr id="71" name="テキスト ボックス 70"/>
        <xdr:cNvSpPr txBox="1"/>
      </xdr:nvSpPr>
      <xdr:spPr>
        <a:xfrm>
          <a:off x="2673428" y="598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1996</xdr:rowOff>
    </xdr:from>
    <xdr:to>
      <xdr:col>10</xdr:col>
      <xdr:colOff>114300</xdr:colOff>
      <xdr:row>31</xdr:row>
      <xdr:rowOff>154396</xdr:rowOff>
    </xdr:to>
    <xdr:cxnSp macro="">
      <xdr:nvCxnSpPr>
        <xdr:cNvPr id="72" name="直線コネクタ 71"/>
        <xdr:cNvCxnSpPr/>
      </xdr:nvCxnSpPr>
      <xdr:spPr>
        <a:xfrm flipV="1">
          <a:off x="1130300" y="531694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41547</xdr:rowOff>
    </xdr:from>
    <xdr:to>
      <xdr:col>10</xdr:col>
      <xdr:colOff>165100</xdr:colOff>
      <xdr:row>33</xdr:row>
      <xdr:rowOff>143147</xdr:rowOff>
    </xdr:to>
    <xdr:sp macro="" textlink="">
      <xdr:nvSpPr>
        <xdr:cNvPr id="73" name="フローチャート: 判断 72"/>
        <xdr:cNvSpPr/>
      </xdr:nvSpPr>
      <xdr:spPr>
        <a:xfrm>
          <a:off x="1968500" y="569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134274</xdr:rowOff>
    </xdr:from>
    <xdr:ext cx="469744" cy="259045"/>
    <xdr:sp macro="" textlink="">
      <xdr:nvSpPr>
        <xdr:cNvPr id="74" name="テキスト ボックス 73"/>
        <xdr:cNvSpPr txBox="1"/>
      </xdr:nvSpPr>
      <xdr:spPr>
        <a:xfrm>
          <a:off x="1784428" y="579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102507</xdr:rowOff>
    </xdr:from>
    <xdr:to>
      <xdr:col>6</xdr:col>
      <xdr:colOff>38100</xdr:colOff>
      <xdr:row>34</xdr:row>
      <xdr:rowOff>32657</xdr:rowOff>
    </xdr:to>
    <xdr:sp macro="" textlink="">
      <xdr:nvSpPr>
        <xdr:cNvPr id="75" name="フローチャート: 判断 74"/>
        <xdr:cNvSpPr/>
      </xdr:nvSpPr>
      <xdr:spPr>
        <a:xfrm>
          <a:off x="1079500" y="5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23784</xdr:rowOff>
    </xdr:from>
    <xdr:ext cx="469744" cy="259045"/>
    <xdr:sp macro="" textlink="">
      <xdr:nvSpPr>
        <xdr:cNvPr id="76" name="テキスト ボックス 75"/>
        <xdr:cNvSpPr txBox="1"/>
      </xdr:nvSpPr>
      <xdr:spPr>
        <a:xfrm>
          <a:off x="895428"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94887</xdr:rowOff>
    </xdr:from>
    <xdr:to>
      <xdr:col>24</xdr:col>
      <xdr:colOff>114300</xdr:colOff>
      <xdr:row>32</xdr:row>
      <xdr:rowOff>25037</xdr:rowOff>
    </xdr:to>
    <xdr:sp macro="" textlink="">
      <xdr:nvSpPr>
        <xdr:cNvPr id="82" name="楕円 81"/>
        <xdr:cNvSpPr/>
      </xdr:nvSpPr>
      <xdr:spPr>
        <a:xfrm>
          <a:off x="4584700" y="54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9814</xdr:rowOff>
    </xdr:from>
    <xdr:ext cx="469744" cy="259045"/>
    <xdr:sp macro="" textlink="">
      <xdr:nvSpPr>
        <xdr:cNvPr id="83" name="議会費該当値テキスト"/>
        <xdr:cNvSpPr txBox="1"/>
      </xdr:nvSpPr>
      <xdr:spPr>
        <a:xfrm>
          <a:off x="4686300" y="532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168910</xdr:rowOff>
    </xdr:from>
    <xdr:to>
      <xdr:col>20</xdr:col>
      <xdr:colOff>38100</xdr:colOff>
      <xdr:row>32</xdr:row>
      <xdr:rowOff>99060</xdr:rowOff>
    </xdr:to>
    <xdr:sp macro="" textlink="">
      <xdr:nvSpPr>
        <xdr:cNvPr id="84" name="楕円 83"/>
        <xdr:cNvSpPr/>
      </xdr:nvSpPr>
      <xdr:spPr>
        <a:xfrm>
          <a:off x="3746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115587</xdr:rowOff>
    </xdr:from>
    <xdr:ext cx="469744" cy="259045"/>
    <xdr:sp macro="" textlink="">
      <xdr:nvSpPr>
        <xdr:cNvPr id="85" name="テキスト ボックス 84"/>
        <xdr:cNvSpPr txBox="1"/>
      </xdr:nvSpPr>
      <xdr:spPr>
        <a:xfrm>
          <a:off x="3562428" y="52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160201</xdr:rowOff>
    </xdr:from>
    <xdr:to>
      <xdr:col>15</xdr:col>
      <xdr:colOff>101600</xdr:colOff>
      <xdr:row>32</xdr:row>
      <xdr:rowOff>90351</xdr:rowOff>
    </xdr:to>
    <xdr:sp macro="" textlink="">
      <xdr:nvSpPr>
        <xdr:cNvPr id="86" name="楕円 85"/>
        <xdr:cNvSpPr/>
      </xdr:nvSpPr>
      <xdr:spPr>
        <a:xfrm>
          <a:off x="2857500" y="5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106878</xdr:rowOff>
    </xdr:from>
    <xdr:ext cx="469744" cy="259045"/>
    <xdr:sp macro="" textlink="">
      <xdr:nvSpPr>
        <xdr:cNvPr id="87" name="テキスト ボックス 86"/>
        <xdr:cNvSpPr txBox="1"/>
      </xdr:nvSpPr>
      <xdr:spPr>
        <a:xfrm>
          <a:off x="2673428" y="525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122646</xdr:rowOff>
    </xdr:from>
    <xdr:to>
      <xdr:col>10</xdr:col>
      <xdr:colOff>165100</xdr:colOff>
      <xdr:row>31</xdr:row>
      <xdr:rowOff>52796</xdr:rowOff>
    </xdr:to>
    <xdr:sp macro="" textlink="">
      <xdr:nvSpPr>
        <xdr:cNvPr id="88" name="楕円 87"/>
        <xdr:cNvSpPr/>
      </xdr:nvSpPr>
      <xdr:spPr>
        <a:xfrm>
          <a:off x="1968500" y="52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69323</xdr:rowOff>
    </xdr:from>
    <xdr:ext cx="469744" cy="259045"/>
    <xdr:sp macro="" textlink="">
      <xdr:nvSpPr>
        <xdr:cNvPr id="89" name="テキスト ボックス 88"/>
        <xdr:cNvSpPr txBox="1"/>
      </xdr:nvSpPr>
      <xdr:spPr>
        <a:xfrm>
          <a:off x="1784428" y="50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103596</xdr:rowOff>
    </xdr:from>
    <xdr:to>
      <xdr:col>6</xdr:col>
      <xdr:colOff>38100</xdr:colOff>
      <xdr:row>32</xdr:row>
      <xdr:rowOff>33746</xdr:rowOff>
    </xdr:to>
    <xdr:sp macro="" textlink="">
      <xdr:nvSpPr>
        <xdr:cNvPr id="90" name="楕円 89"/>
        <xdr:cNvSpPr/>
      </xdr:nvSpPr>
      <xdr:spPr>
        <a:xfrm>
          <a:off x="1079500" y="54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50273</xdr:rowOff>
    </xdr:from>
    <xdr:ext cx="469744" cy="259045"/>
    <xdr:sp macro="" textlink="">
      <xdr:nvSpPr>
        <xdr:cNvPr id="91" name="テキスト ボックス 90"/>
        <xdr:cNvSpPr txBox="1"/>
      </xdr:nvSpPr>
      <xdr:spPr>
        <a:xfrm>
          <a:off x="895428" y="51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131790</xdr:rowOff>
    </xdr:from>
    <xdr:to>
      <xdr:col>24</xdr:col>
      <xdr:colOff>63500</xdr:colOff>
      <xdr:row>54</xdr:row>
      <xdr:rowOff>133345</xdr:rowOff>
    </xdr:to>
    <xdr:cxnSp macro="">
      <xdr:nvCxnSpPr>
        <xdr:cNvPr id="119" name="直線コネクタ 118"/>
        <xdr:cNvCxnSpPr/>
      </xdr:nvCxnSpPr>
      <xdr:spPr>
        <a:xfrm>
          <a:off x="3797300" y="9390090"/>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131790</xdr:rowOff>
    </xdr:from>
    <xdr:to>
      <xdr:col>19</xdr:col>
      <xdr:colOff>177800</xdr:colOff>
      <xdr:row>55</xdr:row>
      <xdr:rowOff>112428</xdr:rowOff>
    </xdr:to>
    <xdr:cxnSp macro="">
      <xdr:nvCxnSpPr>
        <xdr:cNvPr id="122" name="直線コネクタ 121"/>
        <xdr:cNvCxnSpPr/>
      </xdr:nvCxnSpPr>
      <xdr:spPr>
        <a:xfrm flipV="1">
          <a:off x="2908300" y="9390090"/>
          <a:ext cx="889000" cy="1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60303</xdr:rowOff>
    </xdr:from>
    <xdr:to>
      <xdr:col>20</xdr:col>
      <xdr:colOff>38100</xdr:colOff>
      <xdr:row>56</xdr:row>
      <xdr:rowOff>161903</xdr:rowOff>
    </xdr:to>
    <xdr:sp macro="" textlink="">
      <xdr:nvSpPr>
        <xdr:cNvPr id="123" name="フローチャート: 判断 122"/>
        <xdr:cNvSpPr/>
      </xdr:nvSpPr>
      <xdr:spPr>
        <a:xfrm>
          <a:off x="3746500" y="966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153030</xdr:rowOff>
    </xdr:from>
    <xdr:ext cx="534377" cy="259045"/>
    <xdr:sp macro="" textlink="">
      <xdr:nvSpPr>
        <xdr:cNvPr id="124" name="テキスト ボックス 123"/>
        <xdr:cNvSpPr txBox="1"/>
      </xdr:nvSpPr>
      <xdr:spPr>
        <a:xfrm>
          <a:off x="3530111" y="975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88265</xdr:rowOff>
    </xdr:from>
    <xdr:to>
      <xdr:col>15</xdr:col>
      <xdr:colOff>50800</xdr:colOff>
      <xdr:row>55</xdr:row>
      <xdr:rowOff>112428</xdr:rowOff>
    </xdr:to>
    <xdr:cxnSp macro="">
      <xdr:nvCxnSpPr>
        <xdr:cNvPr id="125" name="直線コネクタ 124"/>
        <xdr:cNvCxnSpPr/>
      </xdr:nvCxnSpPr>
      <xdr:spPr>
        <a:xfrm>
          <a:off x="2019300" y="9518015"/>
          <a:ext cx="8890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63297</xdr:rowOff>
    </xdr:from>
    <xdr:to>
      <xdr:col>15</xdr:col>
      <xdr:colOff>101600</xdr:colOff>
      <xdr:row>56</xdr:row>
      <xdr:rowOff>164897</xdr:rowOff>
    </xdr:to>
    <xdr:sp macro="" textlink="">
      <xdr:nvSpPr>
        <xdr:cNvPr id="126" name="フローチャート: 判断 125"/>
        <xdr:cNvSpPr/>
      </xdr:nvSpPr>
      <xdr:spPr>
        <a:xfrm>
          <a:off x="2857500" y="96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156024</xdr:rowOff>
    </xdr:from>
    <xdr:ext cx="534377" cy="259045"/>
    <xdr:sp macro="" textlink="">
      <xdr:nvSpPr>
        <xdr:cNvPr id="127" name="テキスト ボックス 126"/>
        <xdr:cNvSpPr txBox="1"/>
      </xdr:nvSpPr>
      <xdr:spPr>
        <a:xfrm>
          <a:off x="2641111" y="975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24257</xdr:rowOff>
    </xdr:from>
    <xdr:to>
      <xdr:col>10</xdr:col>
      <xdr:colOff>114300</xdr:colOff>
      <xdr:row>55</xdr:row>
      <xdr:rowOff>88265</xdr:rowOff>
    </xdr:to>
    <xdr:cxnSp macro="">
      <xdr:nvCxnSpPr>
        <xdr:cNvPr id="128" name="直線コネクタ 127"/>
        <xdr:cNvCxnSpPr/>
      </xdr:nvCxnSpPr>
      <xdr:spPr>
        <a:xfrm>
          <a:off x="1130300" y="9454007"/>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134072</xdr:rowOff>
    </xdr:from>
    <xdr:to>
      <xdr:col>10</xdr:col>
      <xdr:colOff>165100</xdr:colOff>
      <xdr:row>56</xdr:row>
      <xdr:rowOff>64222</xdr:rowOff>
    </xdr:to>
    <xdr:sp macro="" textlink="">
      <xdr:nvSpPr>
        <xdr:cNvPr id="129" name="フローチャート: 判断 128"/>
        <xdr:cNvSpPr/>
      </xdr:nvSpPr>
      <xdr:spPr>
        <a:xfrm>
          <a:off x="1968500" y="956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55349</xdr:rowOff>
    </xdr:from>
    <xdr:ext cx="534377" cy="259045"/>
    <xdr:sp macro="" textlink="">
      <xdr:nvSpPr>
        <xdr:cNvPr id="130" name="テキスト ボックス 129"/>
        <xdr:cNvSpPr txBox="1"/>
      </xdr:nvSpPr>
      <xdr:spPr>
        <a:xfrm>
          <a:off x="1752111" y="965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54679</xdr:rowOff>
    </xdr:from>
    <xdr:to>
      <xdr:col>6</xdr:col>
      <xdr:colOff>38100</xdr:colOff>
      <xdr:row>56</xdr:row>
      <xdr:rowOff>156279</xdr:rowOff>
    </xdr:to>
    <xdr:sp macro="" textlink="">
      <xdr:nvSpPr>
        <xdr:cNvPr id="131" name="フローチャート: 判断 130"/>
        <xdr:cNvSpPr/>
      </xdr:nvSpPr>
      <xdr:spPr>
        <a:xfrm>
          <a:off x="1079500" y="965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147406</xdr:rowOff>
    </xdr:from>
    <xdr:ext cx="534377" cy="259045"/>
    <xdr:sp macro="" textlink="">
      <xdr:nvSpPr>
        <xdr:cNvPr id="132" name="テキスト ボックス 131"/>
        <xdr:cNvSpPr txBox="1"/>
      </xdr:nvSpPr>
      <xdr:spPr>
        <a:xfrm>
          <a:off x="863111" y="97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82545</xdr:rowOff>
    </xdr:from>
    <xdr:to>
      <xdr:col>24</xdr:col>
      <xdr:colOff>114300</xdr:colOff>
      <xdr:row>55</xdr:row>
      <xdr:rowOff>12695</xdr:rowOff>
    </xdr:to>
    <xdr:sp macro="" textlink="">
      <xdr:nvSpPr>
        <xdr:cNvPr id="138" name="楕円 137"/>
        <xdr:cNvSpPr/>
      </xdr:nvSpPr>
      <xdr:spPr>
        <a:xfrm>
          <a:off x="4584700" y="93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105422</xdr:rowOff>
    </xdr:from>
    <xdr:ext cx="534377" cy="259045"/>
    <xdr:sp macro="" textlink="">
      <xdr:nvSpPr>
        <xdr:cNvPr id="139" name="総務費該当値テキスト"/>
        <xdr:cNvSpPr txBox="1"/>
      </xdr:nvSpPr>
      <xdr:spPr>
        <a:xfrm>
          <a:off x="4686300" y="919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80990</xdr:rowOff>
    </xdr:from>
    <xdr:to>
      <xdr:col>20</xdr:col>
      <xdr:colOff>38100</xdr:colOff>
      <xdr:row>55</xdr:row>
      <xdr:rowOff>11140</xdr:rowOff>
    </xdr:to>
    <xdr:sp macro="" textlink="">
      <xdr:nvSpPr>
        <xdr:cNvPr id="140" name="楕円 139"/>
        <xdr:cNvSpPr/>
      </xdr:nvSpPr>
      <xdr:spPr>
        <a:xfrm>
          <a:off x="3746500" y="93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27667</xdr:rowOff>
    </xdr:from>
    <xdr:ext cx="534377" cy="259045"/>
    <xdr:sp macro="" textlink="">
      <xdr:nvSpPr>
        <xdr:cNvPr id="141" name="テキスト ボックス 140"/>
        <xdr:cNvSpPr txBox="1"/>
      </xdr:nvSpPr>
      <xdr:spPr>
        <a:xfrm>
          <a:off x="3530111" y="911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61628</xdr:rowOff>
    </xdr:from>
    <xdr:to>
      <xdr:col>15</xdr:col>
      <xdr:colOff>101600</xdr:colOff>
      <xdr:row>55</xdr:row>
      <xdr:rowOff>163228</xdr:rowOff>
    </xdr:to>
    <xdr:sp macro="" textlink="">
      <xdr:nvSpPr>
        <xdr:cNvPr id="142" name="楕円 141"/>
        <xdr:cNvSpPr/>
      </xdr:nvSpPr>
      <xdr:spPr>
        <a:xfrm>
          <a:off x="2857500" y="94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8305</xdr:rowOff>
    </xdr:from>
    <xdr:ext cx="534377" cy="259045"/>
    <xdr:sp macro="" textlink="">
      <xdr:nvSpPr>
        <xdr:cNvPr id="143" name="テキスト ボックス 142"/>
        <xdr:cNvSpPr txBox="1"/>
      </xdr:nvSpPr>
      <xdr:spPr>
        <a:xfrm>
          <a:off x="2641111" y="926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37465</xdr:rowOff>
    </xdr:from>
    <xdr:to>
      <xdr:col>10</xdr:col>
      <xdr:colOff>165100</xdr:colOff>
      <xdr:row>55</xdr:row>
      <xdr:rowOff>139065</xdr:rowOff>
    </xdr:to>
    <xdr:sp macro="" textlink="">
      <xdr:nvSpPr>
        <xdr:cNvPr id="144" name="楕円 143"/>
        <xdr:cNvSpPr/>
      </xdr:nvSpPr>
      <xdr:spPr>
        <a:xfrm>
          <a:off x="1968500" y="94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155592</xdr:rowOff>
    </xdr:from>
    <xdr:ext cx="534377" cy="259045"/>
    <xdr:sp macro="" textlink="">
      <xdr:nvSpPr>
        <xdr:cNvPr id="145" name="テキスト ボックス 144"/>
        <xdr:cNvSpPr txBox="1"/>
      </xdr:nvSpPr>
      <xdr:spPr>
        <a:xfrm>
          <a:off x="1752111" y="92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144907</xdr:rowOff>
    </xdr:from>
    <xdr:to>
      <xdr:col>6</xdr:col>
      <xdr:colOff>38100</xdr:colOff>
      <xdr:row>55</xdr:row>
      <xdr:rowOff>75057</xdr:rowOff>
    </xdr:to>
    <xdr:sp macro="" textlink="">
      <xdr:nvSpPr>
        <xdr:cNvPr id="146" name="楕円 145"/>
        <xdr:cNvSpPr/>
      </xdr:nvSpPr>
      <xdr:spPr>
        <a:xfrm>
          <a:off x="1079500" y="9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91584</xdr:rowOff>
    </xdr:from>
    <xdr:ext cx="534377" cy="259045"/>
    <xdr:sp macro="" textlink="">
      <xdr:nvSpPr>
        <xdr:cNvPr id="147" name="テキスト ボックス 146"/>
        <xdr:cNvSpPr txBox="1"/>
      </xdr:nvSpPr>
      <xdr:spPr>
        <a:xfrm>
          <a:off x="863111" y="91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9106</xdr:rowOff>
    </xdr:from>
    <xdr:to>
      <xdr:col>24</xdr:col>
      <xdr:colOff>63500</xdr:colOff>
      <xdr:row>75</xdr:row>
      <xdr:rowOff>13576</xdr:rowOff>
    </xdr:to>
    <xdr:cxnSp macro="">
      <xdr:nvCxnSpPr>
        <xdr:cNvPr id="177" name="直線コネクタ 176"/>
        <xdr:cNvCxnSpPr/>
      </xdr:nvCxnSpPr>
      <xdr:spPr>
        <a:xfrm>
          <a:off x="3797300" y="12867856"/>
          <a:ext cx="838200" cy="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1308</xdr:rowOff>
    </xdr:from>
    <xdr:to>
      <xdr:col>19</xdr:col>
      <xdr:colOff>177800</xdr:colOff>
      <xdr:row>75</xdr:row>
      <xdr:rowOff>9106</xdr:rowOff>
    </xdr:to>
    <xdr:cxnSp macro="">
      <xdr:nvCxnSpPr>
        <xdr:cNvPr id="180" name="直線コネクタ 179"/>
        <xdr:cNvCxnSpPr/>
      </xdr:nvCxnSpPr>
      <xdr:spPr>
        <a:xfrm>
          <a:off x="2908300" y="12860058"/>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1512</xdr:rowOff>
    </xdr:from>
    <xdr:to>
      <xdr:col>20</xdr:col>
      <xdr:colOff>38100</xdr:colOff>
      <xdr:row>77</xdr:row>
      <xdr:rowOff>103112</xdr:rowOff>
    </xdr:to>
    <xdr:sp macro="" textlink="">
      <xdr:nvSpPr>
        <xdr:cNvPr id="181" name="フローチャート: 判断 180"/>
        <xdr:cNvSpPr/>
      </xdr:nvSpPr>
      <xdr:spPr>
        <a:xfrm>
          <a:off x="3746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94239</xdr:rowOff>
    </xdr:from>
    <xdr:ext cx="599010" cy="259045"/>
    <xdr:sp macro="" textlink="">
      <xdr:nvSpPr>
        <xdr:cNvPr id="182" name="テキスト ボックス 181"/>
        <xdr:cNvSpPr txBox="1"/>
      </xdr:nvSpPr>
      <xdr:spPr>
        <a:xfrm>
          <a:off x="3497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1308</xdr:rowOff>
    </xdr:from>
    <xdr:to>
      <xdr:col>15</xdr:col>
      <xdr:colOff>50800</xdr:colOff>
      <xdr:row>75</xdr:row>
      <xdr:rowOff>87376</xdr:rowOff>
    </xdr:to>
    <xdr:cxnSp macro="">
      <xdr:nvCxnSpPr>
        <xdr:cNvPr id="183" name="直線コネクタ 182"/>
        <xdr:cNvCxnSpPr/>
      </xdr:nvCxnSpPr>
      <xdr:spPr>
        <a:xfrm flipV="1">
          <a:off x="2019300" y="12860058"/>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42444</xdr:rowOff>
    </xdr:from>
    <xdr:to>
      <xdr:col>15</xdr:col>
      <xdr:colOff>101600</xdr:colOff>
      <xdr:row>77</xdr:row>
      <xdr:rowOff>144044</xdr:rowOff>
    </xdr:to>
    <xdr:sp macro="" textlink="">
      <xdr:nvSpPr>
        <xdr:cNvPr id="184" name="フローチャート: 判断 183"/>
        <xdr:cNvSpPr/>
      </xdr:nvSpPr>
      <xdr:spPr>
        <a:xfrm>
          <a:off x="2857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135171</xdr:rowOff>
    </xdr:from>
    <xdr:ext cx="599010" cy="259045"/>
    <xdr:sp macro="" textlink="">
      <xdr:nvSpPr>
        <xdr:cNvPr id="185" name="テキスト ボックス 184"/>
        <xdr:cNvSpPr txBox="1"/>
      </xdr:nvSpPr>
      <xdr:spPr>
        <a:xfrm>
          <a:off x="2608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87376</xdr:rowOff>
    </xdr:from>
    <xdr:to>
      <xdr:col>10</xdr:col>
      <xdr:colOff>114300</xdr:colOff>
      <xdr:row>75</xdr:row>
      <xdr:rowOff>150546</xdr:rowOff>
    </xdr:to>
    <xdr:cxnSp macro="">
      <xdr:nvCxnSpPr>
        <xdr:cNvPr id="186" name="直線コネクタ 185"/>
        <xdr:cNvCxnSpPr/>
      </xdr:nvCxnSpPr>
      <xdr:spPr>
        <a:xfrm flipV="1">
          <a:off x="1130300" y="12946126"/>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90284</xdr:rowOff>
    </xdr:from>
    <xdr:to>
      <xdr:col>10</xdr:col>
      <xdr:colOff>165100</xdr:colOff>
      <xdr:row>78</xdr:row>
      <xdr:rowOff>20434</xdr:rowOff>
    </xdr:to>
    <xdr:sp macro="" textlink="">
      <xdr:nvSpPr>
        <xdr:cNvPr id="187" name="フローチャート: 判断 186"/>
        <xdr:cNvSpPr/>
      </xdr:nvSpPr>
      <xdr:spPr>
        <a:xfrm>
          <a:off x="1968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11561</xdr:rowOff>
    </xdr:from>
    <xdr:ext cx="599010" cy="259045"/>
    <xdr:sp macro="" textlink="">
      <xdr:nvSpPr>
        <xdr:cNvPr id="188" name="テキスト ボックス 187"/>
        <xdr:cNvSpPr txBox="1"/>
      </xdr:nvSpPr>
      <xdr:spPr>
        <a:xfrm>
          <a:off x="1719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150800</xdr:rowOff>
    </xdr:from>
    <xdr:to>
      <xdr:col>6</xdr:col>
      <xdr:colOff>38100</xdr:colOff>
      <xdr:row>78</xdr:row>
      <xdr:rowOff>80950</xdr:rowOff>
    </xdr:to>
    <xdr:sp macro="" textlink="">
      <xdr:nvSpPr>
        <xdr:cNvPr id="189" name="フローチャート: 判断 188"/>
        <xdr:cNvSpPr/>
      </xdr:nvSpPr>
      <xdr:spPr>
        <a:xfrm>
          <a:off x="1079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72077</xdr:rowOff>
    </xdr:from>
    <xdr:ext cx="599010" cy="259045"/>
    <xdr:sp macro="" textlink="">
      <xdr:nvSpPr>
        <xdr:cNvPr id="190" name="テキスト ボックス 189"/>
        <xdr:cNvSpPr txBox="1"/>
      </xdr:nvSpPr>
      <xdr:spPr>
        <a:xfrm>
          <a:off x="830795"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134226</xdr:rowOff>
    </xdr:from>
    <xdr:to>
      <xdr:col>24</xdr:col>
      <xdr:colOff>114300</xdr:colOff>
      <xdr:row>75</xdr:row>
      <xdr:rowOff>64376</xdr:rowOff>
    </xdr:to>
    <xdr:sp macro="" textlink="">
      <xdr:nvSpPr>
        <xdr:cNvPr id="196" name="楕円 195"/>
        <xdr:cNvSpPr/>
      </xdr:nvSpPr>
      <xdr:spPr>
        <a:xfrm>
          <a:off x="4584700" y="128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157103</xdr:rowOff>
    </xdr:from>
    <xdr:ext cx="599010" cy="259045"/>
    <xdr:sp macro="" textlink="">
      <xdr:nvSpPr>
        <xdr:cNvPr id="197" name="民生費該当値テキスト"/>
        <xdr:cNvSpPr txBox="1"/>
      </xdr:nvSpPr>
      <xdr:spPr>
        <a:xfrm>
          <a:off x="4686300" y="1267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129756</xdr:rowOff>
    </xdr:from>
    <xdr:to>
      <xdr:col>20</xdr:col>
      <xdr:colOff>38100</xdr:colOff>
      <xdr:row>75</xdr:row>
      <xdr:rowOff>59906</xdr:rowOff>
    </xdr:to>
    <xdr:sp macro="" textlink="">
      <xdr:nvSpPr>
        <xdr:cNvPr id="198" name="楕円 197"/>
        <xdr:cNvSpPr/>
      </xdr:nvSpPr>
      <xdr:spPr>
        <a:xfrm>
          <a:off x="3746500" y="128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76433</xdr:rowOff>
    </xdr:from>
    <xdr:ext cx="599010" cy="259045"/>
    <xdr:sp macro="" textlink="">
      <xdr:nvSpPr>
        <xdr:cNvPr id="199" name="テキスト ボックス 198"/>
        <xdr:cNvSpPr txBox="1"/>
      </xdr:nvSpPr>
      <xdr:spPr>
        <a:xfrm>
          <a:off x="3497795" y="1259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121958</xdr:rowOff>
    </xdr:from>
    <xdr:to>
      <xdr:col>15</xdr:col>
      <xdr:colOff>101600</xdr:colOff>
      <xdr:row>75</xdr:row>
      <xdr:rowOff>52108</xdr:rowOff>
    </xdr:to>
    <xdr:sp macro="" textlink="">
      <xdr:nvSpPr>
        <xdr:cNvPr id="200" name="楕円 199"/>
        <xdr:cNvSpPr/>
      </xdr:nvSpPr>
      <xdr:spPr>
        <a:xfrm>
          <a:off x="2857500" y="128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68635</xdr:rowOff>
    </xdr:from>
    <xdr:ext cx="599010" cy="259045"/>
    <xdr:sp macro="" textlink="">
      <xdr:nvSpPr>
        <xdr:cNvPr id="201" name="テキスト ボックス 200"/>
        <xdr:cNvSpPr txBox="1"/>
      </xdr:nvSpPr>
      <xdr:spPr>
        <a:xfrm>
          <a:off x="2608795" y="1258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36576</xdr:rowOff>
    </xdr:from>
    <xdr:to>
      <xdr:col>10</xdr:col>
      <xdr:colOff>165100</xdr:colOff>
      <xdr:row>75</xdr:row>
      <xdr:rowOff>138176</xdr:rowOff>
    </xdr:to>
    <xdr:sp macro="" textlink="">
      <xdr:nvSpPr>
        <xdr:cNvPr id="202" name="楕円 201"/>
        <xdr:cNvSpPr/>
      </xdr:nvSpPr>
      <xdr:spPr>
        <a:xfrm>
          <a:off x="1968500" y="128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154703</xdr:rowOff>
    </xdr:from>
    <xdr:ext cx="599010" cy="259045"/>
    <xdr:sp macro="" textlink="">
      <xdr:nvSpPr>
        <xdr:cNvPr id="203" name="テキスト ボックス 202"/>
        <xdr:cNvSpPr txBox="1"/>
      </xdr:nvSpPr>
      <xdr:spPr>
        <a:xfrm>
          <a:off x="1719795" y="1267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99746</xdr:rowOff>
    </xdr:from>
    <xdr:to>
      <xdr:col>6</xdr:col>
      <xdr:colOff>38100</xdr:colOff>
      <xdr:row>76</xdr:row>
      <xdr:rowOff>29896</xdr:rowOff>
    </xdr:to>
    <xdr:sp macro="" textlink="">
      <xdr:nvSpPr>
        <xdr:cNvPr id="204" name="楕円 203"/>
        <xdr:cNvSpPr/>
      </xdr:nvSpPr>
      <xdr:spPr>
        <a:xfrm>
          <a:off x="1079500" y="129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46423</xdr:rowOff>
    </xdr:from>
    <xdr:ext cx="599010" cy="259045"/>
    <xdr:sp macro="" textlink="">
      <xdr:nvSpPr>
        <xdr:cNvPr id="205" name="テキスト ボックス 204"/>
        <xdr:cNvSpPr txBox="1"/>
      </xdr:nvSpPr>
      <xdr:spPr>
        <a:xfrm>
          <a:off x="830795" y="1273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29842</xdr:rowOff>
    </xdr:from>
    <xdr:to>
      <xdr:col>24</xdr:col>
      <xdr:colOff>63500</xdr:colOff>
      <xdr:row>96</xdr:row>
      <xdr:rowOff>23702</xdr:rowOff>
    </xdr:to>
    <xdr:cxnSp macro="">
      <xdr:nvCxnSpPr>
        <xdr:cNvPr id="237" name="直線コネクタ 236"/>
        <xdr:cNvCxnSpPr/>
      </xdr:nvCxnSpPr>
      <xdr:spPr>
        <a:xfrm flipV="1">
          <a:off x="3797300" y="16317592"/>
          <a:ext cx="838200" cy="16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23702</xdr:rowOff>
    </xdr:from>
    <xdr:to>
      <xdr:col>19</xdr:col>
      <xdr:colOff>177800</xdr:colOff>
      <xdr:row>96</xdr:row>
      <xdr:rowOff>44537</xdr:rowOff>
    </xdr:to>
    <xdr:cxnSp macro="">
      <xdr:nvCxnSpPr>
        <xdr:cNvPr id="240" name="直線コネクタ 239"/>
        <xdr:cNvCxnSpPr/>
      </xdr:nvCxnSpPr>
      <xdr:spPr>
        <a:xfrm flipV="1">
          <a:off x="2908300" y="16482902"/>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10914</xdr:rowOff>
    </xdr:from>
    <xdr:to>
      <xdr:col>20</xdr:col>
      <xdr:colOff>38100</xdr:colOff>
      <xdr:row>97</xdr:row>
      <xdr:rowOff>112514</xdr:rowOff>
    </xdr:to>
    <xdr:sp macro="" textlink="">
      <xdr:nvSpPr>
        <xdr:cNvPr id="241" name="フローチャート: 判断 240"/>
        <xdr:cNvSpPr/>
      </xdr:nvSpPr>
      <xdr:spPr>
        <a:xfrm>
          <a:off x="3746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103641</xdr:rowOff>
    </xdr:from>
    <xdr:ext cx="534377" cy="259045"/>
    <xdr:sp macro="" textlink="">
      <xdr:nvSpPr>
        <xdr:cNvPr id="242" name="テキスト ボックス 241"/>
        <xdr:cNvSpPr txBox="1"/>
      </xdr:nvSpPr>
      <xdr:spPr>
        <a:xfrm>
          <a:off x="3530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127029</xdr:rowOff>
    </xdr:from>
    <xdr:to>
      <xdr:col>15</xdr:col>
      <xdr:colOff>50800</xdr:colOff>
      <xdr:row>96</xdr:row>
      <xdr:rowOff>44537</xdr:rowOff>
    </xdr:to>
    <xdr:cxnSp macro="">
      <xdr:nvCxnSpPr>
        <xdr:cNvPr id="243" name="直線コネクタ 242"/>
        <xdr:cNvCxnSpPr/>
      </xdr:nvCxnSpPr>
      <xdr:spPr>
        <a:xfrm>
          <a:off x="2019300" y="16414779"/>
          <a:ext cx="889000" cy="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162835</xdr:rowOff>
    </xdr:from>
    <xdr:to>
      <xdr:col>15</xdr:col>
      <xdr:colOff>101600</xdr:colOff>
      <xdr:row>97</xdr:row>
      <xdr:rowOff>92985</xdr:rowOff>
    </xdr:to>
    <xdr:sp macro="" textlink="">
      <xdr:nvSpPr>
        <xdr:cNvPr id="244" name="フローチャート: 判断 243"/>
        <xdr:cNvSpPr/>
      </xdr:nvSpPr>
      <xdr:spPr>
        <a:xfrm>
          <a:off x="2857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84112</xdr:rowOff>
    </xdr:from>
    <xdr:ext cx="534377" cy="259045"/>
    <xdr:sp macro="" textlink="">
      <xdr:nvSpPr>
        <xdr:cNvPr id="245" name="テキスト ボックス 244"/>
        <xdr:cNvSpPr txBox="1"/>
      </xdr:nvSpPr>
      <xdr:spPr>
        <a:xfrm>
          <a:off x="2641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127029</xdr:rowOff>
    </xdr:from>
    <xdr:to>
      <xdr:col>10</xdr:col>
      <xdr:colOff>114300</xdr:colOff>
      <xdr:row>96</xdr:row>
      <xdr:rowOff>52245</xdr:rowOff>
    </xdr:to>
    <xdr:cxnSp macro="">
      <xdr:nvCxnSpPr>
        <xdr:cNvPr id="246" name="直線コネクタ 245"/>
        <xdr:cNvCxnSpPr/>
      </xdr:nvCxnSpPr>
      <xdr:spPr>
        <a:xfrm flipV="1">
          <a:off x="1130300" y="16414779"/>
          <a:ext cx="889000" cy="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36452</xdr:rowOff>
    </xdr:from>
    <xdr:to>
      <xdr:col>10</xdr:col>
      <xdr:colOff>165100</xdr:colOff>
      <xdr:row>97</xdr:row>
      <xdr:rowOff>138052</xdr:rowOff>
    </xdr:to>
    <xdr:sp macro="" textlink="">
      <xdr:nvSpPr>
        <xdr:cNvPr id="247" name="フローチャート: 判断 246"/>
        <xdr:cNvSpPr/>
      </xdr:nvSpPr>
      <xdr:spPr>
        <a:xfrm>
          <a:off x="1968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129179</xdr:rowOff>
    </xdr:from>
    <xdr:ext cx="534377" cy="259045"/>
    <xdr:sp macro="" textlink="">
      <xdr:nvSpPr>
        <xdr:cNvPr id="248" name="テキスト ボックス 247"/>
        <xdr:cNvSpPr txBox="1"/>
      </xdr:nvSpPr>
      <xdr:spPr>
        <a:xfrm>
          <a:off x="1752111" y="167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84198</xdr:rowOff>
    </xdr:from>
    <xdr:to>
      <xdr:col>6</xdr:col>
      <xdr:colOff>38100</xdr:colOff>
      <xdr:row>98</xdr:row>
      <xdr:rowOff>14348</xdr:rowOff>
    </xdr:to>
    <xdr:sp macro="" textlink="">
      <xdr:nvSpPr>
        <xdr:cNvPr id="249" name="フローチャート: 判断 248"/>
        <xdr:cNvSpPr/>
      </xdr:nvSpPr>
      <xdr:spPr>
        <a:xfrm>
          <a:off x="1079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5475</xdr:rowOff>
    </xdr:from>
    <xdr:ext cx="534377" cy="259045"/>
    <xdr:sp macro="" textlink="">
      <xdr:nvSpPr>
        <xdr:cNvPr id="250" name="テキスト ボックス 249"/>
        <xdr:cNvSpPr txBox="1"/>
      </xdr:nvSpPr>
      <xdr:spPr>
        <a:xfrm>
          <a:off x="863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150492</xdr:rowOff>
    </xdr:from>
    <xdr:to>
      <xdr:col>24</xdr:col>
      <xdr:colOff>114300</xdr:colOff>
      <xdr:row>95</xdr:row>
      <xdr:rowOff>80642</xdr:rowOff>
    </xdr:to>
    <xdr:sp macro="" textlink="">
      <xdr:nvSpPr>
        <xdr:cNvPr id="256" name="楕円 255"/>
        <xdr:cNvSpPr/>
      </xdr:nvSpPr>
      <xdr:spPr>
        <a:xfrm>
          <a:off x="4584700" y="162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1919</xdr:rowOff>
    </xdr:from>
    <xdr:ext cx="534377" cy="259045"/>
    <xdr:sp macro="" textlink="">
      <xdr:nvSpPr>
        <xdr:cNvPr id="257" name="衛生費該当値テキスト"/>
        <xdr:cNvSpPr txBox="1"/>
      </xdr:nvSpPr>
      <xdr:spPr>
        <a:xfrm>
          <a:off x="4686300" y="161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144352</xdr:rowOff>
    </xdr:from>
    <xdr:to>
      <xdr:col>20</xdr:col>
      <xdr:colOff>38100</xdr:colOff>
      <xdr:row>96</xdr:row>
      <xdr:rowOff>74502</xdr:rowOff>
    </xdr:to>
    <xdr:sp macro="" textlink="">
      <xdr:nvSpPr>
        <xdr:cNvPr id="258" name="楕円 257"/>
        <xdr:cNvSpPr/>
      </xdr:nvSpPr>
      <xdr:spPr>
        <a:xfrm>
          <a:off x="3746500" y="164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91029</xdr:rowOff>
    </xdr:from>
    <xdr:ext cx="534377" cy="259045"/>
    <xdr:sp macro="" textlink="">
      <xdr:nvSpPr>
        <xdr:cNvPr id="259" name="テキスト ボックス 258"/>
        <xdr:cNvSpPr txBox="1"/>
      </xdr:nvSpPr>
      <xdr:spPr>
        <a:xfrm>
          <a:off x="3530111" y="1620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165187</xdr:rowOff>
    </xdr:from>
    <xdr:to>
      <xdr:col>15</xdr:col>
      <xdr:colOff>101600</xdr:colOff>
      <xdr:row>96</xdr:row>
      <xdr:rowOff>95337</xdr:rowOff>
    </xdr:to>
    <xdr:sp macro="" textlink="">
      <xdr:nvSpPr>
        <xdr:cNvPr id="260" name="楕円 259"/>
        <xdr:cNvSpPr/>
      </xdr:nvSpPr>
      <xdr:spPr>
        <a:xfrm>
          <a:off x="2857500" y="164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111864</xdr:rowOff>
    </xdr:from>
    <xdr:ext cx="534377" cy="259045"/>
    <xdr:sp macro="" textlink="">
      <xdr:nvSpPr>
        <xdr:cNvPr id="261" name="テキスト ボックス 260"/>
        <xdr:cNvSpPr txBox="1"/>
      </xdr:nvSpPr>
      <xdr:spPr>
        <a:xfrm>
          <a:off x="2641111" y="162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76229</xdr:rowOff>
    </xdr:from>
    <xdr:to>
      <xdr:col>10</xdr:col>
      <xdr:colOff>165100</xdr:colOff>
      <xdr:row>96</xdr:row>
      <xdr:rowOff>6379</xdr:rowOff>
    </xdr:to>
    <xdr:sp macro="" textlink="">
      <xdr:nvSpPr>
        <xdr:cNvPr id="262" name="楕円 261"/>
        <xdr:cNvSpPr/>
      </xdr:nvSpPr>
      <xdr:spPr>
        <a:xfrm>
          <a:off x="1968500" y="163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22906</xdr:rowOff>
    </xdr:from>
    <xdr:ext cx="534377" cy="259045"/>
    <xdr:sp macro="" textlink="">
      <xdr:nvSpPr>
        <xdr:cNvPr id="263" name="テキスト ボックス 262"/>
        <xdr:cNvSpPr txBox="1"/>
      </xdr:nvSpPr>
      <xdr:spPr>
        <a:xfrm>
          <a:off x="1752111" y="1613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xdr:rowOff>
    </xdr:from>
    <xdr:to>
      <xdr:col>6</xdr:col>
      <xdr:colOff>38100</xdr:colOff>
      <xdr:row>96</xdr:row>
      <xdr:rowOff>103045</xdr:rowOff>
    </xdr:to>
    <xdr:sp macro="" textlink="">
      <xdr:nvSpPr>
        <xdr:cNvPr id="264" name="楕円 263"/>
        <xdr:cNvSpPr/>
      </xdr:nvSpPr>
      <xdr:spPr>
        <a:xfrm>
          <a:off x="1079500" y="164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119572</xdr:rowOff>
    </xdr:from>
    <xdr:ext cx="534377" cy="259045"/>
    <xdr:sp macro="" textlink="">
      <xdr:nvSpPr>
        <xdr:cNvPr id="265" name="テキスト ボックス 264"/>
        <xdr:cNvSpPr txBox="1"/>
      </xdr:nvSpPr>
      <xdr:spPr>
        <a:xfrm>
          <a:off x="863111" y="1623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67691</xdr:rowOff>
    </xdr:from>
    <xdr:to>
      <xdr:col>54</xdr:col>
      <xdr:colOff>189865</xdr:colOff>
      <xdr:row>39</xdr:row>
      <xdr:rowOff>44450</xdr:rowOff>
    </xdr:to>
    <xdr:cxnSp macro="">
      <xdr:nvCxnSpPr>
        <xdr:cNvPr id="289" name="直線コネクタ 288"/>
        <xdr:cNvCxnSpPr/>
      </xdr:nvCxnSpPr>
      <xdr:spPr>
        <a:xfrm flipV="1">
          <a:off x="10475595" y="5725541"/>
          <a:ext cx="1270" cy="100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14368</xdr:rowOff>
    </xdr:from>
    <xdr:ext cx="469744" cy="259045"/>
    <xdr:sp macro="" textlink="">
      <xdr:nvSpPr>
        <xdr:cNvPr id="292" name="労働費最大値テキスト"/>
        <xdr:cNvSpPr txBox="1"/>
      </xdr:nvSpPr>
      <xdr:spPr>
        <a:xfrm>
          <a:off x="10528300" y="550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67691</xdr:rowOff>
    </xdr:from>
    <xdr:to>
      <xdr:col>55</xdr:col>
      <xdr:colOff>88900</xdr:colOff>
      <xdr:row>33</xdr:row>
      <xdr:rowOff>67691</xdr:rowOff>
    </xdr:to>
    <xdr:cxnSp macro="">
      <xdr:nvCxnSpPr>
        <xdr:cNvPr id="293" name="直線コネクタ 292"/>
        <xdr:cNvCxnSpPr/>
      </xdr:nvCxnSpPr>
      <xdr:spPr>
        <a:xfrm>
          <a:off x="10388600" y="5725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83693</xdr:rowOff>
    </xdr:from>
    <xdr:to>
      <xdr:col>55</xdr:col>
      <xdr:colOff>0</xdr:colOff>
      <xdr:row>34</xdr:row>
      <xdr:rowOff>95504</xdr:rowOff>
    </xdr:to>
    <xdr:cxnSp macro="">
      <xdr:nvCxnSpPr>
        <xdr:cNvPr id="294" name="直線コネクタ 293"/>
        <xdr:cNvCxnSpPr/>
      </xdr:nvCxnSpPr>
      <xdr:spPr>
        <a:xfrm>
          <a:off x="9639300" y="5398643"/>
          <a:ext cx="838200" cy="5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67327</xdr:rowOff>
    </xdr:from>
    <xdr:ext cx="378565" cy="259045"/>
    <xdr:sp macro="" textlink="">
      <xdr:nvSpPr>
        <xdr:cNvPr id="295" name="労働費平均値テキスト"/>
        <xdr:cNvSpPr txBox="1"/>
      </xdr:nvSpPr>
      <xdr:spPr>
        <a:xfrm>
          <a:off x="10528300" y="64109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296" name="フローチャート: 判断 295"/>
        <xdr:cNvSpPr/>
      </xdr:nvSpPr>
      <xdr:spPr>
        <a:xfrm>
          <a:off x="10426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36449</xdr:rowOff>
    </xdr:from>
    <xdr:to>
      <xdr:col>50</xdr:col>
      <xdr:colOff>114300</xdr:colOff>
      <xdr:row>31</xdr:row>
      <xdr:rowOff>83693</xdr:rowOff>
    </xdr:to>
    <xdr:cxnSp macro="">
      <xdr:nvCxnSpPr>
        <xdr:cNvPr id="297" name="直線コネクタ 296"/>
        <xdr:cNvCxnSpPr/>
      </xdr:nvCxnSpPr>
      <xdr:spPr>
        <a:xfrm>
          <a:off x="8750300" y="5351399"/>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136525</xdr:rowOff>
    </xdr:from>
    <xdr:to>
      <xdr:col>50</xdr:col>
      <xdr:colOff>165100</xdr:colOff>
      <xdr:row>37</xdr:row>
      <xdr:rowOff>66675</xdr:rowOff>
    </xdr:to>
    <xdr:sp macro="" textlink="">
      <xdr:nvSpPr>
        <xdr:cNvPr id="298" name="フローチャート: 判断 297"/>
        <xdr:cNvSpPr/>
      </xdr:nvSpPr>
      <xdr:spPr>
        <a:xfrm>
          <a:off x="9588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57802</xdr:rowOff>
    </xdr:from>
    <xdr:ext cx="378565" cy="259045"/>
    <xdr:sp macro="" textlink="">
      <xdr:nvSpPr>
        <xdr:cNvPr id="299" name="テキスト ボックス 298"/>
        <xdr:cNvSpPr txBox="1"/>
      </xdr:nvSpPr>
      <xdr:spPr>
        <a:xfrm>
          <a:off x="9450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32639</xdr:rowOff>
    </xdr:from>
    <xdr:to>
      <xdr:col>45</xdr:col>
      <xdr:colOff>177800</xdr:colOff>
      <xdr:row>31</xdr:row>
      <xdr:rowOff>36449</xdr:rowOff>
    </xdr:to>
    <xdr:cxnSp macro="">
      <xdr:nvCxnSpPr>
        <xdr:cNvPr id="300" name="直線コネクタ 299"/>
        <xdr:cNvCxnSpPr/>
      </xdr:nvCxnSpPr>
      <xdr:spPr>
        <a:xfrm>
          <a:off x="7861300" y="534758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90805</xdr:rowOff>
    </xdr:from>
    <xdr:to>
      <xdr:col>46</xdr:col>
      <xdr:colOff>38100</xdr:colOff>
      <xdr:row>37</xdr:row>
      <xdr:rowOff>20955</xdr:rowOff>
    </xdr:to>
    <xdr:sp macro="" textlink="">
      <xdr:nvSpPr>
        <xdr:cNvPr id="301" name="フローチャート: 判断 300"/>
        <xdr:cNvSpPr/>
      </xdr:nvSpPr>
      <xdr:spPr>
        <a:xfrm>
          <a:off x="8699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12082</xdr:rowOff>
    </xdr:from>
    <xdr:ext cx="469744" cy="259045"/>
    <xdr:sp macro="" textlink="">
      <xdr:nvSpPr>
        <xdr:cNvPr id="302" name="テキスト ボックス 301"/>
        <xdr:cNvSpPr txBox="1"/>
      </xdr:nvSpPr>
      <xdr:spPr>
        <a:xfrm>
          <a:off x="8515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135128</xdr:rowOff>
    </xdr:from>
    <xdr:to>
      <xdr:col>41</xdr:col>
      <xdr:colOff>50800</xdr:colOff>
      <xdr:row>31</xdr:row>
      <xdr:rowOff>32639</xdr:rowOff>
    </xdr:to>
    <xdr:cxnSp macro="">
      <xdr:nvCxnSpPr>
        <xdr:cNvPr id="303" name="直線コネクタ 302"/>
        <xdr:cNvCxnSpPr/>
      </xdr:nvCxnSpPr>
      <xdr:spPr>
        <a:xfrm>
          <a:off x="6972300" y="5278628"/>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158242</xdr:rowOff>
    </xdr:from>
    <xdr:to>
      <xdr:col>41</xdr:col>
      <xdr:colOff>101600</xdr:colOff>
      <xdr:row>36</xdr:row>
      <xdr:rowOff>88392</xdr:rowOff>
    </xdr:to>
    <xdr:sp macro="" textlink="">
      <xdr:nvSpPr>
        <xdr:cNvPr id="304" name="フローチャート: 判断 303"/>
        <xdr:cNvSpPr/>
      </xdr:nvSpPr>
      <xdr:spPr>
        <a:xfrm>
          <a:off x="7810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79519</xdr:rowOff>
    </xdr:from>
    <xdr:ext cx="469744" cy="259045"/>
    <xdr:sp macro="" textlink="">
      <xdr:nvSpPr>
        <xdr:cNvPr id="305" name="テキスト ボックス 304"/>
        <xdr:cNvSpPr txBox="1"/>
      </xdr:nvSpPr>
      <xdr:spPr>
        <a:xfrm>
          <a:off x="7626428"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109093</xdr:rowOff>
    </xdr:from>
    <xdr:to>
      <xdr:col>36</xdr:col>
      <xdr:colOff>165100</xdr:colOff>
      <xdr:row>36</xdr:row>
      <xdr:rowOff>39243</xdr:rowOff>
    </xdr:to>
    <xdr:sp macro="" textlink="">
      <xdr:nvSpPr>
        <xdr:cNvPr id="306" name="フローチャート: 判断 305"/>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30370</xdr:rowOff>
    </xdr:from>
    <xdr:ext cx="469744" cy="259045"/>
    <xdr:sp macro="" textlink="">
      <xdr:nvSpPr>
        <xdr:cNvPr id="307" name="テキスト ボックス 306"/>
        <xdr:cNvSpPr txBox="1"/>
      </xdr:nvSpPr>
      <xdr:spPr>
        <a:xfrm>
          <a:off x="6737428"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44704</xdr:rowOff>
    </xdr:from>
    <xdr:to>
      <xdr:col>55</xdr:col>
      <xdr:colOff>50800</xdr:colOff>
      <xdr:row>34</xdr:row>
      <xdr:rowOff>146304</xdr:rowOff>
    </xdr:to>
    <xdr:sp macro="" textlink="">
      <xdr:nvSpPr>
        <xdr:cNvPr id="313" name="楕円 312"/>
        <xdr:cNvSpPr/>
      </xdr:nvSpPr>
      <xdr:spPr>
        <a:xfrm>
          <a:off x="104267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67581</xdr:rowOff>
    </xdr:from>
    <xdr:ext cx="469744" cy="259045"/>
    <xdr:sp macro="" textlink="">
      <xdr:nvSpPr>
        <xdr:cNvPr id="314" name="労働費該当値テキスト"/>
        <xdr:cNvSpPr txBox="1"/>
      </xdr:nvSpPr>
      <xdr:spPr>
        <a:xfrm>
          <a:off x="10528300"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32893</xdr:rowOff>
    </xdr:from>
    <xdr:to>
      <xdr:col>50</xdr:col>
      <xdr:colOff>165100</xdr:colOff>
      <xdr:row>31</xdr:row>
      <xdr:rowOff>134493</xdr:rowOff>
    </xdr:to>
    <xdr:sp macro="" textlink="">
      <xdr:nvSpPr>
        <xdr:cNvPr id="315" name="楕円 314"/>
        <xdr:cNvSpPr/>
      </xdr:nvSpPr>
      <xdr:spPr>
        <a:xfrm>
          <a:off x="9588500" y="53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151020</xdr:rowOff>
    </xdr:from>
    <xdr:ext cx="469744" cy="259045"/>
    <xdr:sp macro="" textlink="">
      <xdr:nvSpPr>
        <xdr:cNvPr id="316" name="テキスト ボックス 315"/>
        <xdr:cNvSpPr txBox="1"/>
      </xdr:nvSpPr>
      <xdr:spPr>
        <a:xfrm>
          <a:off x="9404428" y="512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157099</xdr:rowOff>
    </xdr:from>
    <xdr:to>
      <xdr:col>46</xdr:col>
      <xdr:colOff>38100</xdr:colOff>
      <xdr:row>31</xdr:row>
      <xdr:rowOff>87249</xdr:rowOff>
    </xdr:to>
    <xdr:sp macro="" textlink="">
      <xdr:nvSpPr>
        <xdr:cNvPr id="317" name="楕円 316"/>
        <xdr:cNvSpPr/>
      </xdr:nvSpPr>
      <xdr:spPr>
        <a:xfrm>
          <a:off x="8699500" y="53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103776</xdr:rowOff>
    </xdr:from>
    <xdr:ext cx="469744" cy="259045"/>
    <xdr:sp macro="" textlink="">
      <xdr:nvSpPr>
        <xdr:cNvPr id="318" name="テキスト ボックス 317"/>
        <xdr:cNvSpPr txBox="1"/>
      </xdr:nvSpPr>
      <xdr:spPr>
        <a:xfrm>
          <a:off x="8515428" y="507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153289</xdr:rowOff>
    </xdr:from>
    <xdr:to>
      <xdr:col>41</xdr:col>
      <xdr:colOff>101600</xdr:colOff>
      <xdr:row>31</xdr:row>
      <xdr:rowOff>83439</xdr:rowOff>
    </xdr:to>
    <xdr:sp macro="" textlink="">
      <xdr:nvSpPr>
        <xdr:cNvPr id="319" name="楕円 318"/>
        <xdr:cNvSpPr/>
      </xdr:nvSpPr>
      <xdr:spPr>
        <a:xfrm>
          <a:off x="7810500" y="52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99966</xdr:rowOff>
    </xdr:from>
    <xdr:ext cx="469744" cy="259045"/>
    <xdr:sp macro="" textlink="">
      <xdr:nvSpPr>
        <xdr:cNvPr id="320" name="テキスト ボックス 319"/>
        <xdr:cNvSpPr txBox="1"/>
      </xdr:nvSpPr>
      <xdr:spPr>
        <a:xfrm>
          <a:off x="7626428" y="507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84328</xdr:rowOff>
    </xdr:from>
    <xdr:to>
      <xdr:col>36</xdr:col>
      <xdr:colOff>165100</xdr:colOff>
      <xdr:row>31</xdr:row>
      <xdr:rowOff>14478</xdr:rowOff>
    </xdr:to>
    <xdr:sp macro="" textlink="">
      <xdr:nvSpPr>
        <xdr:cNvPr id="321" name="楕円 320"/>
        <xdr:cNvSpPr/>
      </xdr:nvSpPr>
      <xdr:spPr>
        <a:xfrm>
          <a:off x="6921500" y="52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31005</xdr:rowOff>
    </xdr:from>
    <xdr:ext cx="469744" cy="259045"/>
    <xdr:sp macro="" textlink="">
      <xdr:nvSpPr>
        <xdr:cNvPr id="322" name="テキスト ボックス 321"/>
        <xdr:cNvSpPr txBox="1"/>
      </xdr:nvSpPr>
      <xdr:spPr>
        <a:xfrm>
          <a:off x="6737428" y="500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4" name="直線コネクタ 343"/>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5"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6" name="直線コネクタ 345"/>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7"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8" name="直線コネクタ 347"/>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22382</xdr:rowOff>
    </xdr:from>
    <xdr:to>
      <xdr:col>55</xdr:col>
      <xdr:colOff>0</xdr:colOff>
      <xdr:row>55</xdr:row>
      <xdr:rowOff>52238</xdr:rowOff>
    </xdr:to>
    <xdr:cxnSp macro="">
      <xdr:nvCxnSpPr>
        <xdr:cNvPr id="349" name="直線コネクタ 348"/>
        <xdr:cNvCxnSpPr/>
      </xdr:nvCxnSpPr>
      <xdr:spPr>
        <a:xfrm flipV="1">
          <a:off x="9639300" y="9452132"/>
          <a:ext cx="838200" cy="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50"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51" name="フローチャート: 判断 350"/>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21696</xdr:rowOff>
    </xdr:from>
    <xdr:to>
      <xdr:col>50</xdr:col>
      <xdr:colOff>114300</xdr:colOff>
      <xdr:row>55</xdr:row>
      <xdr:rowOff>52238</xdr:rowOff>
    </xdr:to>
    <xdr:cxnSp macro="">
      <xdr:nvCxnSpPr>
        <xdr:cNvPr id="352" name="直線コネクタ 351"/>
        <xdr:cNvCxnSpPr/>
      </xdr:nvCxnSpPr>
      <xdr:spPr>
        <a:xfrm>
          <a:off x="8750300" y="9451446"/>
          <a:ext cx="889000" cy="3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53" name="フローチャート: 判断 352"/>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123562</xdr:rowOff>
    </xdr:from>
    <xdr:ext cx="469744" cy="259045"/>
    <xdr:sp macro="" textlink="">
      <xdr:nvSpPr>
        <xdr:cNvPr id="354" name="テキスト ボックス 353"/>
        <xdr:cNvSpPr txBox="1"/>
      </xdr:nvSpPr>
      <xdr:spPr>
        <a:xfrm>
          <a:off x="9404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163154</xdr:rowOff>
    </xdr:from>
    <xdr:to>
      <xdr:col>45</xdr:col>
      <xdr:colOff>177800</xdr:colOff>
      <xdr:row>55</xdr:row>
      <xdr:rowOff>21696</xdr:rowOff>
    </xdr:to>
    <xdr:cxnSp macro="">
      <xdr:nvCxnSpPr>
        <xdr:cNvPr id="355" name="直線コネクタ 354"/>
        <xdr:cNvCxnSpPr/>
      </xdr:nvCxnSpPr>
      <xdr:spPr>
        <a:xfrm>
          <a:off x="7861300" y="9421454"/>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56" name="フローチャート: 判断 355"/>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111675</xdr:rowOff>
    </xdr:from>
    <xdr:ext cx="469744" cy="259045"/>
    <xdr:sp macro="" textlink="">
      <xdr:nvSpPr>
        <xdr:cNvPr id="357" name="テキスト ボックス 356"/>
        <xdr:cNvSpPr txBox="1"/>
      </xdr:nvSpPr>
      <xdr:spPr>
        <a:xfrm>
          <a:off x="8515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146878</xdr:rowOff>
    </xdr:from>
    <xdr:to>
      <xdr:col>41</xdr:col>
      <xdr:colOff>50800</xdr:colOff>
      <xdr:row>54</xdr:row>
      <xdr:rowOff>163154</xdr:rowOff>
    </xdr:to>
    <xdr:cxnSp macro="">
      <xdr:nvCxnSpPr>
        <xdr:cNvPr id="358" name="直線コネクタ 357"/>
        <xdr:cNvCxnSpPr/>
      </xdr:nvCxnSpPr>
      <xdr:spPr>
        <a:xfrm>
          <a:off x="6972300" y="9405178"/>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59" name="フローチャート: 判断 358"/>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60" name="テキスト ボックス 359"/>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1" name="フローチャート: 判断 360"/>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62" name="テキスト ボックス 361"/>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143032</xdr:rowOff>
    </xdr:from>
    <xdr:to>
      <xdr:col>55</xdr:col>
      <xdr:colOff>50800</xdr:colOff>
      <xdr:row>55</xdr:row>
      <xdr:rowOff>73182</xdr:rowOff>
    </xdr:to>
    <xdr:sp macro="" textlink="">
      <xdr:nvSpPr>
        <xdr:cNvPr id="368" name="楕円 367"/>
        <xdr:cNvSpPr/>
      </xdr:nvSpPr>
      <xdr:spPr>
        <a:xfrm>
          <a:off x="10426700" y="94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165909</xdr:rowOff>
    </xdr:from>
    <xdr:ext cx="534377" cy="259045"/>
    <xdr:sp macro="" textlink="">
      <xdr:nvSpPr>
        <xdr:cNvPr id="369" name="農林水産業費該当値テキスト"/>
        <xdr:cNvSpPr txBox="1"/>
      </xdr:nvSpPr>
      <xdr:spPr>
        <a:xfrm>
          <a:off x="10528300" y="92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1438</xdr:rowOff>
    </xdr:from>
    <xdr:to>
      <xdr:col>50</xdr:col>
      <xdr:colOff>165100</xdr:colOff>
      <xdr:row>55</xdr:row>
      <xdr:rowOff>103038</xdr:rowOff>
    </xdr:to>
    <xdr:sp macro="" textlink="">
      <xdr:nvSpPr>
        <xdr:cNvPr id="370" name="楕円 369"/>
        <xdr:cNvSpPr/>
      </xdr:nvSpPr>
      <xdr:spPr>
        <a:xfrm>
          <a:off x="9588500" y="94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119565</xdr:rowOff>
    </xdr:from>
    <xdr:ext cx="534377" cy="259045"/>
    <xdr:sp macro="" textlink="">
      <xdr:nvSpPr>
        <xdr:cNvPr id="371" name="テキスト ボックス 370"/>
        <xdr:cNvSpPr txBox="1"/>
      </xdr:nvSpPr>
      <xdr:spPr>
        <a:xfrm>
          <a:off x="9372111" y="920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142346</xdr:rowOff>
    </xdr:from>
    <xdr:to>
      <xdr:col>46</xdr:col>
      <xdr:colOff>38100</xdr:colOff>
      <xdr:row>55</xdr:row>
      <xdr:rowOff>72496</xdr:rowOff>
    </xdr:to>
    <xdr:sp macro="" textlink="">
      <xdr:nvSpPr>
        <xdr:cNvPr id="372" name="楕円 371"/>
        <xdr:cNvSpPr/>
      </xdr:nvSpPr>
      <xdr:spPr>
        <a:xfrm>
          <a:off x="8699500" y="940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89023</xdr:rowOff>
    </xdr:from>
    <xdr:ext cx="534377" cy="259045"/>
    <xdr:sp macro="" textlink="">
      <xdr:nvSpPr>
        <xdr:cNvPr id="373" name="テキスト ボックス 372"/>
        <xdr:cNvSpPr txBox="1"/>
      </xdr:nvSpPr>
      <xdr:spPr>
        <a:xfrm>
          <a:off x="8483111" y="917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112354</xdr:rowOff>
    </xdr:from>
    <xdr:to>
      <xdr:col>41</xdr:col>
      <xdr:colOff>101600</xdr:colOff>
      <xdr:row>55</xdr:row>
      <xdr:rowOff>42504</xdr:rowOff>
    </xdr:to>
    <xdr:sp macro="" textlink="">
      <xdr:nvSpPr>
        <xdr:cNvPr id="374" name="楕円 373"/>
        <xdr:cNvSpPr/>
      </xdr:nvSpPr>
      <xdr:spPr>
        <a:xfrm>
          <a:off x="7810500" y="93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59031</xdr:rowOff>
    </xdr:from>
    <xdr:ext cx="534377" cy="259045"/>
    <xdr:sp macro="" textlink="">
      <xdr:nvSpPr>
        <xdr:cNvPr id="375" name="テキスト ボックス 374"/>
        <xdr:cNvSpPr txBox="1"/>
      </xdr:nvSpPr>
      <xdr:spPr>
        <a:xfrm>
          <a:off x="7594111" y="91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96078</xdr:rowOff>
    </xdr:from>
    <xdr:to>
      <xdr:col>36</xdr:col>
      <xdr:colOff>165100</xdr:colOff>
      <xdr:row>55</xdr:row>
      <xdr:rowOff>26228</xdr:rowOff>
    </xdr:to>
    <xdr:sp macro="" textlink="">
      <xdr:nvSpPr>
        <xdr:cNvPr id="376" name="楕円 375"/>
        <xdr:cNvSpPr/>
      </xdr:nvSpPr>
      <xdr:spPr>
        <a:xfrm>
          <a:off x="6921500" y="93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42755</xdr:rowOff>
    </xdr:from>
    <xdr:ext cx="534377" cy="259045"/>
    <xdr:sp macro="" textlink="">
      <xdr:nvSpPr>
        <xdr:cNvPr id="377" name="テキスト ボックス 376"/>
        <xdr:cNvSpPr txBox="1"/>
      </xdr:nvSpPr>
      <xdr:spPr>
        <a:xfrm>
          <a:off x="6705111" y="912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9" name="直線コネクタ 398"/>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400"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401" name="直線コネクタ 400"/>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2"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3" name="直線コネクタ 402"/>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84928</xdr:rowOff>
    </xdr:from>
    <xdr:to>
      <xdr:col>55</xdr:col>
      <xdr:colOff>0</xdr:colOff>
      <xdr:row>76</xdr:row>
      <xdr:rowOff>91808</xdr:rowOff>
    </xdr:to>
    <xdr:cxnSp macro="">
      <xdr:nvCxnSpPr>
        <xdr:cNvPr id="404" name="直線コネクタ 403"/>
        <xdr:cNvCxnSpPr/>
      </xdr:nvCxnSpPr>
      <xdr:spPr>
        <a:xfrm>
          <a:off x="9639300" y="13115128"/>
          <a:ext cx="8382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5"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6" name="フローチャート: 判断 405"/>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12485</xdr:rowOff>
    </xdr:from>
    <xdr:to>
      <xdr:col>50</xdr:col>
      <xdr:colOff>114300</xdr:colOff>
      <xdr:row>76</xdr:row>
      <xdr:rowOff>84928</xdr:rowOff>
    </xdr:to>
    <xdr:cxnSp macro="">
      <xdr:nvCxnSpPr>
        <xdr:cNvPr id="407" name="直線コネクタ 406"/>
        <xdr:cNvCxnSpPr/>
      </xdr:nvCxnSpPr>
      <xdr:spPr>
        <a:xfrm>
          <a:off x="8750300" y="13042685"/>
          <a:ext cx="889000" cy="7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69698</xdr:rowOff>
    </xdr:from>
    <xdr:to>
      <xdr:col>50</xdr:col>
      <xdr:colOff>165100</xdr:colOff>
      <xdr:row>77</xdr:row>
      <xdr:rowOff>171298</xdr:rowOff>
    </xdr:to>
    <xdr:sp macro="" textlink="">
      <xdr:nvSpPr>
        <xdr:cNvPr id="408" name="フローチャート: 判断 407"/>
        <xdr:cNvSpPr/>
      </xdr:nvSpPr>
      <xdr:spPr>
        <a:xfrm>
          <a:off x="9588500" y="132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162425</xdr:rowOff>
    </xdr:from>
    <xdr:ext cx="469744" cy="259045"/>
    <xdr:sp macro="" textlink="">
      <xdr:nvSpPr>
        <xdr:cNvPr id="409" name="テキスト ボックス 408"/>
        <xdr:cNvSpPr txBox="1"/>
      </xdr:nvSpPr>
      <xdr:spPr>
        <a:xfrm>
          <a:off x="9404428" y="1336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101592</xdr:rowOff>
    </xdr:from>
    <xdr:to>
      <xdr:col>45</xdr:col>
      <xdr:colOff>177800</xdr:colOff>
      <xdr:row>76</xdr:row>
      <xdr:rowOff>12485</xdr:rowOff>
    </xdr:to>
    <xdr:cxnSp macro="">
      <xdr:nvCxnSpPr>
        <xdr:cNvPr id="410" name="直線コネクタ 409"/>
        <xdr:cNvCxnSpPr/>
      </xdr:nvCxnSpPr>
      <xdr:spPr>
        <a:xfrm>
          <a:off x="7861300" y="12960342"/>
          <a:ext cx="889000" cy="8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51226</xdr:rowOff>
    </xdr:from>
    <xdr:to>
      <xdr:col>46</xdr:col>
      <xdr:colOff>38100</xdr:colOff>
      <xdr:row>77</xdr:row>
      <xdr:rowOff>152826</xdr:rowOff>
    </xdr:to>
    <xdr:sp macro="" textlink="">
      <xdr:nvSpPr>
        <xdr:cNvPr id="411" name="フローチャート: 判断 410"/>
        <xdr:cNvSpPr/>
      </xdr:nvSpPr>
      <xdr:spPr>
        <a:xfrm>
          <a:off x="8699500" y="132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143953</xdr:rowOff>
    </xdr:from>
    <xdr:ext cx="469744" cy="259045"/>
    <xdr:sp macro="" textlink="">
      <xdr:nvSpPr>
        <xdr:cNvPr id="412" name="テキスト ボックス 411"/>
        <xdr:cNvSpPr txBox="1"/>
      </xdr:nvSpPr>
      <xdr:spPr>
        <a:xfrm>
          <a:off x="8515428" y="1334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101592</xdr:rowOff>
    </xdr:from>
    <xdr:to>
      <xdr:col>41</xdr:col>
      <xdr:colOff>50800</xdr:colOff>
      <xdr:row>76</xdr:row>
      <xdr:rowOff>41425</xdr:rowOff>
    </xdr:to>
    <xdr:cxnSp macro="">
      <xdr:nvCxnSpPr>
        <xdr:cNvPr id="413" name="直線コネクタ 412"/>
        <xdr:cNvCxnSpPr/>
      </xdr:nvCxnSpPr>
      <xdr:spPr>
        <a:xfrm flipV="1">
          <a:off x="6972300" y="12960342"/>
          <a:ext cx="8890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6696</xdr:rowOff>
    </xdr:from>
    <xdr:to>
      <xdr:col>41</xdr:col>
      <xdr:colOff>101600</xdr:colOff>
      <xdr:row>77</xdr:row>
      <xdr:rowOff>108296</xdr:rowOff>
    </xdr:to>
    <xdr:sp macro="" textlink="">
      <xdr:nvSpPr>
        <xdr:cNvPr id="414" name="フローチャート: 判断 413"/>
        <xdr:cNvSpPr/>
      </xdr:nvSpPr>
      <xdr:spPr>
        <a:xfrm>
          <a:off x="78105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99423</xdr:rowOff>
    </xdr:from>
    <xdr:ext cx="534377" cy="259045"/>
    <xdr:sp macro="" textlink="">
      <xdr:nvSpPr>
        <xdr:cNvPr id="415" name="テキスト ボックス 414"/>
        <xdr:cNvSpPr txBox="1"/>
      </xdr:nvSpPr>
      <xdr:spPr>
        <a:xfrm>
          <a:off x="7594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28023</xdr:rowOff>
    </xdr:from>
    <xdr:to>
      <xdr:col>36</xdr:col>
      <xdr:colOff>165100</xdr:colOff>
      <xdr:row>77</xdr:row>
      <xdr:rowOff>129623</xdr:rowOff>
    </xdr:to>
    <xdr:sp macro="" textlink="">
      <xdr:nvSpPr>
        <xdr:cNvPr id="416" name="フローチャート: 判断 415"/>
        <xdr:cNvSpPr/>
      </xdr:nvSpPr>
      <xdr:spPr>
        <a:xfrm>
          <a:off x="6921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120750</xdr:rowOff>
    </xdr:from>
    <xdr:ext cx="534377" cy="259045"/>
    <xdr:sp macro="" textlink="">
      <xdr:nvSpPr>
        <xdr:cNvPr id="417" name="テキスト ボックス 416"/>
        <xdr:cNvSpPr txBox="1"/>
      </xdr:nvSpPr>
      <xdr:spPr>
        <a:xfrm>
          <a:off x="6705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41008</xdr:rowOff>
    </xdr:from>
    <xdr:to>
      <xdr:col>55</xdr:col>
      <xdr:colOff>50800</xdr:colOff>
      <xdr:row>76</xdr:row>
      <xdr:rowOff>142608</xdr:rowOff>
    </xdr:to>
    <xdr:sp macro="" textlink="">
      <xdr:nvSpPr>
        <xdr:cNvPr id="423" name="楕円 422"/>
        <xdr:cNvSpPr/>
      </xdr:nvSpPr>
      <xdr:spPr>
        <a:xfrm>
          <a:off x="10426700" y="130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63885</xdr:rowOff>
    </xdr:from>
    <xdr:ext cx="534377" cy="259045"/>
    <xdr:sp macro="" textlink="">
      <xdr:nvSpPr>
        <xdr:cNvPr id="424" name="商工費該当値テキスト"/>
        <xdr:cNvSpPr txBox="1"/>
      </xdr:nvSpPr>
      <xdr:spPr>
        <a:xfrm>
          <a:off x="10528300" y="129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34128</xdr:rowOff>
    </xdr:from>
    <xdr:to>
      <xdr:col>50</xdr:col>
      <xdr:colOff>165100</xdr:colOff>
      <xdr:row>76</xdr:row>
      <xdr:rowOff>135728</xdr:rowOff>
    </xdr:to>
    <xdr:sp macro="" textlink="">
      <xdr:nvSpPr>
        <xdr:cNvPr id="425" name="楕円 424"/>
        <xdr:cNvSpPr/>
      </xdr:nvSpPr>
      <xdr:spPr>
        <a:xfrm>
          <a:off x="9588500" y="130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152254</xdr:rowOff>
    </xdr:from>
    <xdr:ext cx="534377" cy="259045"/>
    <xdr:sp macro="" textlink="">
      <xdr:nvSpPr>
        <xdr:cNvPr id="426" name="テキスト ボックス 425"/>
        <xdr:cNvSpPr txBox="1"/>
      </xdr:nvSpPr>
      <xdr:spPr>
        <a:xfrm>
          <a:off x="9372111" y="128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133134</xdr:rowOff>
    </xdr:from>
    <xdr:to>
      <xdr:col>46</xdr:col>
      <xdr:colOff>38100</xdr:colOff>
      <xdr:row>76</xdr:row>
      <xdr:rowOff>63283</xdr:rowOff>
    </xdr:to>
    <xdr:sp macro="" textlink="">
      <xdr:nvSpPr>
        <xdr:cNvPr id="427" name="楕円 426"/>
        <xdr:cNvSpPr/>
      </xdr:nvSpPr>
      <xdr:spPr>
        <a:xfrm>
          <a:off x="8699500" y="12991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79811</xdr:rowOff>
    </xdr:from>
    <xdr:ext cx="534377" cy="259045"/>
    <xdr:sp macro="" textlink="">
      <xdr:nvSpPr>
        <xdr:cNvPr id="428" name="テキスト ボックス 427"/>
        <xdr:cNvSpPr txBox="1"/>
      </xdr:nvSpPr>
      <xdr:spPr>
        <a:xfrm>
          <a:off x="8483111" y="127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50792</xdr:rowOff>
    </xdr:from>
    <xdr:to>
      <xdr:col>41</xdr:col>
      <xdr:colOff>101600</xdr:colOff>
      <xdr:row>75</xdr:row>
      <xdr:rowOff>152392</xdr:rowOff>
    </xdr:to>
    <xdr:sp macro="" textlink="">
      <xdr:nvSpPr>
        <xdr:cNvPr id="429" name="楕円 428"/>
        <xdr:cNvSpPr/>
      </xdr:nvSpPr>
      <xdr:spPr>
        <a:xfrm>
          <a:off x="7810500" y="129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168919</xdr:rowOff>
    </xdr:from>
    <xdr:ext cx="534377" cy="259045"/>
    <xdr:sp macro="" textlink="">
      <xdr:nvSpPr>
        <xdr:cNvPr id="430" name="テキスト ボックス 429"/>
        <xdr:cNvSpPr txBox="1"/>
      </xdr:nvSpPr>
      <xdr:spPr>
        <a:xfrm>
          <a:off x="7594111" y="126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162075</xdr:rowOff>
    </xdr:from>
    <xdr:to>
      <xdr:col>36</xdr:col>
      <xdr:colOff>165100</xdr:colOff>
      <xdr:row>76</xdr:row>
      <xdr:rowOff>92225</xdr:rowOff>
    </xdr:to>
    <xdr:sp macro="" textlink="">
      <xdr:nvSpPr>
        <xdr:cNvPr id="431" name="楕円 430"/>
        <xdr:cNvSpPr/>
      </xdr:nvSpPr>
      <xdr:spPr>
        <a:xfrm>
          <a:off x="6921500" y="130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108752</xdr:rowOff>
    </xdr:from>
    <xdr:ext cx="534377" cy="259045"/>
    <xdr:sp macro="" textlink="">
      <xdr:nvSpPr>
        <xdr:cNvPr id="432" name="テキスト ボックス 431"/>
        <xdr:cNvSpPr txBox="1"/>
      </xdr:nvSpPr>
      <xdr:spPr>
        <a:xfrm>
          <a:off x="6705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7" name="直線コネクタ 456"/>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8"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9" name="直線コネクタ 458"/>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60"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61" name="直線コネクタ 460"/>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36430</xdr:rowOff>
    </xdr:from>
    <xdr:to>
      <xdr:col>55</xdr:col>
      <xdr:colOff>0</xdr:colOff>
      <xdr:row>96</xdr:row>
      <xdr:rowOff>45117</xdr:rowOff>
    </xdr:to>
    <xdr:cxnSp macro="">
      <xdr:nvCxnSpPr>
        <xdr:cNvPr id="462" name="直線コネクタ 461"/>
        <xdr:cNvCxnSpPr/>
      </xdr:nvCxnSpPr>
      <xdr:spPr>
        <a:xfrm>
          <a:off x="9639300" y="16495630"/>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3"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4" name="フローチャート: 判断 463"/>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10731</xdr:rowOff>
    </xdr:from>
    <xdr:to>
      <xdr:col>50</xdr:col>
      <xdr:colOff>114300</xdr:colOff>
      <xdr:row>96</xdr:row>
      <xdr:rowOff>36430</xdr:rowOff>
    </xdr:to>
    <xdr:cxnSp macro="">
      <xdr:nvCxnSpPr>
        <xdr:cNvPr id="465" name="直線コネクタ 464"/>
        <xdr:cNvCxnSpPr/>
      </xdr:nvCxnSpPr>
      <xdr:spPr>
        <a:xfrm>
          <a:off x="8750300" y="16469931"/>
          <a:ext cx="8890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66" name="フローチャート: 判断 465"/>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20445</xdr:rowOff>
    </xdr:from>
    <xdr:ext cx="534377" cy="259045"/>
    <xdr:sp macro="" textlink="">
      <xdr:nvSpPr>
        <xdr:cNvPr id="467" name="テキスト ボックス 466"/>
        <xdr:cNvSpPr txBox="1"/>
      </xdr:nvSpPr>
      <xdr:spPr>
        <a:xfrm>
          <a:off x="9372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10731</xdr:rowOff>
    </xdr:from>
    <xdr:to>
      <xdr:col>45</xdr:col>
      <xdr:colOff>177800</xdr:colOff>
      <xdr:row>96</xdr:row>
      <xdr:rowOff>15112</xdr:rowOff>
    </xdr:to>
    <xdr:cxnSp macro="">
      <xdr:nvCxnSpPr>
        <xdr:cNvPr id="468" name="直線コネクタ 467"/>
        <xdr:cNvCxnSpPr/>
      </xdr:nvCxnSpPr>
      <xdr:spPr>
        <a:xfrm flipV="1">
          <a:off x="7861300" y="1646993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69" name="フローチャート: 判断 468"/>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36771</xdr:rowOff>
    </xdr:from>
    <xdr:ext cx="534377" cy="259045"/>
    <xdr:sp macro="" textlink="">
      <xdr:nvSpPr>
        <xdr:cNvPr id="470" name="テキスト ボックス 469"/>
        <xdr:cNvSpPr txBox="1"/>
      </xdr:nvSpPr>
      <xdr:spPr>
        <a:xfrm>
          <a:off x="8483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59137</xdr:rowOff>
    </xdr:from>
    <xdr:to>
      <xdr:col>41</xdr:col>
      <xdr:colOff>50800</xdr:colOff>
      <xdr:row>96</xdr:row>
      <xdr:rowOff>15112</xdr:rowOff>
    </xdr:to>
    <xdr:cxnSp macro="">
      <xdr:nvCxnSpPr>
        <xdr:cNvPr id="471" name="直線コネクタ 470"/>
        <xdr:cNvCxnSpPr/>
      </xdr:nvCxnSpPr>
      <xdr:spPr>
        <a:xfrm>
          <a:off x="6972300" y="16346887"/>
          <a:ext cx="889000" cy="1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72" name="フローチャート: 判断 471"/>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73" name="テキスト ボックス 472"/>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74" name="フローチャート: 判断 473"/>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19359</xdr:rowOff>
    </xdr:from>
    <xdr:ext cx="534377" cy="259045"/>
    <xdr:sp macro="" textlink="">
      <xdr:nvSpPr>
        <xdr:cNvPr id="475" name="テキスト ボックス 474"/>
        <xdr:cNvSpPr txBox="1"/>
      </xdr:nvSpPr>
      <xdr:spPr>
        <a:xfrm>
          <a:off x="6705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165767</xdr:rowOff>
    </xdr:from>
    <xdr:to>
      <xdr:col>55</xdr:col>
      <xdr:colOff>50800</xdr:colOff>
      <xdr:row>96</xdr:row>
      <xdr:rowOff>95917</xdr:rowOff>
    </xdr:to>
    <xdr:sp macro="" textlink="">
      <xdr:nvSpPr>
        <xdr:cNvPr id="481" name="楕円 480"/>
        <xdr:cNvSpPr/>
      </xdr:nvSpPr>
      <xdr:spPr>
        <a:xfrm>
          <a:off x="10426700" y="164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17194</xdr:rowOff>
    </xdr:from>
    <xdr:ext cx="534377" cy="259045"/>
    <xdr:sp macro="" textlink="">
      <xdr:nvSpPr>
        <xdr:cNvPr id="482" name="土木費該当値テキスト"/>
        <xdr:cNvSpPr txBox="1"/>
      </xdr:nvSpPr>
      <xdr:spPr>
        <a:xfrm>
          <a:off x="10528300" y="163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157080</xdr:rowOff>
    </xdr:from>
    <xdr:to>
      <xdr:col>50</xdr:col>
      <xdr:colOff>165100</xdr:colOff>
      <xdr:row>96</xdr:row>
      <xdr:rowOff>87230</xdr:rowOff>
    </xdr:to>
    <xdr:sp macro="" textlink="">
      <xdr:nvSpPr>
        <xdr:cNvPr id="483" name="楕円 482"/>
        <xdr:cNvSpPr/>
      </xdr:nvSpPr>
      <xdr:spPr>
        <a:xfrm>
          <a:off x="9588500" y="164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103757</xdr:rowOff>
    </xdr:from>
    <xdr:ext cx="534377" cy="259045"/>
    <xdr:sp macro="" textlink="">
      <xdr:nvSpPr>
        <xdr:cNvPr id="484" name="テキスト ボックス 483"/>
        <xdr:cNvSpPr txBox="1"/>
      </xdr:nvSpPr>
      <xdr:spPr>
        <a:xfrm>
          <a:off x="9372111" y="162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131381</xdr:rowOff>
    </xdr:from>
    <xdr:to>
      <xdr:col>46</xdr:col>
      <xdr:colOff>38100</xdr:colOff>
      <xdr:row>96</xdr:row>
      <xdr:rowOff>61531</xdr:rowOff>
    </xdr:to>
    <xdr:sp macro="" textlink="">
      <xdr:nvSpPr>
        <xdr:cNvPr id="485" name="楕円 484"/>
        <xdr:cNvSpPr/>
      </xdr:nvSpPr>
      <xdr:spPr>
        <a:xfrm>
          <a:off x="8699500" y="164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78058</xdr:rowOff>
    </xdr:from>
    <xdr:ext cx="534377" cy="259045"/>
    <xdr:sp macro="" textlink="">
      <xdr:nvSpPr>
        <xdr:cNvPr id="486" name="テキスト ボックス 485"/>
        <xdr:cNvSpPr txBox="1"/>
      </xdr:nvSpPr>
      <xdr:spPr>
        <a:xfrm>
          <a:off x="8483111" y="161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135762</xdr:rowOff>
    </xdr:from>
    <xdr:to>
      <xdr:col>41</xdr:col>
      <xdr:colOff>101600</xdr:colOff>
      <xdr:row>96</xdr:row>
      <xdr:rowOff>65912</xdr:rowOff>
    </xdr:to>
    <xdr:sp macro="" textlink="">
      <xdr:nvSpPr>
        <xdr:cNvPr id="487" name="楕円 486"/>
        <xdr:cNvSpPr/>
      </xdr:nvSpPr>
      <xdr:spPr>
        <a:xfrm>
          <a:off x="7810500" y="164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82439</xdr:rowOff>
    </xdr:from>
    <xdr:ext cx="534377" cy="259045"/>
    <xdr:sp macro="" textlink="">
      <xdr:nvSpPr>
        <xdr:cNvPr id="488" name="テキスト ボックス 487"/>
        <xdr:cNvSpPr txBox="1"/>
      </xdr:nvSpPr>
      <xdr:spPr>
        <a:xfrm>
          <a:off x="7594111" y="161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8337</xdr:rowOff>
    </xdr:from>
    <xdr:to>
      <xdr:col>36</xdr:col>
      <xdr:colOff>165100</xdr:colOff>
      <xdr:row>95</xdr:row>
      <xdr:rowOff>109937</xdr:rowOff>
    </xdr:to>
    <xdr:sp macro="" textlink="">
      <xdr:nvSpPr>
        <xdr:cNvPr id="489" name="楕円 488"/>
        <xdr:cNvSpPr/>
      </xdr:nvSpPr>
      <xdr:spPr>
        <a:xfrm>
          <a:off x="6921500" y="1629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126464</xdr:rowOff>
    </xdr:from>
    <xdr:ext cx="534377" cy="259045"/>
    <xdr:sp macro="" textlink="">
      <xdr:nvSpPr>
        <xdr:cNvPr id="490" name="テキスト ボックス 489"/>
        <xdr:cNvSpPr txBox="1"/>
      </xdr:nvSpPr>
      <xdr:spPr>
        <a:xfrm>
          <a:off x="6705111" y="160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7" name="直線コネクタ 516"/>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8"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9" name="直線コネクタ 518"/>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20"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21" name="直線コネクタ 520"/>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6677</xdr:rowOff>
    </xdr:from>
    <xdr:to>
      <xdr:col>85</xdr:col>
      <xdr:colOff>127000</xdr:colOff>
      <xdr:row>36</xdr:row>
      <xdr:rowOff>164846</xdr:rowOff>
    </xdr:to>
    <xdr:cxnSp macro="">
      <xdr:nvCxnSpPr>
        <xdr:cNvPr id="522" name="直線コネクタ 521"/>
        <xdr:cNvCxnSpPr/>
      </xdr:nvCxnSpPr>
      <xdr:spPr>
        <a:xfrm flipV="1">
          <a:off x="15481300" y="6178877"/>
          <a:ext cx="838200" cy="15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3"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4" name="フローチャート: 判断 523"/>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164846</xdr:rowOff>
    </xdr:from>
    <xdr:to>
      <xdr:col>81</xdr:col>
      <xdr:colOff>50800</xdr:colOff>
      <xdr:row>38</xdr:row>
      <xdr:rowOff>11902</xdr:rowOff>
    </xdr:to>
    <xdr:cxnSp macro="">
      <xdr:nvCxnSpPr>
        <xdr:cNvPr id="525" name="直線コネクタ 524"/>
        <xdr:cNvCxnSpPr/>
      </xdr:nvCxnSpPr>
      <xdr:spPr>
        <a:xfrm flipV="1">
          <a:off x="14592300" y="6337046"/>
          <a:ext cx="889000" cy="18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50582</xdr:rowOff>
    </xdr:from>
    <xdr:to>
      <xdr:col>81</xdr:col>
      <xdr:colOff>101600</xdr:colOff>
      <xdr:row>37</xdr:row>
      <xdr:rowOff>152182</xdr:rowOff>
    </xdr:to>
    <xdr:sp macro="" textlink="">
      <xdr:nvSpPr>
        <xdr:cNvPr id="526" name="フローチャート: 判断 525"/>
        <xdr:cNvSpPr/>
      </xdr:nvSpPr>
      <xdr:spPr>
        <a:xfrm>
          <a:off x="15430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143309</xdr:rowOff>
    </xdr:from>
    <xdr:ext cx="534377" cy="259045"/>
    <xdr:sp macro="" textlink="">
      <xdr:nvSpPr>
        <xdr:cNvPr id="527" name="テキスト ボックス 526"/>
        <xdr:cNvSpPr txBox="1"/>
      </xdr:nvSpPr>
      <xdr:spPr>
        <a:xfrm>
          <a:off x="15214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3628</xdr:rowOff>
    </xdr:from>
    <xdr:to>
      <xdr:col>76</xdr:col>
      <xdr:colOff>114300</xdr:colOff>
      <xdr:row>38</xdr:row>
      <xdr:rowOff>11902</xdr:rowOff>
    </xdr:to>
    <xdr:cxnSp macro="">
      <xdr:nvCxnSpPr>
        <xdr:cNvPr id="528" name="直線コネクタ 527"/>
        <xdr:cNvCxnSpPr/>
      </xdr:nvCxnSpPr>
      <xdr:spPr>
        <a:xfrm>
          <a:off x="13703300" y="6347278"/>
          <a:ext cx="889000" cy="1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42636</xdr:rowOff>
    </xdr:from>
    <xdr:to>
      <xdr:col>76</xdr:col>
      <xdr:colOff>165100</xdr:colOff>
      <xdr:row>37</xdr:row>
      <xdr:rowOff>144236</xdr:rowOff>
    </xdr:to>
    <xdr:sp macro="" textlink="">
      <xdr:nvSpPr>
        <xdr:cNvPr id="529" name="フローチャート: 判断 528"/>
        <xdr:cNvSpPr/>
      </xdr:nvSpPr>
      <xdr:spPr>
        <a:xfrm>
          <a:off x="14541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160763</xdr:rowOff>
    </xdr:from>
    <xdr:ext cx="534377" cy="259045"/>
    <xdr:sp macro="" textlink="">
      <xdr:nvSpPr>
        <xdr:cNvPr id="530" name="テキスト ボックス 529"/>
        <xdr:cNvSpPr txBox="1"/>
      </xdr:nvSpPr>
      <xdr:spPr>
        <a:xfrm>
          <a:off x="14325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3628</xdr:rowOff>
    </xdr:from>
    <xdr:to>
      <xdr:col>71</xdr:col>
      <xdr:colOff>177800</xdr:colOff>
      <xdr:row>37</xdr:row>
      <xdr:rowOff>55554</xdr:rowOff>
    </xdr:to>
    <xdr:cxnSp macro="">
      <xdr:nvCxnSpPr>
        <xdr:cNvPr id="531" name="直線コネクタ 530"/>
        <xdr:cNvCxnSpPr/>
      </xdr:nvCxnSpPr>
      <xdr:spPr>
        <a:xfrm flipV="1">
          <a:off x="12814300" y="6347278"/>
          <a:ext cx="889000" cy="5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117529</xdr:rowOff>
    </xdr:from>
    <xdr:to>
      <xdr:col>72</xdr:col>
      <xdr:colOff>38100</xdr:colOff>
      <xdr:row>37</xdr:row>
      <xdr:rowOff>47679</xdr:rowOff>
    </xdr:to>
    <xdr:sp macro="" textlink="">
      <xdr:nvSpPr>
        <xdr:cNvPr id="532" name="フローチャート: 判断 531"/>
        <xdr:cNvSpPr/>
      </xdr:nvSpPr>
      <xdr:spPr>
        <a:xfrm>
          <a:off x="13652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64206</xdr:rowOff>
    </xdr:from>
    <xdr:ext cx="534377" cy="259045"/>
    <xdr:sp macro="" textlink="">
      <xdr:nvSpPr>
        <xdr:cNvPr id="533" name="テキスト ボックス 532"/>
        <xdr:cNvSpPr txBox="1"/>
      </xdr:nvSpPr>
      <xdr:spPr>
        <a:xfrm>
          <a:off x="13436111" y="60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149534</xdr:rowOff>
    </xdr:from>
    <xdr:to>
      <xdr:col>67</xdr:col>
      <xdr:colOff>101600</xdr:colOff>
      <xdr:row>37</xdr:row>
      <xdr:rowOff>79684</xdr:rowOff>
    </xdr:to>
    <xdr:sp macro="" textlink="">
      <xdr:nvSpPr>
        <xdr:cNvPr id="534" name="フローチャート: 判断 533"/>
        <xdr:cNvSpPr/>
      </xdr:nvSpPr>
      <xdr:spPr>
        <a:xfrm>
          <a:off x="12763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96211</xdr:rowOff>
    </xdr:from>
    <xdr:ext cx="534377" cy="259045"/>
    <xdr:sp macro="" textlink="">
      <xdr:nvSpPr>
        <xdr:cNvPr id="535" name="テキスト ボックス 534"/>
        <xdr:cNvSpPr txBox="1"/>
      </xdr:nvSpPr>
      <xdr:spPr>
        <a:xfrm>
          <a:off x="12547111" y="60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127327</xdr:rowOff>
    </xdr:from>
    <xdr:to>
      <xdr:col>85</xdr:col>
      <xdr:colOff>177800</xdr:colOff>
      <xdr:row>36</xdr:row>
      <xdr:rowOff>57477</xdr:rowOff>
    </xdr:to>
    <xdr:sp macro="" textlink="">
      <xdr:nvSpPr>
        <xdr:cNvPr id="541" name="楕円 540"/>
        <xdr:cNvSpPr/>
      </xdr:nvSpPr>
      <xdr:spPr>
        <a:xfrm>
          <a:off x="16268700" y="612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150204</xdr:rowOff>
    </xdr:from>
    <xdr:ext cx="534377" cy="259045"/>
    <xdr:sp macro="" textlink="">
      <xdr:nvSpPr>
        <xdr:cNvPr id="542" name="消防費該当値テキスト"/>
        <xdr:cNvSpPr txBox="1"/>
      </xdr:nvSpPr>
      <xdr:spPr>
        <a:xfrm>
          <a:off x="16370300" y="597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114046</xdr:rowOff>
    </xdr:from>
    <xdr:to>
      <xdr:col>81</xdr:col>
      <xdr:colOff>101600</xdr:colOff>
      <xdr:row>37</xdr:row>
      <xdr:rowOff>44196</xdr:rowOff>
    </xdr:to>
    <xdr:sp macro="" textlink="">
      <xdr:nvSpPr>
        <xdr:cNvPr id="543" name="楕円 542"/>
        <xdr:cNvSpPr/>
      </xdr:nvSpPr>
      <xdr:spPr>
        <a:xfrm>
          <a:off x="15430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60723</xdr:rowOff>
    </xdr:from>
    <xdr:ext cx="534377" cy="259045"/>
    <xdr:sp macro="" textlink="">
      <xdr:nvSpPr>
        <xdr:cNvPr id="544" name="テキスト ボックス 543"/>
        <xdr:cNvSpPr txBox="1"/>
      </xdr:nvSpPr>
      <xdr:spPr>
        <a:xfrm>
          <a:off x="15214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132552</xdr:rowOff>
    </xdr:from>
    <xdr:to>
      <xdr:col>76</xdr:col>
      <xdr:colOff>165100</xdr:colOff>
      <xdr:row>38</xdr:row>
      <xdr:rowOff>62702</xdr:rowOff>
    </xdr:to>
    <xdr:sp macro="" textlink="">
      <xdr:nvSpPr>
        <xdr:cNvPr id="545" name="楕円 544"/>
        <xdr:cNvSpPr/>
      </xdr:nvSpPr>
      <xdr:spPr>
        <a:xfrm>
          <a:off x="14541500" y="64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53829</xdr:rowOff>
    </xdr:from>
    <xdr:ext cx="534377" cy="259045"/>
    <xdr:sp macro="" textlink="">
      <xdr:nvSpPr>
        <xdr:cNvPr id="546" name="テキスト ボックス 545"/>
        <xdr:cNvSpPr txBox="1"/>
      </xdr:nvSpPr>
      <xdr:spPr>
        <a:xfrm>
          <a:off x="14325111" y="65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124278</xdr:rowOff>
    </xdr:from>
    <xdr:to>
      <xdr:col>72</xdr:col>
      <xdr:colOff>38100</xdr:colOff>
      <xdr:row>37</xdr:row>
      <xdr:rowOff>54428</xdr:rowOff>
    </xdr:to>
    <xdr:sp macro="" textlink="">
      <xdr:nvSpPr>
        <xdr:cNvPr id="547" name="楕円 546"/>
        <xdr:cNvSpPr/>
      </xdr:nvSpPr>
      <xdr:spPr>
        <a:xfrm>
          <a:off x="136525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45555</xdr:rowOff>
    </xdr:from>
    <xdr:ext cx="534377" cy="259045"/>
    <xdr:sp macro="" textlink="">
      <xdr:nvSpPr>
        <xdr:cNvPr id="548" name="テキスト ボックス 547"/>
        <xdr:cNvSpPr txBox="1"/>
      </xdr:nvSpPr>
      <xdr:spPr>
        <a:xfrm>
          <a:off x="13436111" y="63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4754</xdr:rowOff>
    </xdr:from>
    <xdr:to>
      <xdr:col>67</xdr:col>
      <xdr:colOff>101600</xdr:colOff>
      <xdr:row>37</xdr:row>
      <xdr:rowOff>106354</xdr:rowOff>
    </xdr:to>
    <xdr:sp macro="" textlink="">
      <xdr:nvSpPr>
        <xdr:cNvPr id="549" name="楕円 548"/>
        <xdr:cNvSpPr/>
      </xdr:nvSpPr>
      <xdr:spPr>
        <a:xfrm>
          <a:off x="12763500" y="63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97481</xdr:rowOff>
    </xdr:from>
    <xdr:ext cx="534377" cy="259045"/>
    <xdr:sp macro="" textlink="">
      <xdr:nvSpPr>
        <xdr:cNvPr id="550" name="テキスト ボックス 549"/>
        <xdr:cNvSpPr txBox="1"/>
      </xdr:nvSpPr>
      <xdr:spPr>
        <a:xfrm>
          <a:off x="12547111" y="644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7" name="直線コネクタ 576"/>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8"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9" name="直線コネクタ 578"/>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80"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81" name="直線コネクタ 580"/>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97213</xdr:rowOff>
    </xdr:from>
    <xdr:to>
      <xdr:col>85</xdr:col>
      <xdr:colOff>127000</xdr:colOff>
      <xdr:row>54</xdr:row>
      <xdr:rowOff>114684</xdr:rowOff>
    </xdr:to>
    <xdr:cxnSp macro="">
      <xdr:nvCxnSpPr>
        <xdr:cNvPr id="582" name="直線コネクタ 581"/>
        <xdr:cNvCxnSpPr/>
      </xdr:nvCxnSpPr>
      <xdr:spPr>
        <a:xfrm>
          <a:off x="15481300" y="9355513"/>
          <a:ext cx="8382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3"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4" name="フローチャート: 判断 583"/>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94437</xdr:rowOff>
    </xdr:from>
    <xdr:to>
      <xdr:col>81</xdr:col>
      <xdr:colOff>50800</xdr:colOff>
      <xdr:row>54</xdr:row>
      <xdr:rowOff>97213</xdr:rowOff>
    </xdr:to>
    <xdr:cxnSp macro="">
      <xdr:nvCxnSpPr>
        <xdr:cNvPr id="585" name="直線コネクタ 584"/>
        <xdr:cNvCxnSpPr/>
      </xdr:nvCxnSpPr>
      <xdr:spPr>
        <a:xfrm>
          <a:off x="14592300" y="9352737"/>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86" name="フローチャート: 判断 585"/>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87" name="テキスト ボックス 586"/>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9953</xdr:rowOff>
    </xdr:from>
    <xdr:to>
      <xdr:col>76</xdr:col>
      <xdr:colOff>114300</xdr:colOff>
      <xdr:row>54</xdr:row>
      <xdr:rowOff>94437</xdr:rowOff>
    </xdr:to>
    <xdr:cxnSp macro="">
      <xdr:nvCxnSpPr>
        <xdr:cNvPr id="588" name="直線コネクタ 587"/>
        <xdr:cNvCxnSpPr/>
      </xdr:nvCxnSpPr>
      <xdr:spPr>
        <a:xfrm>
          <a:off x="13703300" y="8925353"/>
          <a:ext cx="889000" cy="42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89" name="フローチャート: 判断 588"/>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90" name="テキスト ボックス 589"/>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9953</xdr:rowOff>
    </xdr:from>
    <xdr:to>
      <xdr:col>71</xdr:col>
      <xdr:colOff>177800</xdr:colOff>
      <xdr:row>53</xdr:row>
      <xdr:rowOff>113868</xdr:rowOff>
    </xdr:to>
    <xdr:cxnSp macro="">
      <xdr:nvCxnSpPr>
        <xdr:cNvPr id="591" name="直線コネクタ 590"/>
        <xdr:cNvCxnSpPr/>
      </xdr:nvCxnSpPr>
      <xdr:spPr>
        <a:xfrm flipV="1">
          <a:off x="12814300" y="8925353"/>
          <a:ext cx="889000" cy="27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2" name="フローチャート: 判断 591"/>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3" name="テキスト ボックス 592"/>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594" name="フローチャート: 判断 593"/>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595" name="テキスト ボックス 594"/>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63884</xdr:rowOff>
    </xdr:from>
    <xdr:to>
      <xdr:col>85</xdr:col>
      <xdr:colOff>177800</xdr:colOff>
      <xdr:row>54</xdr:row>
      <xdr:rowOff>165484</xdr:rowOff>
    </xdr:to>
    <xdr:sp macro="" textlink="">
      <xdr:nvSpPr>
        <xdr:cNvPr id="601" name="楕円 600"/>
        <xdr:cNvSpPr/>
      </xdr:nvSpPr>
      <xdr:spPr>
        <a:xfrm>
          <a:off x="16268700" y="932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86761</xdr:rowOff>
    </xdr:from>
    <xdr:ext cx="534377" cy="259045"/>
    <xdr:sp macro="" textlink="">
      <xdr:nvSpPr>
        <xdr:cNvPr id="602" name="教育費該当値テキスト"/>
        <xdr:cNvSpPr txBox="1"/>
      </xdr:nvSpPr>
      <xdr:spPr>
        <a:xfrm>
          <a:off x="16370300" y="91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46413</xdr:rowOff>
    </xdr:from>
    <xdr:to>
      <xdr:col>81</xdr:col>
      <xdr:colOff>101600</xdr:colOff>
      <xdr:row>54</xdr:row>
      <xdr:rowOff>148013</xdr:rowOff>
    </xdr:to>
    <xdr:sp macro="" textlink="">
      <xdr:nvSpPr>
        <xdr:cNvPr id="603" name="楕円 602"/>
        <xdr:cNvSpPr/>
      </xdr:nvSpPr>
      <xdr:spPr>
        <a:xfrm>
          <a:off x="15430500" y="930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164540</xdr:rowOff>
    </xdr:from>
    <xdr:ext cx="534377" cy="259045"/>
    <xdr:sp macro="" textlink="">
      <xdr:nvSpPr>
        <xdr:cNvPr id="604" name="テキスト ボックス 603"/>
        <xdr:cNvSpPr txBox="1"/>
      </xdr:nvSpPr>
      <xdr:spPr>
        <a:xfrm>
          <a:off x="15214111" y="907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43637</xdr:rowOff>
    </xdr:from>
    <xdr:to>
      <xdr:col>76</xdr:col>
      <xdr:colOff>165100</xdr:colOff>
      <xdr:row>54</xdr:row>
      <xdr:rowOff>145237</xdr:rowOff>
    </xdr:to>
    <xdr:sp macro="" textlink="">
      <xdr:nvSpPr>
        <xdr:cNvPr id="605" name="楕円 604"/>
        <xdr:cNvSpPr/>
      </xdr:nvSpPr>
      <xdr:spPr>
        <a:xfrm>
          <a:off x="14541500" y="93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161764</xdr:rowOff>
    </xdr:from>
    <xdr:ext cx="534377" cy="259045"/>
    <xdr:sp macro="" textlink="">
      <xdr:nvSpPr>
        <xdr:cNvPr id="606" name="テキスト ボックス 605"/>
        <xdr:cNvSpPr txBox="1"/>
      </xdr:nvSpPr>
      <xdr:spPr>
        <a:xfrm>
          <a:off x="14325111" y="907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130603</xdr:rowOff>
    </xdr:from>
    <xdr:to>
      <xdr:col>72</xdr:col>
      <xdr:colOff>38100</xdr:colOff>
      <xdr:row>52</xdr:row>
      <xdr:rowOff>60753</xdr:rowOff>
    </xdr:to>
    <xdr:sp macro="" textlink="">
      <xdr:nvSpPr>
        <xdr:cNvPr id="607" name="楕円 606"/>
        <xdr:cNvSpPr/>
      </xdr:nvSpPr>
      <xdr:spPr>
        <a:xfrm>
          <a:off x="13652500" y="88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77280</xdr:rowOff>
    </xdr:from>
    <xdr:ext cx="534377" cy="259045"/>
    <xdr:sp macro="" textlink="">
      <xdr:nvSpPr>
        <xdr:cNvPr id="608" name="テキスト ボックス 607"/>
        <xdr:cNvSpPr txBox="1"/>
      </xdr:nvSpPr>
      <xdr:spPr>
        <a:xfrm>
          <a:off x="13436111" y="86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63068</xdr:rowOff>
    </xdr:from>
    <xdr:to>
      <xdr:col>67</xdr:col>
      <xdr:colOff>101600</xdr:colOff>
      <xdr:row>53</xdr:row>
      <xdr:rowOff>164668</xdr:rowOff>
    </xdr:to>
    <xdr:sp macro="" textlink="">
      <xdr:nvSpPr>
        <xdr:cNvPr id="609" name="楕円 608"/>
        <xdr:cNvSpPr/>
      </xdr:nvSpPr>
      <xdr:spPr>
        <a:xfrm>
          <a:off x="12763500" y="91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9745</xdr:rowOff>
    </xdr:from>
    <xdr:ext cx="534377" cy="259045"/>
    <xdr:sp macro="" textlink="">
      <xdr:nvSpPr>
        <xdr:cNvPr id="610" name="テキスト ボックス 609"/>
        <xdr:cNvSpPr txBox="1"/>
      </xdr:nvSpPr>
      <xdr:spPr>
        <a:xfrm>
          <a:off x="12547111" y="89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4" name="直線コネクタ 633"/>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7"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8" name="直線コネクタ 637"/>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27381</xdr:rowOff>
    </xdr:from>
    <xdr:to>
      <xdr:col>85</xdr:col>
      <xdr:colOff>127000</xdr:colOff>
      <xdr:row>79</xdr:row>
      <xdr:rowOff>36982</xdr:rowOff>
    </xdr:to>
    <xdr:cxnSp macro="">
      <xdr:nvCxnSpPr>
        <xdr:cNvPr id="639" name="直線コネクタ 638"/>
        <xdr:cNvCxnSpPr/>
      </xdr:nvCxnSpPr>
      <xdr:spPr>
        <a:xfrm flipV="1">
          <a:off x="15481300" y="13571931"/>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40"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41" name="フローチャート: 判断 640"/>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36982</xdr:rowOff>
    </xdr:from>
    <xdr:to>
      <xdr:col>81</xdr:col>
      <xdr:colOff>50800</xdr:colOff>
      <xdr:row>79</xdr:row>
      <xdr:rowOff>44450</xdr:rowOff>
    </xdr:to>
    <xdr:cxnSp macro="">
      <xdr:nvCxnSpPr>
        <xdr:cNvPr id="642" name="直線コネクタ 641"/>
        <xdr:cNvCxnSpPr/>
      </xdr:nvCxnSpPr>
      <xdr:spPr>
        <a:xfrm flipV="1">
          <a:off x="14592300" y="13581532"/>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155042</xdr:rowOff>
    </xdr:from>
    <xdr:to>
      <xdr:col>81</xdr:col>
      <xdr:colOff>101600</xdr:colOff>
      <xdr:row>79</xdr:row>
      <xdr:rowOff>85192</xdr:rowOff>
    </xdr:to>
    <xdr:sp macro="" textlink="">
      <xdr:nvSpPr>
        <xdr:cNvPr id="643" name="フローチャート: 判断 642"/>
        <xdr:cNvSpPr/>
      </xdr:nvSpPr>
      <xdr:spPr>
        <a:xfrm>
          <a:off x="15430500" y="1352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101719</xdr:rowOff>
    </xdr:from>
    <xdr:ext cx="378565" cy="259045"/>
    <xdr:sp macro="" textlink="">
      <xdr:nvSpPr>
        <xdr:cNvPr id="644" name="テキスト ボックス 643"/>
        <xdr:cNvSpPr txBox="1"/>
      </xdr:nvSpPr>
      <xdr:spPr>
        <a:xfrm>
          <a:off x="15292017" y="13303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8750</xdr:rowOff>
    </xdr:from>
    <xdr:to>
      <xdr:col>76</xdr:col>
      <xdr:colOff>114300</xdr:colOff>
      <xdr:row>79</xdr:row>
      <xdr:rowOff>44450</xdr:rowOff>
    </xdr:to>
    <xdr:cxnSp macro="">
      <xdr:nvCxnSpPr>
        <xdr:cNvPr id="645" name="直線コネクタ 644"/>
        <xdr:cNvCxnSpPr/>
      </xdr:nvCxnSpPr>
      <xdr:spPr>
        <a:xfrm>
          <a:off x="13703300" y="13553300"/>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161100</xdr:rowOff>
    </xdr:from>
    <xdr:to>
      <xdr:col>76</xdr:col>
      <xdr:colOff>165100</xdr:colOff>
      <xdr:row>79</xdr:row>
      <xdr:rowOff>91250</xdr:rowOff>
    </xdr:to>
    <xdr:sp macro="" textlink="">
      <xdr:nvSpPr>
        <xdr:cNvPr id="646" name="フローチャート: 判断 645"/>
        <xdr:cNvSpPr/>
      </xdr:nvSpPr>
      <xdr:spPr>
        <a:xfrm>
          <a:off x="14541500" y="135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107777</xdr:rowOff>
    </xdr:from>
    <xdr:ext cx="378565" cy="259045"/>
    <xdr:sp macro="" textlink="">
      <xdr:nvSpPr>
        <xdr:cNvPr id="647" name="テキスト ボックス 646"/>
        <xdr:cNvSpPr txBox="1"/>
      </xdr:nvSpPr>
      <xdr:spPr>
        <a:xfrm>
          <a:off x="14403017" y="13309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8750</xdr:rowOff>
    </xdr:from>
    <xdr:to>
      <xdr:col>71</xdr:col>
      <xdr:colOff>177800</xdr:colOff>
      <xdr:row>79</xdr:row>
      <xdr:rowOff>23533</xdr:rowOff>
    </xdr:to>
    <xdr:cxnSp macro="">
      <xdr:nvCxnSpPr>
        <xdr:cNvPr id="648" name="直線コネクタ 647"/>
        <xdr:cNvCxnSpPr/>
      </xdr:nvCxnSpPr>
      <xdr:spPr>
        <a:xfrm flipV="1">
          <a:off x="12814300" y="13553300"/>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153479</xdr:rowOff>
    </xdr:from>
    <xdr:to>
      <xdr:col>72</xdr:col>
      <xdr:colOff>38100</xdr:colOff>
      <xdr:row>79</xdr:row>
      <xdr:rowOff>83629</xdr:rowOff>
    </xdr:to>
    <xdr:sp macro="" textlink="">
      <xdr:nvSpPr>
        <xdr:cNvPr id="649" name="フローチャート: 判断 648"/>
        <xdr:cNvSpPr/>
      </xdr:nvSpPr>
      <xdr:spPr>
        <a:xfrm>
          <a:off x="13652500" y="135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74756</xdr:rowOff>
    </xdr:from>
    <xdr:ext cx="378565" cy="259045"/>
    <xdr:sp macro="" textlink="">
      <xdr:nvSpPr>
        <xdr:cNvPr id="650" name="テキスト ボックス 649"/>
        <xdr:cNvSpPr txBox="1"/>
      </xdr:nvSpPr>
      <xdr:spPr>
        <a:xfrm>
          <a:off x="13514017" y="1361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152755</xdr:rowOff>
    </xdr:from>
    <xdr:to>
      <xdr:col>67</xdr:col>
      <xdr:colOff>101600</xdr:colOff>
      <xdr:row>79</xdr:row>
      <xdr:rowOff>82905</xdr:rowOff>
    </xdr:to>
    <xdr:sp macro="" textlink="">
      <xdr:nvSpPr>
        <xdr:cNvPr id="651" name="フローチャート: 判断 650"/>
        <xdr:cNvSpPr/>
      </xdr:nvSpPr>
      <xdr:spPr>
        <a:xfrm>
          <a:off x="12763500" y="1352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74032</xdr:rowOff>
    </xdr:from>
    <xdr:ext cx="378565" cy="259045"/>
    <xdr:sp macro="" textlink="">
      <xdr:nvSpPr>
        <xdr:cNvPr id="652" name="テキスト ボックス 651"/>
        <xdr:cNvSpPr txBox="1"/>
      </xdr:nvSpPr>
      <xdr:spPr>
        <a:xfrm>
          <a:off x="12625017" y="1361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148031</xdr:rowOff>
    </xdr:from>
    <xdr:to>
      <xdr:col>85</xdr:col>
      <xdr:colOff>177800</xdr:colOff>
      <xdr:row>79</xdr:row>
      <xdr:rowOff>78181</xdr:rowOff>
    </xdr:to>
    <xdr:sp macro="" textlink="">
      <xdr:nvSpPr>
        <xdr:cNvPr id="658" name="楕円 657"/>
        <xdr:cNvSpPr/>
      </xdr:nvSpPr>
      <xdr:spPr>
        <a:xfrm>
          <a:off x="16268700" y="135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62958</xdr:rowOff>
    </xdr:from>
    <xdr:ext cx="378565" cy="259045"/>
    <xdr:sp macro="" textlink="">
      <xdr:nvSpPr>
        <xdr:cNvPr id="659" name="災害復旧費該当値テキスト"/>
        <xdr:cNvSpPr txBox="1"/>
      </xdr:nvSpPr>
      <xdr:spPr>
        <a:xfrm>
          <a:off x="16370300" y="13436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157632</xdr:rowOff>
    </xdr:from>
    <xdr:to>
      <xdr:col>81</xdr:col>
      <xdr:colOff>101600</xdr:colOff>
      <xdr:row>79</xdr:row>
      <xdr:rowOff>87782</xdr:rowOff>
    </xdr:to>
    <xdr:sp macro="" textlink="">
      <xdr:nvSpPr>
        <xdr:cNvPr id="660" name="楕円 659"/>
        <xdr:cNvSpPr/>
      </xdr:nvSpPr>
      <xdr:spPr>
        <a:xfrm>
          <a:off x="15430500" y="135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78909</xdr:rowOff>
    </xdr:from>
    <xdr:ext cx="378565" cy="259045"/>
    <xdr:sp macro="" textlink="">
      <xdr:nvSpPr>
        <xdr:cNvPr id="661" name="テキスト ボックス 660"/>
        <xdr:cNvSpPr txBox="1"/>
      </xdr:nvSpPr>
      <xdr:spPr>
        <a:xfrm>
          <a:off x="15292017" y="13623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129400</xdr:rowOff>
    </xdr:from>
    <xdr:to>
      <xdr:col>72</xdr:col>
      <xdr:colOff>38100</xdr:colOff>
      <xdr:row>79</xdr:row>
      <xdr:rowOff>59550</xdr:rowOff>
    </xdr:to>
    <xdr:sp macro="" textlink="">
      <xdr:nvSpPr>
        <xdr:cNvPr id="664" name="楕円 663"/>
        <xdr:cNvSpPr/>
      </xdr:nvSpPr>
      <xdr:spPr>
        <a:xfrm>
          <a:off x="13652500" y="135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76077</xdr:rowOff>
    </xdr:from>
    <xdr:ext cx="378565" cy="259045"/>
    <xdr:sp macro="" textlink="">
      <xdr:nvSpPr>
        <xdr:cNvPr id="665" name="テキスト ボックス 664"/>
        <xdr:cNvSpPr txBox="1"/>
      </xdr:nvSpPr>
      <xdr:spPr>
        <a:xfrm>
          <a:off x="13514017" y="13277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144183</xdr:rowOff>
    </xdr:from>
    <xdr:to>
      <xdr:col>67</xdr:col>
      <xdr:colOff>101600</xdr:colOff>
      <xdr:row>79</xdr:row>
      <xdr:rowOff>74333</xdr:rowOff>
    </xdr:to>
    <xdr:sp macro="" textlink="">
      <xdr:nvSpPr>
        <xdr:cNvPr id="666" name="楕円 665"/>
        <xdr:cNvSpPr/>
      </xdr:nvSpPr>
      <xdr:spPr>
        <a:xfrm>
          <a:off x="12763500" y="135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90860</xdr:rowOff>
    </xdr:from>
    <xdr:ext cx="378565" cy="259045"/>
    <xdr:sp macro="" textlink="">
      <xdr:nvSpPr>
        <xdr:cNvPr id="667" name="テキスト ボックス 666"/>
        <xdr:cNvSpPr txBox="1"/>
      </xdr:nvSpPr>
      <xdr:spPr>
        <a:xfrm>
          <a:off x="12625017" y="13292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117184</xdr:rowOff>
    </xdr:from>
    <xdr:to>
      <xdr:col>85</xdr:col>
      <xdr:colOff>126364</xdr:colOff>
      <xdr:row>99</xdr:row>
      <xdr:rowOff>62640</xdr:rowOff>
    </xdr:to>
    <xdr:cxnSp macro="">
      <xdr:nvCxnSpPr>
        <xdr:cNvPr id="690" name="直線コネクタ 689"/>
        <xdr:cNvCxnSpPr/>
      </xdr:nvCxnSpPr>
      <xdr:spPr>
        <a:xfrm flipV="1">
          <a:off x="16317595" y="15890584"/>
          <a:ext cx="1269" cy="1145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66467</xdr:rowOff>
    </xdr:from>
    <xdr:ext cx="534377" cy="259045"/>
    <xdr:sp macro="" textlink="">
      <xdr:nvSpPr>
        <xdr:cNvPr id="691" name="公債費最小値テキスト"/>
        <xdr:cNvSpPr txBox="1"/>
      </xdr:nvSpPr>
      <xdr:spPr>
        <a:xfrm>
          <a:off x="16370300" y="170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62640</xdr:rowOff>
    </xdr:from>
    <xdr:to>
      <xdr:col>86</xdr:col>
      <xdr:colOff>25400</xdr:colOff>
      <xdr:row>99</xdr:row>
      <xdr:rowOff>62640</xdr:rowOff>
    </xdr:to>
    <xdr:cxnSp macro="">
      <xdr:nvCxnSpPr>
        <xdr:cNvPr id="692" name="直線コネクタ 691"/>
        <xdr:cNvCxnSpPr/>
      </xdr:nvCxnSpPr>
      <xdr:spPr>
        <a:xfrm>
          <a:off x="16230600" y="1703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63861</xdr:rowOff>
    </xdr:from>
    <xdr:ext cx="534377" cy="259045"/>
    <xdr:sp macro="" textlink="">
      <xdr:nvSpPr>
        <xdr:cNvPr id="693" name="公債費最大値テキスト"/>
        <xdr:cNvSpPr txBox="1"/>
      </xdr:nvSpPr>
      <xdr:spPr>
        <a:xfrm>
          <a:off x="16370300" y="156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117184</xdr:rowOff>
    </xdr:from>
    <xdr:to>
      <xdr:col>86</xdr:col>
      <xdr:colOff>25400</xdr:colOff>
      <xdr:row>92</xdr:row>
      <xdr:rowOff>117184</xdr:rowOff>
    </xdr:to>
    <xdr:cxnSp macro="">
      <xdr:nvCxnSpPr>
        <xdr:cNvPr id="694" name="直線コネクタ 693"/>
        <xdr:cNvCxnSpPr/>
      </xdr:nvCxnSpPr>
      <xdr:spPr>
        <a:xfrm>
          <a:off x="16230600" y="1589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98231</xdr:rowOff>
    </xdr:from>
    <xdr:to>
      <xdr:col>85</xdr:col>
      <xdr:colOff>127000</xdr:colOff>
      <xdr:row>92</xdr:row>
      <xdr:rowOff>117184</xdr:rowOff>
    </xdr:to>
    <xdr:cxnSp macro="">
      <xdr:nvCxnSpPr>
        <xdr:cNvPr id="695" name="直線コネクタ 694"/>
        <xdr:cNvCxnSpPr/>
      </xdr:nvCxnSpPr>
      <xdr:spPr>
        <a:xfrm>
          <a:off x="15481300" y="15871631"/>
          <a:ext cx="838200" cy="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169991</xdr:rowOff>
    </xdr:from>
    <xdr:ext cx="534377" cy="259045"/>
    <xdr:sp macro="" textlink="">
      <xdr:nvSpPr>
        <xdr:cNvPr id="696" name="公債費平均値テキスト"/>
        <xdr:cNvSpPr txBox="1"/>
      </xdr:nvSpPr>
      <xdr:spPr>
        <a:xfrm>
          <a:off x="16370300" y="16457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20114</xdr:rowOff>
    </xdr:from>
    <xdr:to>
      <xdr:col>85</xdr:col>
      <xdr:colOff>177800</xdr:colOff>
      <xdr:row>96</xdr:row>
      <xdr:rowOff>121714</xdr:rowOff>
    </xdr:to>
    <xdr:sp macro="" textlink="">
      <xdr:nvSpPr>
        <xdr:cNvPr id="697" name="フローチャート: 判断 696"/>
        <xdr:cNvSpPr/>
      </xdr:nvSpPr>
      <xdr:spPr>
        <a:xfrm>
          <a:off x="16268700" y="1647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70892</xdr:rowOff>
    </xdr:from>
    <xdr:to>
      <xdr:col>81</xdr:col>
      <xdr:colOff>50800</xdr:colOff>
      <xdr:row>92</xdr:row>
      <xdr:rowOff>98231</xdr:rowOff>
    </xdr:to>
    <xdr:cxnSp macro="">
      <xdr:nvCxnSpPr>
        <xdr:cNvPr id="698" name="直線コネクタ 697"/>
        <xdr:cNvCxnSpPr/>
      </xdr:nvCxnSpPr>
      <xdr:spPr>
        <a:xfrm>
          <a:off x="14592300" y="15844292"/>
          <a:ext cx="889000" cy="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171196</xdr:rowOff>
    </xdr:from>
    <xdr:to>
      <xdr:col>81</xdr:col>
      <xdr:colOff>101600</xdr:colOff>
      <xdr:row>97</xdr:row>
      <xdr:rowOff>101346</xdr:rowOff>
    </xdr:to>
    <xdr:sp macro="" textlink="">
      <xdr:nvSpPr>
        <xdr:cNvPr id="699" name="フローチャート: 判断 698"/>
        <xdr:cNvSpPr/>
      </xdr:nvSpPr>
      <xdr:spPr>
        <a:xfrm>
          <a:off x="15430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92473</xdr:rowOff>
    </xdr:from>
    <xdr:ext cx="534377" cy="259045"/>
    <xdr:sp macro="" textlink="">
      <xdr:nvSpPr>
        <xdr:cNvPr id="700" name="テキスト ボックス 699"/>
        <xdr:cNvSpPr txBox="1"/>
      </xdr:nvSpPr>
      <xdr:spPr>
        <a:xfrm>
          <a:off x="15214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149530</xdr:rowOff>
    </xdr:from>
    <xdr:to>
      <xdr:col>76</xdr:col>
      <xdr:colOff>114300</xdr:colOff>
      <xdr:row>92</xdr:row>
      <xdr:rowOff>70892</xdr:rowOff>
    </xdr:to>
    <xdr:cxnSp macro="">
      <xdr:nvCxnSpPr>
        <xdr:cNvPr id="701" name="直線コネクタ 700"/>
        <xdr:cNvCxnSpPr/>
      </xdr:nvCxnSpPr>
      <xdr:spPr>
        <a:xfrm>
          <a:off x="13703300" y="15751480"/>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160246</xdr:rowOff>
    </xdr:from>
    <xdr:to>
      <xdr:col>76</xdr:col>
      <xdr:colOff>165100</xdr:colOff>
      <xdr:row>97</xdr:row>
      <xdr:rowOff>90396</xdr:rowOff>
    </xdr:to>
    <xdr:sp macro="" textlink="">
      <xdr:nvSpPr>
        <xdr:cNvPr id="702" name="フローチャート: 判断 701"/>
        <xdr:cNvSpPr/>
      </xdr:nvSpPr>
      <xdr:spPr>
        <a:xfrm>
          <a:off x="14541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81523</xdr:rowOff>
    </xdr:from>
    <xdr:ext cx="534377" cy="259045"/>
    <xdr:sp macro="" textlink="">
      <xdr:nvSpPr>
        <xdr:cNvPr id="703" name="テキスト ボックス 702"/>
        <xdr:cNvSpPr txBox="1"/>
      </xdr:nvSpPr>
      <xdr:spPr>
        <a:xfrm>
          <a:off x="14325111"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117526</xdr:rowOff>
    </xdr:from>
    <xdr:to>
      <xdr:col>71</xdr:col>
      <xdr:colOff>177800</xdr:colOff>
      <xdr:row>91</xdr:row>
      <xdr:rowOff>149530</xdr:rowOff>
    </xdr:to>
    <xdr:cxnSp macro="">
      <xdr:nvCxnSpPr>
        <xdr:cNvPr id="704" name="直線コネクタ 703"/>
        <xdr:cNvCxnSpPr/>
      </xdr:nvCxnSpPr>
      <xdr:spPr>
        <a:xfrm>
          <a:off x="12814300" y="15719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122298</xdr:rowOff>
    </xdr:from>
    <xdr:to>
      <xdr:col>72</xdr:col>
      <xdr:colOff>38100</xdr:colOff>
      <xdr:row>97</xdr:row>
      <xdr:rowOff>52448</xdr:rowOff>
    </xdr:to>
    <xdr:sp macro="" textlink="">
      <xdr:nvSpPr>
        <xdr:cNvPr id="705" name="フローチャート: 判断 704"/>
        <xdr:cNvSpPr/>
      </xdr:nvSpPr>
      <xdr:spPr>
        <a:xfrm>
          <a:off x="13652500" y="1658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43575</xdr:rowOff>
    </xdr:from>
    <xdr:ext cx="534377" cy="259045"/>
    <xdr:sp macro="" textlink="">
      <xdr:nvSpPr>
        <xdr:cNvPr id="706" name="テキスト ボックス 705"/>
        <xdr:cNvSpPr txBox="1"/>
      </xdr:nvSpPr>
      <xdr:spPr>
        <a:xfrm>
          <a:off x="13436111" y="166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80601</xdr:rowOff>
    </xdr:from>
    <xdr:to>
      <xdr:col>67</xdr:col>
      <xdr:colOff>101600</xdr:colOff>
      <xdr:row>97</xdr:row>
      <xdr:rowOff>10751</xdr:rowOff>
    </xdr:to>
    <xdr:sp macro="" textlink="">
      <xdr:nvSpPr>
        <xdr:cNvPr id="707" name="フローチャート: 判断 706"/>
        <xdr:cNvSpPr/>
      </xdr:nvSpPr>
      <xdr:spPr>
        <a:xfrm>
          <a:off x="12763500" y="165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1878</xdr:rowOff>
    </xdr:from>
    <xdr:ext cx="534377" cy="259045"/>
    <xdr:sp macro="" textlink="">
      <xdr:nvSpPr>
        <xdr:cNvPr id="708" name="テキスト ボックス 707"/>
        <xdr:cNvSpPr txBox="1"/>
      </xdr:nvSpPr>
      <xdr:spPr>
        <a:xfrm>
          <a:off x="12547111" y="166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66384</xdr:rowOff>
    </xdr:from>
    <xdr:to>
      <xdr:col>85</xdr:col>
      <xdr:colOff>177800</xdr:colOff>
      <xdr:row>92</xdr:row>
      <xdr:rowOff>167984</xdr:rowOff>
    </xdr:to>
    <xdr:sp macro="" textlink="">
      <xdr:nvSpPr>
        <xdr:cNvPr id="714" name="楕円 713"/>
        <xdr:cNvSpPr/>
      </xdr:nvSpPr>
      <xdr:spPr>
        <a:xfrm>
          <a:off x="16268700" y="158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19411</xdr:rowOff>
    </xdr:from>
    <xdr:ext cx="534377" cy="259045"/>
    <xdr:sp macro="" textlink="">
      <xdr:nvSpPr>
        <xdr:cNvPr id="715" name="公債費該当値テキスト"/>
        <xdr:cNvSpPr txBox="1"/>
      </xdr:nvSpPr>
      <xdr:spPr>
        <a:xfrm>
          <a:off x="16370300" y="1579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47431</xdr:rowOff>
    </xdr:from>
    <xdr:to>
      <xdr:col>81</xdr:col>
      <xdr:colOff>101600</xdr:colOff>
      <xdr:row>92</xdr:row>
      <xdr:rowOff>149031</xdr:rowOff>
    </xdr:to>
    <xdr:sp macro="" textlink="">
      <xdr:nvSpPr>
        <xdr:cNvPr id="716" name="楕円 715"/>
        <xdr:cNvSpPr/>
      </xdr:nvSpPr>
      <xdr:spPr>
        <a:xfrm>
          <a:off x="15430500" y="1582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165558</xdr:rowOff>
    </xdr:from>
    <xdr:ext cx="534377" cy="259045"/>
    <xdr:sp macro="" textlink="">
      <xdr:nvSpPr>
        <xdr:cNvPr id="717" name="テキスト ボックス 716"/>
        <xdr:cNvSpPr txBox="1"/>
      </xdr:nvSpPr>
      <xdr:spPr>
        <a:xfrm>
          <a:off x="15214111" y="1559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20092</xdr:rowOff>
    </xdr:from>
    <xdr:to>
      <xdr:col>76</xdr:col>
      <xdr:colOff>165100</xdr:colOff>
      <xdr:row>92</xdr:row>
      <xdr:rowOff>121692</xdr:rowOff>
    </xdr:to>
    <xdr:sp macro="" textlink="">
      <xdr:nvSpPr>
        <xdr:cNvPr id="718" name="楕円 717"/>
        <xdr:cNvSpPr/>
      </xdr:nvSpPr>
      <xdr:spPr>
        <a:xfrm>
          <a:off x="14541500" y="157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138219</xdr:rowOff>
    </xdr:from>
    <xdr:ext cx="534377" cy="259045"/>
    <xdr:sp macro="" textlink="">
      <xdr:nvSpPr>
        <xdr:cNvPr id="719" name="テキスト ボックス 718"/>
        <xdr:cNvSpPr txBox="1"/>
      </xdr:nvSpPr>
      <xdr:spPr>
        <a:xfrm>
          <a:off x="14325111" y="155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98730</xdr:rowOff>
    </xdr:from>
    <xdr:to>
      <xdr:col>72</xdr:col>
      <xdr:colOff>38100</xdr:colOff>
      <xdr:row>92</xdr:row>
      <xdr:rowOff>28880</xdr:rowOff>
    </xdr:to>
    <xdr:sp macro="" textlink="">
      <xdr:nvSpPr>
        <xdr:cNvPr id="720" name="楕円 719"/>
        <xdr:cNvSpPr/>
      </xdr:nvSpPr>
      <xdr:spPr>
        <a:xfrm>
          <a:off x="13652500" y="1570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45407</xdr:rowOff>
    </xdr:from>
    <xdr:ext cx="534377" cy="259045"/>
    <xdr:sp macro="" textlink="">
      <xdr:nvSpPr>
        <xdr:cNvPr id="721" name="テキスト ボックス 720"/>
        <xdr:cNvSpPr txBox="1"/>
      </xdr:nvSpPr>
      <xdr:spPr>
        <a:xfrm>
          <a:off x="13436111" y="1547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66726</xdr:rowOff>
    </xdr:from>
    <xdr:to>
      <xdr:col>67</xdr:col>
      <xdr:colOff>101600</xdr:colOff>
      <xdr:row>91</xdr:row>
      <xdr:rowOff>168326</xdr:rowOff>
    </xdr:to>
    <xdr:sp macro="" textlink="">
      <xdr:nvSpPr>
        <xdr:cNvPr id="722" name="楕円 721"/>
        <xdr:cNvSpPr/>
      </xdr:nvSpPr>
      <xdr:spPr>
        <a:xfrm>
          <a:off x="12763500" y="156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13403</xdr:rowOff>
    </xdr:from>
    <xdr:ext cx="534377" cy="259045"/>
    <xdr:sp macro="" textlink="">
      <xdr:nvSpPr>
        <xdr:cNvPr id="723" name="テキスト ボックス 722"/>
        <xdr:cNvSpPr txBox="1"/>
      </xdr:nvSpPr>
      <xdr:spPr>
        <a:xfrm>
          <a:off x="12547111" y="154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7" name="直線コネクタ 746"/>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50"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51" name="直線コネクタ 750"/>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150368</xdr:rowOff>
    </xdr:from>
    <xdr:to>
      <xdr:col>116</xdr:col>
      <xdr:colOff>63500</xdr:colOff>
      <xdr:row>35</xdr:row>
      <xdr:rowOff>24638</xdr:rowOff>
    </xdr:to>
    <xdr:cxnSp macro="">
      <xdr:nvCxnSpPr>
        <xdr:cNvPr id="752" name="直線コネクタ 751"/>
        <xdr:cNvCxnSpPr/>
      </xdr:nvCxnSpPr>
      <xdr:spPr>
        <a:xfrm>
          <a:off x="21323300" y="59796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32275</xdr:rowOff>
    </xdr:from>
    <xdr:ext cx="378565" cy="259045"/>
    <xdr:sp macro="" textlink="">
      <xdr:nvSpPr>
        <xdr:cNvPr id="753" name="諸支出金平均値テキスト"/>
        <xdr:cNvSpPr txBox="1"/>
      </xdr:nvSpPr>
      <xdr:spPr>
        <a:xfrm>
          <a:off x="22212300" y="654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4" name="フローチャート: 判断 753"/>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150368</xdr:rowOff>
    </xdr:from>
    <xdr:to>
      <xdr:col>111</xdr:col>
      <xdr:colOff>177800</xdr:colOff>
      <xdr:row>34</xdr:row>
      <xdr:rowOff>160274</xdr:rowOff>
    </xdr:to>
    <xdr:cxnSp macro="">
      <xdr:nvCxnSpPr>
        <xdr:cNvPr id="755" name="直線コネクタ 754"/>
        <xdr:cNvCxnSpPr/>
      </xdr:nvCxnSpPr>
      <xdr:spPr>
        <a:xfrm flipV="1">
          <a:off x="20434300" y="597966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128524</xdr:rowOff>
    </xdr:from>
    <xdr:to>
      <xdr:col>112</xdr:col>
      <xdr:colOff>38100</xdr:colOff>
      <xdr:row>39</xdr:row>
      <xdr:rowOff>58674</xdr:rowOff>
    </xdr:to>
    <xdr:sp macro="" textlink="">
      <xdr:nvSpPr>
        <xdr:cNvPr id="756" name="フローチャート: 判断 755"/>
        <xdr:cNvSpPr/>
      </xdr:nvSpPr>
      <xdr:spPr>
        <a:xfrm>
          <a:off x="21272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49801</xdr:rowOff>
    </xdr:from>
    <xdr:ext cx="313932" cy="259045"/>
    <xdr:sp macro="" textlink="">
      <xdr:nvSpPr>
        <xdr:cNvPr id="757" name="テキスト ボックス 756"/>
        <xdr:cNvSpPr txBox="1"/>
      </xdr:nvSpPr>
      <xdr:spPr>
        <a:xfrm>
          <a:off x="21166333" y="6736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160274</xdr:rowOff>
    </xdr:from>
    <xdr:to>
      <xdr:col>107</xdr:col>
      <xdr:colOff>50800</xdr:colOff>
      <xdr:row>35</xdr:row>
      <xdr:rowOff>12446</xdr:rowOff>
    </xdr:to>
    <xdr:cxnSp macro="">
      <xdr:nvCxnSpPr>
        <xdr:cNvPr id="758" name="直線コネクタ 757"/>
        <xdr:cNvCxnSpPr/>
      </xdr:nvCxnSpPr>
      <xdr:spPr>
        <a:xfrm flipV="1">
          <a:off x="19545300" y="598957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93091</xdr:rowOff>
    </xdr:from>
    <xdr:to>
      <xdr:col>107</xdr:col>
      <xdr:colOff>101600</xdr:colOff>
      <xdr:row>39</xdr:row>
      <xdr:rowOff>23241</xdr:rowOff>
    </xdr:to>
    <xdr:sp macro="" textlink="">
      <xdr:nvSpPr>
        <xdr:cNvPr id="759" name="フローチャート: 判断 758"/>
        <xdr:cNvSpPr/>
      </xdr:nvSpPr>
      <xdr:spPr>
        <a:xfrm>
          <a:off x="2038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14368</xdr:rowOff>
    </xdr:from>
    <xdr:ext cx="378565" cy="259045"/>
    <xdr:sp macro="" textlink="">
      <xdr:nvSpPr>
        <xdr:cNvPr id="760" name="テキスト ボックス 759"/>
        <xdr:cNvSpPr txBox="1"/>
      </xdr:nvSpPr>
      <xdr:spPr>
        <a:xfrm>
          <a:off x="20245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159512</xdr:rowOff>
    </xdr:from>
    <xdr:to>
      <xdr:col>102</xdr:col>
      <xdr:colOff>114300</xdr:colOff>
      <xdr:row>35</xdr:row>
      <xdr:rowOff>12446</xdr:rowOff>
    </xdr:to>
    <xdr:cxnSp macro="">
      <xdr:nvCxnSpPr>
        <xdr:cNvPr id="761" name="直線コネクタ 760"/>
        <xdr:cNvCxnSpPr/>
      </xdr:nvCxnSpPr>
      <xdr:spPr>
        <a:xfrm>
          <a:off x="18656300" y="598881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61087</xdr:rowOff>
    </xdr:from>
    <xdr:to>
      <xdr:col>102</xdr:col>
      <xdr:colOff>165100</xdr:colOff>
      <xdr:row>38</xdr:row>
      <xdr:rowOff>162687</xdr:rowOff>
    </xdr:to>
    <xdr:sp macro="" textlink="">
      <xdr:nvSpPr>
        <xdr:cNvPr id="762" name="フローチャート: 判断 761"/>
        <xdr:cNvSpPr/>
      </xdr:nvSpPr>
      <xdr:spPr>
        <a:xfrm>
          <a:off x="194945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153814</xdr:rowOff>
    </xdr:from>
    <xdr:ext cx="378565" cy="259045"/>
    <xdr:sp macro="" textlink="">
      <xdr:nvSpPr>
        <xdr:cNvPr id="763" name="テキスト ボックス 762"/>
        <xdr:cNvSpPr txBox="1"/>
      </xdr:nvSpPr>
      <xdr:spPr>
        <a:xfrm>
          <a:off x="19356017" y="666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26797</xdr:rowOff>
    </xdr:from>
    <xdr:to>
      <xdr:col>98</xdr:col>
      <xdr:colOff>38100</xdr:colOff>
      <xdr:row>38</xdr:row>
      <xdr:rowOff>128397</xdr:rowOff>
    </xdr:to>
    <xdr:sp macro="" textlink="">
      <xdr:nvSpPr>
        <xdr:cNvPr id="764" name="フローチャート: 判断 763"/>
        <xdr:cNvSpPr/>
      </xdr:nvSpPr>
      <xdr:spPr>
        <a:xfrm>
          <a:off x="18605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119524</xdr:rowOff>
    </xdr:from>
    <xdr:ext cx="378565" cy="259045"/>
    <xdr:sp macro="" textlink="">
      <xdr:nvSpPr>
        <xdr:cNvPr id="765" name="テキスト ボックス 764"/>
        <xdr:cNvSpPr txBox="1"/>
      </xdr:nvSpPr>
      <xdr:spPr>
        <a:xfrm>
          <a:off x="18467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145288</xdr:rowOff>
    </xdr:from>
    <xdr:to>
      <xdr:col>116</xdr:col>
      <xdr:colOff>114300</xdr:colOff>
      <xdr:row>35</xdr:row>
      <xdr:rowOff>75438</xdr:rowOff>
    </xdr:to>
    <xdr:sp macro="" textlink="">
      <xdr:nvSpPr>
        <xdr:cNvPr id="771" name="楕円 770"/>
        <xdr:cNvSpPr/>
      </xdr:nvSpPr>
      <xdr:spPr>
        <a:xfrm>
          <a:off x="221107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168165</xdr:rowOff>
    </xdr:from>
    <xdr:ext cx="469744" cy="259045"/>
    <xdr:sp macro="" textlink="">
      <xdr:nvSpPr>
        <xdr:cNvPr id="772" name="諸支出金該当値テキスト"/>
        <xdr:cNvSpPr txBox="1"/>
      </xdr:nvSpPr>
      <xdr:spPr>
        <a:xfrm>
          <a:off x="22212300"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99568</xdr:rowOff>
    </xdr:from>
    <xdr:to>
      <xdr:col>112</xdr:col>
      <xdr:colOff>38100</xdr:colOff>
      <xdr:row>35</xdr:row>
      <xdr:rowOff>29718</xdr:rowOff>
    </xdr:to>
    <xdr:sp macro="" textlink="">
      <xdr:nvSpPr>
        <xdr:cNvPr id="773" name="楕円 772"/>
        <xdr:cNvSpPr/>
      </xdr:nvSpPr>
      <xdr:spPr>
        <a:xfrm>
          <a:off x="21272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46245</xdr:rowOff>
    </xdr:from>
    <xdr:ext cx="469744" cy="259045"/>
    <xdr:sp macro="" textlink="">
      <xdr:nvSpPr>
        <xdr:cNvPr id="774" name="テキスト ボックス 773"/>
        <xdr:cNvSpPr txBox="1"/>
      </xdr:nvSpPr>
      <xdr:spPr>
        <a:xfrm>
          <a:off x="21088428" y="57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109474</xdr:rowOff>
    </xdr:from>
    <xdr:to>
      <xdr:col>107</xdr:col>
      <xdr:colOff>101600</xdr:colOff>
      <xdr:row>35</xdr:row>
      <xdr:rowOff>39624</xdr:rowOff>
    </xdr:to>
    <xdr:sp macro="" textlink="">
      <xdr:nvSpPr>
        <xdr:cNvPr id="775" name="楕円 774"/>
        <xdr:cNvSpPr/>
      </xdr:nvSpPr>
      <xdr:spPr>
        <a:xfrm>
          <a:off x="20383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56151</xdr:rowOff>
    </xdr:from>
    <xdr:ext cx="469744" cy="259045"/>
    <xdr:sp macro="" textlink="">
      <xdr:nvSpPr>
        <xdr:cNvPr id="776" name="テキスト ボックス 775"/>
        <xdr:cNvSpPr txBox="1"/>
      </xdr:nvSpPr>
      <xdr:spPr>
        <a:xfrm>
          <a:off x="20199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133096</xdr:rowOff>
    </xdr:from>
    <xdr:to>
      <xdr:col>102</xdr:col>
      <xdr:colOff>165100</xdr:colOff>
      <xdr:row>35</xdr:row>
      <xdr:rowOff>63246</xdr:rowOff>
    </xdr:to>
    <xdr:sp macro="" textlink="">
      <xdr:nvSpPr>
        <xdr:cNvPr id="777" name="楕円 776"/>
        <xdr:cNvSpPr/>
      </xdr:nvSpPr>
      <xdr:spPr>
        <a:xfrm>
          <a:off x="194945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79773</xdr:rowOff>
    </xdr:from>
    <xdr:ext cx="469744" cy="259045"/>
    <xdr:sp macro="" textlink="">
      <xdr:nvSpPr>
        <xdr:cNvPr id="778" name="テキスト ボックス 777"/>
        <xdr:cNvSpPr txBox="1"/>
      </xdr:nvSpPr>
      <xdr:spPr>
        <a:xfrm>
          <a:off x="19310428" y="57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108712</xdr:rowOff>
    </xdr:from>
    <xdr:to>
      <xdr:col>98</xdr:col>
      <xdr:colOff>38100</xdr:colOff>
      <xdr:row>35</xdr:row>
      <xdr:rowOff>38862</xdr:rowOff>
    </xdr:to>
    <xdr:sp macro="" textlink="">
      <xdr:nvSpPr>
        <xdr:cNvPr id="779" name="楕円 778"/>
        <xdr:cNvSpPr/>
      </xdr:nvSpPr>
      <xdr:spPr>
        <a:xfrm>
          <a:off x="18605500" y="59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55389</xdr:rowOff>
    </xdr:from>
    <xdr:ext cx="469744" cy="259045"/>
    <xdr:sp macro="" textlink="">
      <xdr:nvSpPr>
        <xdr:cNvPr id="780" name="テキスト ボックス 779"/>
        <xdr:cNvSpPr txBox="1"/>
      </xdr:nvSpPr>
      <xdr:spPr>
        <a:xfrm>
          <a:off x="18421428" y="571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・民生費は、住民一人当たり１７６，４３１円となっており、事業費では対前年比０．６％減となっている。これは主に待機児童解消保育所整備事業費補助金の減少によるものである。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・教育費は、住民一人当たり４５，７６６円となっており、ほぼ前年並みとなっている。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６５，９８５円となっている。公債費総額では前年比１．７％減となっているが、類似団体と比較して一人当たりのコストが非常に高い水準となっており、引き続き地方債の繰上償還及び発行抑制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については、中核市へ移行し初めての決算となり、歳入・歳出とも増加影響を受けて決算規模が拡大したが、市債の繰上償還や発行抑制に伴う公債費の減等により、前年度に比べ実質収支が約２．３億円増加した。また、財政調整基金を取り崩さず、積み立てを行うとともに、繰上償還を実施していることから、実質単年度収支比率は１．２０ポイント増加し、２．６６ポイント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構成する各会計は、全会計において黒字となっている。</a:t>
          </a:r>
        </a:p>
        <a:p>
          <a:r>
            <a:rPr kumimoji="1" lang="ja-JP" altLang="en-US" sz="1400">
              <a:latin typeface="ＭＳ ゴシック" pitchFamily="49" charset="-128"/>
              <a:ea typeface="ＭＳ ゴシック" pitchFamily="49" charset="-128"/>
            </a:rPr>
            <a:t>　また、特別会計の整理統合に取り組んでいるところであり、</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年度には住宅新築資金等貸付事業特別会計を閉鎖、</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年度をもって簡易水道事業特別会計を水道事業会計へ統合し、自動車運送事業会計・駐車場事業会計を交通事業会計へ統合した。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M2" sqref="AM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99258826</v>
      </c>
      <c r="BO4" s="461"/>
      <c r="BP4" s="461"/>
      <c r="BQ4" s="461"/>
      <c r="BR4" s="461"/>
      <c r="BS4" s="461"/>
      <c r="BT4" s="461"/>
      <c r="BU4" s="462"/>
      <c r="BV4" s="460">
        <v>98775496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2.8</v>
      </c>
      <c r="CU4" s="642"/>
      <c r="CV4" s="642"/>
      <c r="CW4" s="642"/>
      <c r="CX4" s="642"/>
      <c r="CY4" s="642"/>
      <c r="CZ4" s="642"/>
      <c r="DA4" s="643"/>
      <c r="DB4" s="641">
        <v>2.4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97568472</v>
      </c>
      <c r="BO5" s="466"/>
      <c r="BP5" s="466"/>
      <c r="BQ5" s="466"/>
      <c r="BR5" s="466"/>
      <c r="BS5" s="466"/>
      <c r="BT5" s="466"/>
      <c r="BU5" s="467"/>
      <c r="BV5" s="465">
        <v>97289661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90.2</v>
      </c>
      <c r="CU5" s="436"/>
      <c r="CV5" s="436"/>
      <c r="CW5" s="436"/>
      <c r="CX5" s="436"/>
      <c r="CY5" s="436"/>
      <c r="CZ5" s="436"/>
      <c r="DA5" s="437"/>
      <c r="DB5" s="435">
        <v>90.4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1690354</v>
      </c>
      <c r="BO6" s="466"/>
      <c r="BP6" s="466"/>
      <c r="BQ6" s="466"/>
      <c r="BR6" s="466"/>
      <c r="BS6" s="466"/>
      <c r="BT6" s="466"/>
      <c r="BU6" s="467"/>
      <c r="BV6" s="465">
        <v>1485835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96.7</v>
      </c>
      <c r="CU6" s="616"/>
      <c r="CV6" s="616"/>
      <c r="CW6" s="616"/>
      <c r="CX6" s="616"/>
      <c r="CY6" s="616"/>
      <c r="CZ6" s="616"/>
      <c r="DA6" s="617"/>
      <c r="DB6" s="615">
        <v>96.5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156375</v>
      </c>
      <c r="BO7" s="466"/>
      <c r="BP7" s="466"/>
      <c r="BQ7" s="466"/>
      <c r="BR7" s="466"/>
      <c r="BS7" s="466"/>
      <c r="BT7" s="466"/>
      <c r="BU7" s="467"/>
      <c r="BV7" s="465">
        <v>179835</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55404055</v>
      </c>
      <c r="CU7" s="466"/>
      <c r="CV7" s="466"/>
      <c r="CW7" s="466"/>
      <c r="CX7" s="466"/>
      <c r="CY7" s="466"/>
      <c r="CZ7" s="466"/>
      <c r="DA7" s="467"/>
      <c r="DB7" s="465">
        <v>55073599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1533979</v>
      </c>
      <c r="BO8" s="466"/>
      <c r="BP8" s="466"/>
      <c r="BQ8" s="466"/>
      <c r="BR8" s="466"/>
      <c r="BS8" s="466"/>
      <c r="BT8" s="466"/>
      <c r="BU8" s="467"/>
      <c r="BV8" s="465">
        <v>1306000</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0.57999999999999996</v>
      </c>
      <c r="CU8" s="579"/>
      <c r="CV8" s="579"/>
      <c r="CW8" s="579"/>
      <c r="CX8" s="579"/>
      <c r="CY8" s="579"/>
      <c r="CZ8" s="579"/>
      <c r="DA8" s="580"/>
      <c r="DB8" s="578">
        <v>0.57999999999999996</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206230</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227979</v>
      </c>
      <c r="BO9" s="466"/>
      <c r="BP9" s="466"/>
      <c r="BQ9" s="466"/>
      <c r="BR9" s="466"/>
      <c r="BS9" s="466"/>
      <c r="BT9" s="466"/>
      <c r="BU9" s="467"/>
      <c r="BV9" s="465">
        <v>178855</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19.899999999999999</v>
      </c>
      <c r="CU9" s="436"/>
      <c r="CV9" s="436"/>
      <c r="CW9" s="436"/>
      <c r="CX9" s="436"/>
      <c r="CY9" s="436"/>
      <c r="CZ9" s="436"/>
      <c r="DA9" s="437"/>
      <c r="DB9" s="435">
        <v>20.3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208613</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624038</v>
      </c>
      <c r="BO10" s="466"/>
      <c r="BP10" s="466"/>
      <c r="BQ10" s="466"/>
      <c r="BR10" s="466"/>
      <c r="BS10" s="466"/>
      <c r="BT10" s="466"/>
      <c r="BU10" s="467"/>
      <c r="BV10" s="465">
        <v>504955</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122</v>
      </c>
      <c r="AV11" s="523"/>
      <c r="AW11" s="523"/>
      <c r="AX11" s="523"/>
      <c r="AY11" s="445" t="s">
        <v>128</v>
      </c>
      <c r="AZ11" s="446"/>
      <c r="BA11" s="446"/>
      <c r="BB11" s="446"/>
      <c r="BC11" s="446"/>
      <c r="BD11" s="446"/>
      <c r="BE11" s="446"/>
      <c r="BF11" s="446"/>
      <c r="BG11" s="446"/>
      <c r="BH11" s="446"/>
      <c r="BI11" s="446"/>
      <c r="BJ11" s="446"/>
      <c r="BK11" s="446"/>
      <c r="BL11" s="446"/>
      <c r="BM11" s="447"/>
      <c r="BN11" s="465">
        <v>622748</v>
      </c>
      <c r="BO11" s="466"/>
      <c r="BP11" s="466"/>
      <c r="BQ11" s="466"/>
      <c r="BR11" s="466"/>
      <c r="BS11" s="466"/>
      <c r="BT11" s="466"/>
      <c r="BU11" s="467"/>
      <c r="BV11" s="465">
        <v>488619</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202906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102</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370000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201424</v>
      </c>
      <c r="S13" s="569"/>
      <c r="T13" s="569"/>
      <c r="U13" s="569"/>
      <c r="V13" s="570"/>
      <c r="W13" s="556" t="s">
        <v>140</v>
      </c>
      <c r="X13" s="478"/>
      <c r="Y13" s="478"/>
      <c r="Z13" s="478"/>
      <c r="AA13" s="478"/>
      <c r="AB13" s="479"/>
      <c r="AC13" s="441">
        <v>3784</v>
      </c>
      <c r="AD13" s="442"/>
      <c r="AE13" s="442"/>
      <c r="AF13" s="442"/>
      <c r="AG13" s="443"/>
      <c r="AH13" s="441">
        <v>4389</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1474765</v>
      </c>
      <c r="BO13" s="466"/>
      <c r="BP13" s="466"/>
      <c r="BQ13" s="466"/>
      <c r="BR13" s="466"/>
      <c r="BS13" s="466"/>
      <c r="BT13" s="466"/>
      <c r="BU13" s="467"/>
      <c r="BV13" s="465">
        <v>802429</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13.9</v>
      </c>
      <c r="CU13" s="436"/>
      <c r="CV13" s="436"/>
      <c r="CW13" s="436"/>
      <c r="CX13" s="436"/>
      <c r="CY13" s="436"/>
      <c r="CZ13" s="436"/>
      <c r="DA13" s="437"/>
      <c r="DB13" s="435">
        <v>14.6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203787</v>
      </c>
      <c r="S14" s="569"/>
      <c r="T14" s="569"/>
      <c r="U14" s="569"/>
      <c r="V14" s="570"/>
      <c r="W14" s="571"/>
      <c r="X14" s="481"/>
      <c r="Y14" s="481"/>
      <c r="Z14" s="481"/>
      <c r="AA14" s="481"/>
      <c r="AB14" s="482"/>
      <c r="AC14" s="561">
        <v>3.9</v>
      </c>
      <c r="AD14" s="562"/>
      <c r="AE14" s="562"/>
      <c r="AF14" s="562"/>
      <c r="AG14" s="563"/>
      <c r="AH14" s="561">
        <v>4.5999999999999996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90.8</v>
      </c>
      <c r="CU14" s="573"/>
      <c r="CV14" s="573"/>
      <c r="CW14" s="573"/>
      <c r="CX14" s="573"/>
      <c r="CY14" s="573"/>
      <c r="CZ14" s="573"/>
      <c r="DA14" s="574"/>
      <c r="DB14" s="572">
        <v>108.8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202407</v>
      </c>
      <c r="S15" s="569"/>
      <c r="T15" s="569"/>
      <c r="U15" s="569"/>
      <c r="V15" s="570"/>
      <c r="W15" s="556" t="s">
        <v>148</v>
      </c>
      <c r="X15" s="478"/>
      <c r="Y15" s="478"/>
      <c r="Z15" s="478"/>
      <c r="AA15" s="478"/>
      <c r="AB15" s="479"/>
      <c r="AC15" s="441">
        <v>17619</v>
      </c>
      <c r="AD15" s="442"/>
      <c r="AE15" s="442"/>
      <c r="AF15" s="442"/>
      <c r="AG15" s="443"/>
      <c r="AH15" s="441">
        <v>18672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25142056</v>
      </c>
      <c r="BO15" s="461"/>
      <c r="BP15" s="461"/>
      <c r="BQ15" s="461"/>
      <c r="BR15" s="461"/>
      <c r="BS15" s="461"/>
      <c r="BT15" s="461"/>
      <c r="BU15" s="462"/>
      <c r="BV15" s="460">
        <v>24670876</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18.3</v>
      </c>
      <c r="AD16" s="562"/>
      <c r="AE16" s="562"/>
      <c r="AF16" s="562"/>
      <c r="AG16" s="563"/>
      <c r="AH16" s="561">
        <v>19.399999999999999</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43334736</v>
      </c>
      <c r="BO16" s="466"/>
      <c r="BP16" s="466"/>
      <c r="BQ16" s="466"/>
      <c r="BR16" s="466"/>
      <c r="BS16" s="466"/>
      <c r="BT16" s="466"/>
      <c r="BU16" s="467"/>
      <c r="BV16" s="465">
        <v>42500623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74949</v>
      </c>
      <c r="AD17" s="442"/>
      <c r="AE17" s="442"/>
      <c r="AF17" s="442"/>
      <c r="AG17" s="443"/>
      <c r="AH17" s="441">
        <v>73275</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32129563</v>
      </c>
      <c r="BO17" s="466"/>
      <c r="BP17" s="466"/>
      <c r="BQ17" s="466"/>
      <c r="BR17" s="466"/>
      <c r="BS17" s="466"/>
      <c r="BT17" s="466"/>
      <c r="BU17" s="467"/>
      <c r="BV17" s="465">
        <v>31522336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572.99</v>
      </c>
      <c r="M18" s="530"/>
      <c r="N18" s="530"/>
      <c r="O18" s="530"/>
      <c r="P18" s="530"/>
      <c r="Q18" s="530"/>
      <c r="R18" s="531"/>
      <c r="S18" s="531"/>
      <c r="T18" s="531"/>
      <c r="U18" s="531"/>
      <c r="V18" s="532"/>
      <c r="W18" s="546"/>
      <c r="X18" s="547"/>
      <c r="Y18" s="547"/>
      <c r="Z18" s="547"/>
      <c r="AA18" s="547"/>
      <c r="AB18" s="557"/>
      <c r="AC18" s="429">
        <v>77.8</v>
      </c>
      <c r="AD18" s="430"/>
      <c r="AE18" s="430"/>
      <c r="AF18" s="430"/>
      <c r="AG18" s="533"/>
      <c r="AH18" s="429">
        <v>76.099999999999994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50905943</v>
      </c>
      <c r="BO18" s="466"/>
      <c r="BP18" s="466"/>
      <c r="BQ18" s="466"/>
      <c r="BR18" s="466"/>
      <c r="BS18" s="466"/>
      <c r="BT18" s="466"/>
      <c r="BU18" s="467"/>
      <c r="BV18" s="465">
        <v>50927412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360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65562362</v>
      </c>
      <c r="BO19" s="466"/>
      <c r="BP19" s="466"/>
      <c r="BQ19" s="466"/>
      <c r="BR19" s="466"/>
      <c r="BS19" s="466"/>
      <c r="BT19" s="466"/>
      <c r="BU19" s="467"/>
      <c r="BV19" s="465">
        <v>65061442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83031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111331682</v>
      </c>
      <c r="BO23" s="466"/>
      <c r="BP23" s="466"/>
      <c r="BQ23" s="466"/>
      <c r="BR23" s="466"/>
      <c r="BS23" s="466"/>
      <c r="BT23" s="466"/>
      <c r="BU23" s="467"/>
      <c r="BV23" s="465">
        <v>115733088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9720</v>
      </c>
      <c r="R24" s="442"/>
      <c r="S24" s="442"/>
      <c r="T24" s="442"/>
      <c r="U24" s="442"/>
      <c r="V24" s="443"/>
      <c r="W24" s="507"/>
      <c r="X24" s="498"/>
      <c r="Y24" s="499"/>
      <c r="Z24" s="438" t="s">
        <v>172</v>
      </c>
      <c r="AA24" s="439"/>
      <c r="AB24" s="439"/>
      <c r="AC24" s="439"/>
      <c r="AD24" s="439"/>
      <c r="AE24" s="439"/>
      <c r="AF24" s="439"/>
      <c r="AG24" s="440"/>
      <c r="AH24" s="441">
        <v>1508</v>
      </c>
      <c r="AI24" s="442"/>
      <c r="AJ24" s="442"/>
      <c r="AK24" s="442"/>
      <c r="AL24" s="443"/>
      <c r="AM24" s="441">
        <v>4866316</v>
      </c>
      <c r="AN24" s="442"/>
      <c r="AO24" s="442"/>
      <c r="AP24" s="442"/>
      <c r="AQ24" s="442"/>
      <c r="AR24" s="443"/>
      <c r="AS24" s="441">
        <v>3227</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65187357</v>
      </c>
      <c r="BO24" s="466"/>
      <c r="BP24" s="466"/>
      <c r="BQ24" s="466"/>
      <c r="BR24" s="466"/>
      <c r="BS24" s="466"/>
      <c r="BT24" s="466"/>
      <c r="BU24" s="467"/>
      <c r="BV24" s="465">
        <v>65380149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2</v>
      </c>
      <c r="M25" s="442"/>
      <c r="N25" s="442"/>
      <c r="O25" s="442"/>
      <c r="P25" s="443"/>
      <c r="Q25" s="441">
        <v>7920</v>
      </c>
      <c r="R25" s="442"/>
      <c r="S25" s="442"/>
      <c r="T25" s="442"/>
      <c r="U25" s="442"/>
      <c r="V25" s="443"/>
      <c r="W25" s="507"/>
      <c r="X25" s="498"/>
      <c r="Y25" s="499"/>
      <c r="Z25" s="438" t="s">
        <v>175</v>
      </c>
      <c r="AA25" s="439"/>
      <c r="AB25" s="439"/>
      <c r="AC25" s="439"/>
      <c r="AD25" s="439"/>
      <c r="AE25" s="439"/>
      <c r="AF25" s="439"/>
      <c r="AG25" s="440"/>
      <c r="AH25" s="441">
        <v>253</v>
      </c>
      <c r="AI25" s="442"/>
      <c r="AJ25" s="442"/>
      <c r="AK25" s="442"/>
      <c r="AL25" s="443"/>
      <c r="AM25" s="441">
        <v>769120</v>
      </c>
      <c r="AN25" s="442"/>
      <c r="AO25" s="442"/>
      <c r="AP25" s="442"/>
      <c r="AQ25" s="442"/>
      <c r="AR25" s="443"/>
      <c r="AS25" s="441">
        <v>3040</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23300719</v>
      </c>
      <c r="BO25" s="461"/>
      <c r="BP25" s="461"/>
      <c r="BQ25" s="461"/>
      <c r="BR25" s="461"/>
      <c r="BS25" s="461"/>
      <c r="BT25" s="461"/>
      <c r="BU25" s="462"/>
      <c r="BV25" s="460">
        <v>24813036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6800</v>
      </c>
      <c r="R26" s="442"/>
      <c r="S26" s="442"/>
      <c r="T26" s="442"/>
      <c r="U26" s="442"/>
      <c r="V26" s="443"/>
      <c r="W26" s="507"/>
      <c r="X26" s="498"/>
      <c r="Y26" s="499"/>
      <c r="Z26" s="438" t="s">
        <v>178</v>
      </c>
      <c r="AA26" s="520"/>
      <c r="AB26" s="520"/>
      <c r="AC26" s="520"/>
      <c r="AD26" s="520"/>
      <c r="AE26" s="520"/>
      <c r="AF26" s="520"/>
      <c r="AG26" s="521"/>
      <c r="AH26" s="441">
        <v>6</v>
      </c>
      <c r="AI26" s="442"/>
      <c r="AJ26" s="442"/>
      <c r="AK26" s="442"/>
      <c r="AL26" s="443"/>
      <c r="AM26" s="441">
        <v>19434</v>
      </c>
      <c r="AN26" s="442"/>
      <c r="AO26" s="442"/>
      <c r="AP26" s="442"/>
      <c r="AQ26" s="442"/>
      <c r="AR26" s="443"/>
      <c r="AS26" s="441">
        <v>3239</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180</v>
      </c>
      <c r="BO26" s="466"/>
      <c r="BP26" s="466"/>
      <c r="BQ26" s="466"/>
      <c r="BR26" s="466"/>
      <c r="BS26" s="466"/>
      <c r="BT26" s="466"/>
      <c r="BU26" s="467"/>
      <c r="BV26" s="465" t="s">
        <v>180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5840</v>
      </c>
      <c r="R27" s="442"/>
      <c r="S27" s="442"/>
      <c r="T27" s="442"/>
      <c r="U27" s="442"/>
      <c r="V27" s="443"/>
      <c r="W27" s="507"/>
      <c r="X27" s="498"/>
      <c r="Y27" s="499"/>
      <c r="Z27" s="438" t="s">
        <v>182</v>
      </c>
      <c r="AA27" s="439"/>
      <c r="AB27" s="439"/>
      <c r="AC27" s="439"/>
      <c r="AD27" s="439"/>
      <c r="AE27" s="439"/>
      <c r="AF27" s="439"/>
      <c r="AG27" s="440"/>
      <c r="AH27" s="441">
        <v>151</v>
      </c>
      <c r="AI27" s="442"/>
      <c r="AJ27" s="442"/>
      <c r="AK27" s="442"/>
      <c r="AL27" s="443"/>
      <c r="AM27" s="441">
        <v>496621</v>
      </c>
      <c r="AN27" s="442"/>
      <c r="AO27" s="442"/>
      <c r="AP27" s="442"/>
      <c r="AQ27" s="442"/>
      <c r="AR27" s="443"/>
      <c r="AS27" s="441">
        <v>3289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2399187</v>
      </c>
      <c r="BO27" s="469"/>
      <c r="BP27" s="469"/>
      <c r="BQ27" s="469"/>
      <c r="BR27" s="469"/>
      <c r="BS27" s="469"/>
      <c r="BT27" s="469"/>
      <c r="BU27" s="470"/>
      <c r="BV27" s="468">
        <v>2386788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5040</v>
      </c>
      <c r="R28" s="442"/>
      <c r="S28" s="442"/>
      <c r="T28" s="442"/>
      <c r="U28" s="442"/>
      <c r="V28" s="443"/>
      <c r="W28" s="507"/>
      <c r="X28" s="498"/>
      <c r="Y28" s="499"/>
      <c r="Z28" s="438" t="s">
        <v>185</v>
      </c>
      <c r="AA28" s="439"/>
      <c r="AB28" s="439"/>
      <c r="AC28" s="439"/>
      <c r="AD28" s="439"/>
      <c r="AE28" s="439"/>
      <c r="AF28" s="439"/>
      <c r="AG28" s="440"/>
      <c r="AH28" s="441" t="s">
        <v>180</v>
      </c>
      <c r="AI28" s="442"/>
      <c r="AJ28" s="442"/>
      <c r="AK28" s="442"/>
      <c r="AL28" s="443"/>
      <c r="AM28" s="441" t="s">
        <v>180</v>
      </c>
      <c r="AN28" s="442"/>
      <c r="AO28" s="442"/>
      <c r="AP28" s="442"/>
      <c r="AQ28" s="442"/>
      <c r="AR28" s="443"/>
      <c r="AS28" s="441" t="s">
        <v>130</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3694814</v>
      </c>
      <c r="BO28" s="461"/>
      <c r="BP28" s="461"/>
      <c r="BQ28" s="461"/>
      <c r="BR28" s="461"/>
      <c r="BS28" s="461"/>
      <c r="BT28" s="461"/>
      <c r="BU28" s="462"/>
      <c r="BV28" s="460">
        <v>3070776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32</v>
      </c>
      <c r="M29" s="442"/>
      <c r="N29" s="442"/>
      <c r="O29" s="442"/>
      <c r="P29" s="443"/>
      <c r="Q29" s="441">
        <v>4750</v>
      </c>
      <c r="R29" s="442"/>
      <c r="S29" s="442"/>
      <c r="T29" s="442"/>
      <c r="U29" s="442"/>
      <c r="V29" s="443"/>
      <c r="W29" s="508"/>
      <c r="X29" s="509"/>
      <c r="Y29" s="510"/>
      <c r="Z29" s="438" t="s">
        <v>188</v>
      </c>
      <c r="AA29" s="439"/>
      <c r="AB29" s="439"/>
      <c r="AC29" s="439"/>
      <c r="AD29" s="439"/>
      <c r="AE29" s="439"/>
      <c r="AF29" s="439"/>
      <c r="AG29" s="440"/>
      <c r="AH29" s="441">
        <v>1659</v>
      </c>
      <c r="AI29" s="442"/>
      <c r="AJ29" s="442"/>
      <c r="AK29" s="442"/>
      <c r="AL29" s="443"/>
      <c r="AM29" s="441">
        <v>5362937</v>
      </c>
      <c r="AN29" s="442"/>
      <c r="AO29" s="442"/>
      <c r="AP29" s="442"/>
      <c r="AQ29" s="442"/>
      <c r="AR29" s="443"/>
      <c r="AS29" s="441">
        <v>3233</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1335757</v>
      </c>
      <c r="BO29" s="466"/>
      <c r="BP29" s="466"/>
      <c r="BQ29" s="466"/>
      <c r="BR29" s="466"/>
      <c r="BS29" s="466"/>
      <c r="BT29" s="466"/>
      <c r="BU29" s="467"/>
      <c r="BV29" s="465">
        <v>1939880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98.8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8719910</v>
      </c>
      <c r="BO30" s="469"/>
      <c r="BP30" s="469"/>
      <c r="BQ30" s="469"/>
      <c r="BR30" s="469"/>
      <c r="BS30" s="469"/>
      <c r="BT30" s="469"/>
      <c r="BU30" s="470"/>
      <c r="BV30" s="468">
        <v>8391550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13</v>
      </c>
      <c r="BF34" s="424"/>
      <c r="BG34" s="423" t="str">
        <f>IF('各会計、関係団体の財政状況及び健全化判断比率'!B37="","",'各会計、関係団体の財政状況及び健全化判断比率'!B37)</f>
        <v>企業団地事業特別会計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島根県市町村総合事務組合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（公財）松江市観光振興公社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公園墓地事業特別会計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宍道国民健康保険診療施設事業特別会計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島根県後期高齢者医療広域連合（普通会計）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（一財）松江勤労福祉振興協会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母子父子寡婦福祉資金貸付事業特別会計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後期高齢者医療保険事業特別会計</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IF('各会計、関係団体の財政状況及び健全化判断比率'!B34="","",'各会計、関係団体の財政状況及び健全化判断比率'!B34)</f>
        <v>ガス事業会計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島根県後期高齢者医療広域連合（特別会計）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（公財）松江市スポーツ・文化振興財団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介護保険事業特別会計</v>
      </c>
      <c r="X37" s="423"/>
      <c r="Y37" s="423"/>
      <c r="Z37" s="423"/>
      <c r="AA37" s="423"/>
      <c r="AB37" s="423"/>
      <c r="AC37" s="423"/>
      <c r="AD37" s="423"/>
      <c r="AE37" s="423"/>
      <c r="AF37" s="423"/>
      <c r="AG37" s="423"/>
      <c r="AH37" s="423"/>
      <c r="AI37" s="423"/>
      <c r="AJ37" s="423"/>
      <c r="AK37" s="423"/>
      <c r="AL37" s="213"/>
      <c r="AM37" s="424">
        <f t="shared" si="0"/>
        <v>11</v>
      </c>
      <c r="AN37" s="424"/>
      <c r="AO37" s="423" t="str">
        <f>IF('各会計、関係団体の財政状況及び健全化判断比率'!B35="","",'各会計、関係団体の財政状況及び健全化判断比率'!B35)</f>
        <v>交通事業会計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斐川宍道水道事業団（上水道事業会計）</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（公財）松江体育協会</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f t="shared" si="0"/>
        <v>12</v>
      </c>
      <c r="AN38" s="424"/>
      <c r="AO38" s="423" t="str">
        <f>IF('各会計、関係団体の財政状況及び健全化判断比率'!B36="","",'各会計、関係団体の財政状況及び健全化判断比率'!B36)</f>
        <v>病院事業会計</v>
      </c>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玉井斎場管理組合</v>
      </c>
      <c r="BZ38" s="423"/>
      <c r="CA38" s="423"/>
      <c r="CB38" s="423"/>
      <c r="CC38" s="423"/>
      <c r="CD38" s="423"/>
      <c r="CE38" s="423"/>
      <c r="CF38" s="423"/>
      <c r="CG38" s="423"/>
      <c r="CH38" s="423"/>
      <c r="CI38" s="423"/>
      <c r="CJ38" s="423"/>
      <c r="CK38" s="423"/>
      <c r="CL38" s="423"/>
      <c r="CM38" s="423"/>
      <c r="CN38" s="213"/>
      <c r="CO38" s="424">
        <f t="shared" si="3"/>
        <v>23</v>
      </c>
      <c r="CP38" s="424"/>
      <c r="CQ38" s="423" t="str">
        <f>IF('各会計、関係団体の財政状況及び健全化判断比率'!BS11="","",'各会計、関係団体の財政状況及び健全化判断比率'!BS11)</f>
        <v>山陰ケーブルビジョン㈱</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24</v>
      </c>
      <c r="CP39" s="424"/>
      <c r="CQ39" s="423" t="str">
        <f>IF('各会計、関係団体の財政状況及び健全化判断比率'!BS12="","",'各会計、関係団体の財政状況及び健全化判断比率'!BS12)</f>
        <v>松江市土地開発公社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〇</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25</v>
      </c>
      <c r="CP40" s="424"/>
      <c r="CQ40" s="423" t="str">
        <f>IF('各会計、関係団体の財政状況及び健全化判断比率'!BS13="","",'各会計、関係団体の財政状況及び健全化判断比率'!BS13)</f>
        <v>鹿島マリーナ㈱</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26</v>
      </c>
      <c r="CP41" s="424"/>
      <c r="CQ41" s="423" t="str">
        <f>IF('各会計、関係団体の財政状況及び健全化判断比率'!BS14="","",'各会計、関係団体の財政状況及び健全化判断比率'!BS14)</f>
        <v>㈱サンライズ美保関</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27</v>
      </c>
      <c r="CP42" s="424"/>
      <c r="CQ42" s="423" t="str">
        <f>IF('各会計、関係団体の財政状況及び健全化判断比率'!BS15="","",'各会計、関係団体の財政状況及び健全化判断比率'!BS15)</f>
        <v>㈱玉造温泉ゆうゆ</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28</v>
      </c>
      <c r="CP43" s="424"/>
      <c r="CQ43" s="423" t="str">
        <f>IF('各会計、関係団体の財政状況及び健全化判断比率'!BS16="","",'各会計、関係団体の財政状況及び健全化判断比率'!BS16)</f>
        <v>（一財）宍道湖西岸森と自然財団</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BW5t5Hjgx+EZmG8YTNcrO1Y6AgBGruOYZb/FlvHIXiR5057xK3OzU07YgxnDlGo1YfoFkDa7YqR+0PDyxJEAQ==" saltValue="fgPFfqBypzVlJ0Hual3c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4" t="s">
        <v>576</v>
      </c>
      <c r="D34" s="1244"/>
      <c r="E34" s="1245"/>
      <c r="F34" s="32">
        <v>12.39</v>
      </c>
      <c r="G34" s="33">
        <v>13.16</v>
      </c>
      <c r="H34" s="33">
        <v>12.17</v>
      </c>
      <c r="I34" s="33">
        <v>11.68</v>
      </c>
      <c r="J34" s="34">
        <v>11.18</v>
      </c>
      <c r="K34" s="22"/>
      <c r="L34" s="22"/>
      <c r="M34" s="22"/>
      <c r="N34" s="22"/>
      <c r="O34" s="22"/>
      <c r="P34" s="22"/>
    </row>
    <row r="35" spans="1:16" ht="39" customHeight="1" x14ac:dyDescent="0.15">
      <c r="A35" s="22"/>
      <c r="B35" s="35"/>
      <c r="C35" s="1238" t="s">
        <v>577</v>
      </c>
      <c r="D35" s="1239"/>
      <c r="E35" s="1240"/>
      <c r="F35" s="36">
        <v>1.63</v>
      </c>
      <c r="G35" s="37">
        <v>1.5</v>
      </c>
      <c r="H35" s="37">
        <v>1.75</v>
      </c>
      <c r="I35" s="37">
        <v>2.0499999999999998</v>
      </c>
      <c r="J35" s="38">
        <v>2.4</v>
      </c>
      <c r="K35" s="22"/>
      <c r="L35" s="22"/>
      <c r="M35" s="22"/>
      <c r="N35" s="22"/>
      <c r="O35" s="22"/>
      <c r="P35" s="22"/>
    </row>
    <row r="36" spans="1:16" ht="39" customHeight="1" x14ac:dyDescent="0.15">
      <c r="A36" s="22"/>
      <c r="B36" s="35"/>
      <c r="C36" s="1238" t="s">
        <v>578</v>
      </c>
      <c r="D36" s="1239"/>
      <c r="E36" s="1240"/>
      <c r="F36" s="36">
        <v>1.99</v>
      </c>
      <c r="G36" s="37">
        <v>2.21</v>
      </c>
      <c r="H36" s="37">
        <v>1.85</v>
      </c>
      <c r="I36" s="37">
        <v>1.57</v>
      </c>
      <c r="J36" s="38">
        <v>1.19</v>
      </c>
      <c r="K36" s="22"/>
      <c r="L36" s="22"/>
      <c r="M36" s="22"/>
      <c r="N36" s="22"/>
      <c r="O36" s="22"/>
      <c r="P36" s="22"/>
    </row>
    <row r="37" spans="1:16" ht="39" customHeight="1" x14ac:dyDescent="0.15">
      <c r="A37" s="22"/>
      <c r="B37" s="35"/>
      <c r="C37" s="1238" t="s">
        <v>579</v>
      </c>
      <c r="D37" s="1239"/>
      <c r="E37" s="1240"/>
      <c r="F37" s="36">
        <v>0.24</v>
      </c>
      <c r="G37" s="37">
        <v>0.27</v>
      </c>
      <c r="H37" s="37">
        <v>1.5</v>
      </c>
      <c r="I37" s="37">
        <v>1.56</v>
      </c>
      <c r="J37" s="38">
        <v>1.17</v>
      </c>
      <c r="K37" s="22"/>
      <c r="L37" s="22"/>
      <c r="M37" s="22"/>
      <c r="N37" s="22"/>
      <c r="O37" s="22"/>
      <c r="P37" s="22"/>
    </row>
    <row r="38" spans="1:16" ht="39" customHeight="1" x14ac:dyDescent="0.15">
      <c r="A38" s="22"/>
      <c r="B38" s="35"/>
      <c r="C38" s="1238" t="s">
        <v>580</v>
      </c>
      <c r="D38" s="1239"/>
      <c r="E38" s="1240"/>
      <c r="F38" s="36">
        <v>0.57999999999999996</v>
      </c>
      <c r="G38" s="37">
        <v>0.75</v>
      </c>
      <c r="H38" s="37">
        <v>0.76</v>
      </c>
      <c r="I38" s="37">
        <v>0.99</v>
      </c>
      <c r="J38" s="38">
        <v>1.03</v>
      </c>
      <c r="K38" s="22"/>
      <c r="L38" s="22"/>
      <c r="M38" s="22"/>
      <c r="N38" s="22"/>
      <c r="O38" s="22"/>
      <c r="P38" s="22"/>
    </row>
    <row r="39" spans="1:16" ht="39" customHeight="1" x14ac:dyDescent="0.15">
      <c r="A39" s="22"/>
      <c r="B39" s="35"/>
      <c r="C39" s="1238" t="s">
        <v>581</v>
      </c>
      <c r="D39" s="1239"/>
      <c r="E39" s="1240"/>
      <c r="F39" s="36" t="s">
        <v>529</v>
      </c>
      <c r="G39" s="37" t="s">
        <v>529</v>
      </c>
      <c r="H39" s="37">
        <v>0.54</v>
      </c>
      <c r="I39" s="37">
        <v>0.42</v>
      </c>
      <c r="J39" s="38">
        <v>0.53</v>
      </c>
      <c r="K39" s="22"/>
      <c r="L39" s="22"/>
      <c r="M39" s="22"/>
      <c r="N39" s="22"/>
      <c r="O39" s="22"/>
      <c r="P39" s="22"/>
    </row>
    <row r="40" spans="1:16" ht="39" customHeight="1" x14ac:dyDescent="0.15">
      <c r="A40" s="22"/>
      <c r="B40" s="35"/>
      <c r="C40" s="1238" t="s">
        <v>582</v>
      </c>
      <c r="D40" s="1239"/>
      <c r="E40" s="1240"/>
      <c r="F40" s="36">
        <v>0.94</v>
      </c>
      <c r="G40" s="37">
        <v>1.27</v>
      </c>
      <c r="H40" s="37">
        <v>1.26</v>
      </c>
      <c r="I40" s="37">
        <v>2.1800000000000002</v>
      </c>
      <c r="J40" s="38">
        <v>0.34</v>
      </c>
      <c r="K40" s="22"/>
      <c r="L40" s="22"/>
      <c r="M40" s="22"/>
      <c r="N40" s="22"/>
      <c r="O40" s="22"/>
      <c r="P40" s="22"/>
    </row>
    <row r="41" spans="1:16" ht="39" customHeight="1" x14ac:dyDescent="0.15">
      <c r="A41" s="22"/>
      <c r="B41" s="35"/>
      <c r="C41" s="1238" t="s">
        <v>583</v>
      </c>
      <c r="D41" s="1239"/>
      <c r="E41" s="1240"/>
      <c r="F41" s="36">
        <v>0.24</v>
      </c>
      <c r="G41" s="37">
        <v>0.16</v>
      </c>
      <c r="H41" s="37">
        <v>0.26</v>
      </c>
      <c r="I41" s="37">
        <v>0.3</v>
      </c>
      <c r="J41" s="38">
        <v>0.31</v>
      </c>
      <c r="K41" s="22"/>
      <c r="L41" s="22"/>
      <c r="M41" s="22"/>
      <c r="N41" s="22"/>
      <c r="O41" s="22"/>
      <c r="P41" s="22"/>
    </row>
    <row r="42" spans="1:16" ht="39" customHeight="1" x14ac:dyDescent="0.15">
      <c r="A42" s="22"/>
      <c r="B42" s="39"/>
      <c r="C42" s="1238" t="s">
        <v>584</v>
      </c>
      <c r="D42" s="1239"/>
      <c r="E42" s="1240"/>
      <c r="F42" s="36" t="s">
        <v>585</v>
      </c>
      <c r="G42" s="37" t="s">
        <v>529</v>
      </c>
      <c r="H42" s="37" t="s">
        <v>529</v>
      </c>
      <c r="I42" s="37" t="s">
        <v>529</v>
      </c>
      <c r="J42" s="38" t="s">
        <v>529</v>
      </c>
      <c r="K42" s="22"/>
      <c r="L42" s="22"/>
      <c r="M42" s="22"/>
      <c r="N42" s="22"/>
      <c r="O42" s="22"/>
      <c r="P42" s="22"/>
    </row>
    <row r="43" spans="1:16" ht="39" customHeight="1" thickBot="1" x14ac:dyDescent="0.2">
      <c r="A43" s="22"/>
      <c r="B43" s="40"/>
      <c r="C43" s="1241" t="s">
        <v>586</v>
      </c>
      <c r="D43" s="1242"/>
      <c r="E43" s="1243"/>
      <c r="F43" s="41">
        <v>0.78</v>
      </c>
      <c r="G43" s="42">
        <v>1.02</v>
      </c>
      <c r="H43" s="42">
        <v>0.77</v>
      </c>
      <c r="I43" s="42">
        <v>0.32</v>
      </c>
      <c r="J43" s="43">
        <v>0.33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ARbVWkvSK0DXJjABACqlvIBHbBQtZqsWtqYe6pmeapDclEgkYsIukk+r6n6U39PQly4EQ2lABKX1xiTsAY2KQ==" saltValue="0cL0jqM0Xk4a2QLPQABt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14495</v>
      </c>
      <c r="L45" s="60">
        <v>13968</v>
      </c>
      <c r="M45" s="60">
        <v>13466</v>
      </c>
      <c r="N45" s="60">
        <v>13090</v>
      </c>
      <c r="O45" s="61">
        <v>12767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529</v>
      </c>
      <c r="L46" s="64" t="s">
        <v>529</v>
      </c>
      <c r="M46" s="64" t="s">
        <v>529</v>
      </c>
      <c r="N46" s="64" t="s">
        <v>529</v>
      </c>
      <c r="O46" s="65" t="s">
        <v>529</v>
      </c>
      <c r="P46" s="48"/>
      <c r="Q46" s="48"/>
      <c r="R46" s="48"/>
      <c r="S46" s="48"/>
      <c r="T46" s="48"/>
      <c r="U46" s="48"/>
    </row>
    <row r="47" spans="1:21" ht="30.75" customHeight="1" x14ac:dyDescent="0.15">
      <c r="A47" s="48"/>
      <c r="B47" s="1266"/>
      <c r="C47" s="1267"/>
      <c r="D47" s="62"/>
      <c r="E47" s="1248" t="s">
        <v>14</v>
      </c>
      <c r="F47" s="1248"/>
      <c r="G47" s="1248"/>
      <c r="H47" s="1248"/>
      <c r="I47" s="1248"/>
      <c r="J47" s="1249"/>
      <c r="K47" s="63">
        <v>20</v>
      </c>
      <c r="L47" s="64">
        <v>10</v>
      </c>
      <c r="M47" s="64" t="s">
        <v>529</v>
      </c>
      <c r="N47" s="64" t="s">
        <v>529</v>
      </c>
      <c r="O47" s="65" t="s">
        <v>529</v>
      </c>
      <c r="P47" s="48"/>
      <c r="Q47" s="48"/>
      <c r="R47" s="48"/>
      <c r="S47" s="48"/>
      <c r="T47" s="48"/>
      <c r="U47" s="48"/>
    </row>
    <row r="48" spans="1:21" ht="30.75" customHeight="1" x14ac:dyDescent="0.15">
      <c r="A48" s="48"/>
      <c r="B48" s="1266"/>
      <c r="C48" s="1267"/>
      <c r="D48" s="62"/>
      <c r="E48" s="1248" t="s">
        <v>15</v>
      </c>
      <c r="F48" s="1248"/>
      <c r="G48" s="1248"/>
      <c r="H48" s="1248"/>
      <c r="I48" s="1248"/>
      <c r="J48" s="1249"/>
      <c r="K48" s="63">
        <v>6039</v>
      </c>
      <c r="L48" s="64">
        <v>6010</v>
      </c>
      <c r="M48" s="64">
        <v>5933</v>
      </c>
      <c r="N48" s="64">
        <v>5530</v>
      </c>
      <c r="O48" s="65">
        <v>5365</v>
      </c>
      <c r="P48" s="48"/>
      <c r="Q48" s="48"/>
      <c r="R48" s="48"/>
      <c r="S48" s="48"/>
      <c r="T48" s="48"/>
      <c r="U48" s="48"/>
    </row>
    <row r="49" spans="1:21" ht="30.75" customHeight="1" x14ac:dyDescent="0.15">
      <c r="A49" s="48"/>
      <c r="B49" s="1266"/>
      <c r="C49" s="1267"/>
      <c r="D49" s="62"/>
      <c r="E49" s="1248" t="s">
        <v>16</v>
      </c>
      <c r="F49" s="1248"/>
      <c r="G49" s="1248"/>
      <c r="H49" s="1248"/>
      <c r="I49" s="1248"/>
      <c r="J49" s="1249"/>
      <c r="K49" s="63">
        <v>33</v>
      </c>
      <c r="L49" s="64">
        <v>34</v>
      </c>
      <c r="M49" s="64">
        <v>35</v>
      </c>
      <c r="N49" s="64">
        <v>35</v>
      </c>
      <c r="O49" s="65">
        <v>36</v>
      </c>
      <c r="P49" s="48"/>
      <c r="Q49" s="48"/>
      <c r="R49" s="48"/>
      <c r="S49" s="48"/>
      <c r="T49" s="48"/>
      <c r="U49" s="48"/>
    </row>
    <row r="50" spans="1:21" ht="30.75" customHeight="1" x14ac:dyDescent="0.15">
      <c r="A50" s="48"/>
      <c r="B50" s="1266"/>
      <c r="C50" s="1267"/>
      <c r="D50" s="62"/>
      <c r="E50" s="1248" t="s">
        <v>17</v>
      </c>
      <c r="F50" s="1248"/>
      <c r="G50" s="1248"/>
      <c r="H50" s="1248"/>
      <c r="I50" s="1248"/>
      <c r="J50" s="1249"/>
      <c r="K50" s="63">
        <v>644</v>
      </c>
      <c r="L50" s="64">
        <v>620</v>
      </c>
      <c r="M50" s="64">
        <v>591</v>
      </c>
      <c r="N50" s="64">
        <v>566</v>
      </c>
      <c r="O50" s="65">
        <v>260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529</v>
      </c>
      <c r="L51" s="64" t="s">
        <v>529</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14481</v>
      </c>
      <c r="L52" s="64">
        <v>14124</v>
      </c>
      <c r="M52" s="64">
        <v>13441</v>
      </c>
      <c r="N52" s="64">
        <v>13124</v>
      </c>
      <c r="O52" s="65">
        <v>12927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6750</v>
      </c>
      <c r="L53" s="69">
        <v>6518</v>
      </c>
      <c r="M53" s="69">
        <v>6584</v>
      </c>
      <c r="N53" s="69">
        <v>6097</v>
      </c>
      <c r="O53" s="70">
        <v>5501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15">
      <c r="B57" s="1254" t="s">
        <v>25</v>
      </c>
      <c r="C57" s="1255"/>
      <c r="D57" s="1258" t="s">
        <v>26</v>
      </c>
      <c r="E57" s="1259"/>
      <c r="F57" s="1259"/>
      <c r="G57" s="1259"/>
      <c r="H57" s="1259"/>
      <c r="I57" s="1259"/>
      <c r="J57" s="1260"/>
      <c r="K57" s="82">
        <v>2938</v>
      </c>
      <c r="L57" s="83">
        <v>2417</v>
      </c>
      <c r="M57" s="83">
        <v>0</v>
      </c>
      <c r="N57" s="83">
        <v>0</v>
      </c>
      <c r="O57" s="84">
        <v>0</v>
      </c>
    </row>
    <row r="58" spans="1:21" ht="31.5" customHeight="1" thickBot="1" x14ac:dyDescent="0.2">
      <c r="B58" s="1256"/>
      <c r="C58" s="1257"/>
      <c r="D58" s="1261" t="s">
        <v>27</v>
      </c>
      <c r="E58" s="1262"/>
      <c r="F58" s="1262"/>
      <c r="G58" s="1262"/>
      <c r="H58" s="1262"/>
      <c r="I58" s="1262"/>
      <c r="J58" s="1263"/>
      <c r="K58" s="85">
        <v>70</v>
      </c>
      <c r="L58" s="86">
        <v>40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K9wLgHRNK5GSiQdrkyudmyKf3CDDnWjnALjM7eJrxKEWhKAbzGj0UC8yVOYgIpTNM8JYbvVFo/LE+aa7YT9sg==" saltValue="MHnIZGRgKQQiFPJcOgcq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84" t="s">
        <v>30</v>
      </c>
      <c r="C41" s="1285"/>
      <c r="D41" s="101"/>
      <c r="E41" s="1286" t="s">
        <v>31</v>
      </c>
      <c r="F41" s="1286"/>
      <c r="G41" s="1286"/>
      <c r="H41" s="1287"/>
      <c r="I41" s="102">
        <v>126507</v>
      </c>
      <c r="J41" s="103">
        <v>124756</v>
      </c>
      <c r="K41" s="103">
        <v>120552</v>
      </c>
      <c r="L41" s="103">
        <v>115753</v>
      </c>
      <c r="M41" s="104">
        <v>111373</v>
      </c>
    </row>
    <row r="42" spans="2:13" ht="27.75" customHeight="1" x14ac:dyDescent="0.15">
      <c r="B42" s="1274"/>
      <c r="C42" s="1275"/>
      <c r="D42" s="105"/>
      <c r="E42" s="1278" t="s">
        <v>32</v>
      </c>
      <c r="F42" s="1278"/>
      <c r="G42" s="1278"/>
      <c r="H42" s="1279"/>
      <c r="I42" s="106">
        <v>5531</v>
      </c>
      <c r="J42" s="107">
        <v>4578</v>
      </c>
      <c r="K42" s="107">
        <v>3620</v>
      </c>
      <c r="L42" s="107">
        <v>2778</v>
      </c>
      <c r="M42" s="108">
        <v>2098</v>
      </c>
    </row>
    <row r="43" spans="2:13" ht="27.75" customHeight="1" x14ac:dyDescent="0.15">
      <c r="B43" s="1274"/>
      <c r="C43" s="1275"/>
      <c r="D43" s="105"/>
      <c r="E43" s="1278" t="s">
        <v>33</v>
      </c>
      <c r="F43" s="1278"/>
      <c r="G43" s="1278"/>
      <c r="H43" s="1279"/>
      <c r="I43" s="106">
        <v>68039</v>
      </c>
      <c r="J43" s="107">
        <v>63867</v>
      </c>
      <c r="K43" s="107">
        <v>61848</v>
      </c>
      <c r="L43" s="107">
        <v>56653</v>
      </c>
      <c r="M43" s="108">
        <v>51098</v>
      </c>
    </row>
    <row r="44" spans="2:13" ht="27.75" customHeight="1" x14ac:dyDescent="0.15">
      <c r="B44" s="1274"/>
      <c r="C44" s="1275"/>
      <c r="D44" s="105"/>
      <c r="E44" s="1278" t="s">
        <v>34</v>
      </c>
      <c r="F44" s="1278"/>
      <c r="G44" s="1278"/>
      <c r="H44" s="1279"/>
      <c r="I44" s="106">
        <v>624</v>
      </c>
      <c r="J44" s="107">
        <v>594</v>
      </c>
      <c r="K44" s="107">
        <v>562</v>
      </c>
      <c r="L44" s="107">
        <v>529</v>
      </c>
      <c r="M44" s="108">
        <v>496</v>
      </c>
    </row>
    <row r="45" spans="2:13" ht="27.75" customHeight="1" x14ac:dyDescent="0.15">
      <c r="B45" s="1274"/>
      <c r="C45" s="1275"/>
      <c r="D45" s="105"/>
      <c r="E45" s="1278" t="s">
        <v>35</v>
      </c>
      <c r="F45" s="1278"/>
      <c r="G45" s="1278"/>
      <c r="H45" s="1279"/>
      <c r="I45" s="106">
        <v>15113</v>
      </c>
      <c r="J45" s="107">
        <v>14564</v>
      </c>
      <c r="K45" s="107">
        <v>14302</v>
      </c>
      <c r="L45" s="107">
        <v>13739</v>
      </c>
      <c r="M45" s="108">
        <v>13605</v>
      </c>
    </row>
    <row r="46" spans="2:13" ht="27.75" customHeight="1" x14ac:dyDescent="0.15">
      <c r="B46" s="1274"/>
      <c r="C46" s="1275"/>
      <c r="D46" s="109"/>
      <c r="E46" s="1278" t="s">
        <v>36</v>
      </c>
      <c r="F46" s="1278"/>
      <c r="G46" s="1278"/>
      <c r="H46" s="1279"/>
      <c r="I46" s="106">
        <v>291</v>
      </c>
      <c r="J46" s="107">
        <v>262</v>
      </c>
      <c r="K46" s="107">
        <v>231</v>
      </c>
      <c r="L46" s="107">
        <v>201</v>
      </c>
      <c r="M46" s="108">
        <v>171</v>
      </c>
    </row>
    <row r="47" spans="2:13" ht="27.75" customHeight="1" x14ac:dyDescent="0.15">
      <c r="B47" s="1274"/>
      <c r="C47" s="1275"/>
      <c r="D47" s="110"/>
      <c r="E47" s="1288" t="s">
        <v>37</v>
      </c>
      <c r="F47" s="1289"/>
      <c r="G47" s="1289"/>
      <c r="H47" s="1290"/>
      <c r="I47" s="106" t="s">
        <v>529</v>
      </c>
      <c r="J47" s="107" t="s">
        <v>529</v>
      </c>
      <c r="K47" s="107" t="s">
        <v>529</v>
      </c>
      <c r="L47" s="107" t="s">
        <v>529</v>
      </c>
      <c r="M47" s="108" t="s">
        <v>529</v>
      </c>
    </row>
    <row r="48" spans="2:13" ht="27.75" customHeight="1" x14ac:dyDescent="0.15">
      <c r="B48" s="1274"/>
      <c r="C48" s="1275"/>
      <c r="D48" s="105"/>
      <c r="E48" s="1278" t="s">
        <v>38</v>
      </c>
      <c r="F48" s="1278"/>
      <c r="G48" s="1278"/>
      <c r="H48" s="1279"/>
      <c r="I48" s="106" t="s">
        <v>529</v>
      </c>
      <c r="J48" s="107" t="s">
        <v>529</v>
      </c>
      <c r="K48" s="107" t="s">
        <v>529</v>
      </c>
      <c r="L48" s="107" t="s">
        <v>529</v>
      </c>
      <c r="M48" s="108" t="s">
        <v>529</v>
      </c>
    </row>
    <row r="49" spans="2:13" ht="27.75" customHeight="1" x14ac:dyDescent="0.15">
      <c r="B49" s="1276"/>
      <c r="C49" s="1277"/>
      <c r="D49" s="105"/>
      <c r="E49" s="1278" t="s">
        <v>39</v>
      </c>
      <c r="F49" s="1278"/>
      <c r="G49" s="1278"/>
      <c r="H49" s="1279"/>
      <c r="I49" s="106" t="s">
        <v>529</v>
      </c>
      <c r="J49" s="107" t="s">
        <v>529</v>
      </c>
      <c r="K49" s="107" t="s">
        <v>529</v>
      </c>
      <c r="L49" s="107" t="s">
        <v>529</v>
      </c>
      <c r="M49" s="108" t="s">
        <v>529</v>
      </c>
    </row>
    <row r="50" spans="2:13" ht="27.75" customHeight="1" x14ac:dyDescent="0.15">
      <c r="B50" s="1272" t="s">
        <v>40</v>
      </c>
      <c r="C50" s="1273"/>
      <c r="D50" s="111"/>
      <c r="E50" s="1278" t="s">
        <v>41</v>
      </c>
      <c r="F50" s="1278"/>
      <c r="G50" s="1278"/>
      <c r="H50" s="1279"/>
      <c r="I50" s="106">
        <v>13282</v>
      </c>
      <c r="J50" s="107">
        <v>13137</v>
      </c>
      <c r="K50" s="107">
        <v>13292</v>
      </c>
      <c r="L50" s="107">
        <v>12548</v>
      </c>
      <c r="M50" s="108">
        <v>14093</v>
      </c>
    </row>
    <row r="51" spans="2:13" ht="27.75" customHeight="1" x14ac:dyDescent="0.15">
      <c r="B51" s="1274"/>
      <c r="C51" s="1275"/>
      <c r="D51" s="105"/>
      <c r="E51" s="1278" t="s">
        <v>42</v>
      </c>
      <c r="F51" s="1278"/>
      <c r="G51" s="1278"/>
      <c r="H51" s="1279"/>
      <c r="I51" s="106">
        <v>12496</v>
      </c>
      <c r="J51" s="107">
        <v>11753</v>
      </c>
      <c r="K51" s="107">
        <v>11170</v>
      </c>
      <c r="L51" s="107">
        <v>10595</v>
      </c>
      <c r="M51" s="108">
        <v>9992</v>
      </c>
    </row>
    <row r="52" spans="2:13" ht="27.75" customHeight="1" x14ac:dyDescent="0.15">
      <c r="B52" s="1276"/>
      <c r="C52" s="1277"/>
      <c r="D52" s="105"/>
      <c r="E52" s="1278" t="s">
        <v>43</v>
      </c>
      <c r="F52" s="1278"/>
      <c r="G52" s="1278"/>
      <c r="H52" s="1279"/>
      <c r="I52" s="106">
        <v>129098</v>
      </c>
      <c r="J52" s="107">
        <v>127197</v>
      </c>
      <c r="K52" s="107">
        <v>124442</v>
      </c>
      <c r="L52" s="107">
        <v>119394</v>
      </c>
      <c r="M52" s="108">
        <v>114943</v>
      </c>
    </row>
    <row r="53" spans="2:13" ht="27.75" customHeight="1" thickBot="1" x14ac:dyDescent="0.2">
      <c r="B53" s="1280" t="s">
        <v>44</v>
      </c>
      <c r="C53" s="1281"/>
      <c r="D53" s="112"/>
      <c r="E53" s="1282" t="s">
        <v>45</v>
      </c>
      <c r="F53" s="1282"/>
      <c r="G53" s="1282"/>
      <c r="H53" s="1283"/>
      <c r="I53" s="113">
        <v>61229</v>
      </c>
      <c r="J53" s="114">
        <v>56533</v>
      </c>
      <c r="K53" s="114">
        <v>52212</v>
      </c>
      <c r="L53" s="114">
        <v>47115</v>
      </c>
      <c r="M53" s="115">
        <v>39814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xiOT4wswC1YxqJbmz0mhDs5FnYuf4nwW2jSb0SaJoqNNahjmHQFpKU1SUJ4BQLzbzpWrN2OZtLYAn/0daHeKA==" saltValue="AFcB8fdzpMiA2aNkmzUg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299" t="s">
        <v>48</v>
      </c>
      <c r="D55" s="1299"/>
      <c r="E55" s="1300"/>
      <c r="F55" s="127">
        <v>2936</v>
      </c>
      <c r="G55" s="127">
        <v>3071</v>
      </c>
      <c r="H55" s="128">
        <v>3695</v>
      </c>
    </row>
    <row r="56" spans="2:8" ht="52.5" customHeight="1" x14ac:dyDescent="0.15">
      <c r="B56" s="129"/>
      <c r="C56" s="1301" t="s">
        <v>49</v>
      </c>
      <c r="D56" s="1301"/>
      <c r="E56" s="1302"/>
      <c r="F56" s="130">
        <v>2425</v>
      </c>
      <c r="G56" s="130">
        <v>1940</v>
      </c>
      <c r="H56" s="131">
        <v>1336</v>
      </c>
    </row>
    <row r="57" spans="2:8" ht="53.25" customHeight="1" x14ac:dyDescent="0.15">
      <c r="B57" s="129"/>
      <c r="C57" s="1303" t="s">
        <v>50</v>
      </c>
      <c r="D57" s="1303"/>
      <c r="E57" s="1304"/>
      <c r="F57" s="132">
        <v>8336</v>
      </c>
      <c r="G57" s="132">
        <v>8392</v>
      </c>
      <c r="H57" s="133">
        <v>8720</v>
      </c>
    </row>
    <row r="58" spans="2:8" ht="45.75" customHeight="1" x14ac:dyDescent="0.15">
      <c r="B58" s="134"/>
      <c r="C58" s="1291" t="s">
        <v>617</v>
      </c>
      <c r="D58" s="1292"/>
      <c r="E58" s="1293"/>
      <c r="F58" s="135">
        <v>2037</v>
      </c>
      <c r="G58" s="135">
        <v>2539</v>
      </c>
      <c r="H58" s="136">
        <v>3022</v>
      </c>
    </row>
    <row r="59" spans="2:8" ht="45.75" customHeight="1" x14ac:dyDescent="0.15">
      <c r="B59" s="134"/>
      <c r="C59" s="1291" t="s">
        <v>618</v>
      </c>
      <c r="D59" s="1292"/>
      <c r="E59" s="1293"/>
      <c r="F59" s="135">
        <v>2298</v>
      </c>
      <c r="G59" s="135">
        <v>2001</v>
      </c>
      <c r="H59" s="136">
        <v>2003</v>
      </c>
    </row>
    <row r="60" spans="2:8" ht="45.75" customHeight="1" x14ac:dyDescent="0.15">
      <c r="B60" s="134"/>
      <c r="C60" s="1291" t="s">
        <v>619</v>
      </c>
      <c r="D60" s="1292"/>
      <c r="E60" s="1293"/>
      <c r="F60" s="135">
        <v>1522</v>
      </c>
      <c r="G60" s="135">
        <v>1514</v>
      </c>
      <c r="H60" s="136">
        <v>1499</v>
      </c>
    </row>
    <row r="61" spans="2:8" ht="45.75" customHeight="1" x14ac:dyDescent="0.15">
      <c r="B61" s="134"/>
      <c r="C61" s="1291" t="s">
        <v>620</v>
      </c>
      <c r="D61" s="1292"/>
      <c r="E61" s="1293"/>
      <c r="F61" s="135">
        <v>425</v>
      </c>
      <c r="G61" s="135">
        <v>404</v>
      </c>
      <c r="H61" s="136">
        <v>331</v>
      </c>
    </row>
    <row r="62" spans="2:8" ht="45.75" customHeight="1" thickBot="1" x14ac:dyDescent="0.2">
      <c r="B62" s="137"/>
      <c r="C62" s="1294" t="s">
        <v>621</v>
      </c>
      <c r="D62" s="1295"/>
      <c r="E62" s="1296"/>
      <c r="F62" s="138">
        <v>320</v>
      </c>
      <c r="G62" s="138">
        <v>320</v>
      </c>
      <c r="H62" s="139">
        <v>320</v>
      </c>
    </row>
    <row r="63" spans="2:8" ht="52.5" customHeight="1" thickBot="1" x14ac:dyDescent="0.2">
      <c r="B63" s="140"/>
      <c r="C63" s="1297" t="s">
        <v>51</v>
      </c>
      <c r="D63" s="1297"/>
      <c r="E63" s="1298"/>
      <c r="F63" s="141">
        <v>13697</v>
      </c>
      <c r="G63" s="141">
        <v>13402</v>
      </c>
      <c r="H63" s="142">
        <v>13750</v>
      </c>
    </row>
    <row r="64" spans="2:8" ht="15" customHeight="1" x14ac:dyDescent="0.15"/>
    <row r="65" ht="0" hidden="1" customHeight="1" x14ac:dyDescent="0.15"/>
    <row r="66" ht="0" hidden="1" customHeight="1" x14ac:dyDescent="0.15"/>
  </sheetData>
  <sheetProtection algorithmName="SHA-512" hashValue="gDUjlbHLcGhWv7zSZFDc968Lhd4Bwmhhbq7RKX5PVFPe9XnK21rGbHsZXpBZ/9t7dctX2oiPFhFEtXckIQHwZg==" saltValue="BKunPuEp26VS20ScJLtZ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625</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571</v>
      </c>
      <c r="BQ50" s="1309"/>
      <c r="BR50" s="1309"/>
      <c r="BS50" s="1309"/>
      <c r="BT50" s="1309"/>
      <c r="BU50" s="1309"/>
      <c r="BV50" s="1309"/>
      <c r="BW50" s="1309"/>
      <c r="BX50" s="1309" t="s">
        <v>572</v>
      </c>
      <c r="BY50" s="1309"/>
      <c r="BZ50" s="1309"/>
      <c r="CA50" s="1309"/>
      <c r="CB50" s="1309"/>
      <c r="CC50" s="1309"/>
      <c r="CD50" s="1309"/>
      <c r="CE50" s="1309"/>
      <c r="CF50" s="1309" t="s">
        <v>573</v>
      </c>
      <c r="CG50" s="1309"/>
      <c r="CH50" s="1309"/>
      <c r="CI50" s="1309"/>
      <c r="CJ50" s="1309"/>
      <c r="CK50" s="1309"/>
      <c r="CL50" s="1309"/>
      <c r="CM50" s="1309"/>
      <c r="CN50" s="1309" t="s">
        <v>574</v>
      </c>
      <c r="CO50" s="1309"/>
      <c r="CP50" s="1309"/>
      <c r="CQ50" s="1309"/>
      <c r="CR50" s="1309"/>
      <c r="CS50" s="1309"/>
      <c r="CT50" s="1309"/>
      <c r="CU50" s="1309"/>
      <c r="CV50" s="1309" t="s">
        <v>575</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626</v>
      </c>
      <c r="AO51" s="1312"/>
      <c r="AP51" s="1312"/>
      <c r="AQ51" s="1312"/>
      <c r="AR51" s="1312"/>
      <c r="AS51" s="1312"/>
      <c r="AT51" s="1312"/>
      <c r="AU51" s="1312"/>
      <c r="AV51" s="1312"/>
      <c r="AW51" s="1312"/>
      <c r="AX51" s="1312"/>
      <c r="AY51" s="1312"/>
      <c r="AZ51" s="1312"/>
      <c r="BA51" s="1312"/>
      <c r="BB51" s="1312" t="s">
        <v>627</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128.80000000000001</v>
      </c>
      <c r="BY51" s="1310"/>
      <c r="BZ51" s="1310"/>
      <c r="CA51" s="1310"/>
      <c r="CB51" s="1310"/>
      <c r="CC51" s="1310"/>
      <c r="CD51" s="1310"/>
      <c r="CE51" s="1310"/>
      <c r="CF51" s="1310">
        <v>119.9</v>
      </c>
      <c r="CG51" s="1310"/>
      <c r="CH51" s="1310"/>
      <c r="CI51" s="1310"/>
      <c r="CJ51" s="1310"/>
      <c r="CK51" s="1310"/>
      <c r="CL51" s="1310"/>
      <c r="CM51" s="1310"/>
      <c r="CN51" s="1310">
        <v>108.8</v>
      </c>
      <c r="CO51" s="1310"/>
      <c r="CP51" s="1310"/>
      <c r="CQ51" s="1310"/>
      <c r="CR51" s="1310"/>
      <c r="CS51" s="1310"/>
      <c r="CT51" s="1310"/>
      <c r="CU51" s="1310"/>
      <c r="CV51" s="1310">
        <v>90.8</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628</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55.3</v>
      </c>
      <c r="BY53" s="1310"/>
      <c r="BZ53" s="1310"/>
      <c r="CA53" s="1310"/>
      <c r="CB53" s="1310"/>
      <c r="CC53" s="1310"/>
      <c r="CD53" s="1310"/>
      <c r="CE53" s="1310"/>
      <c r="CF53" s="1310">
        <v>56.8</v>
      </c>
      <c r="CG53" s="1310"/>
      <c r="CH53" s="1310"/>
      <c r="CI53" s="1310"/>
      <c r="CJ53" s="1310"/>
      <c r="CK53" s="1310"/>
      <c r="CL53" s="1310"/>
      <c r="CM53" s="1310"/>
      <c r="CN53" s="1310">
        <v>46.3</v>
      </c>
      <c r="CO53" s="1310"/>
      <c r="CP53" s="1310"/>
      <c r="CQ53" s="1310"/>
      <c r="CR53" s="1310"/>
      <c r="CS53" s="1310"/>
      <c r="CT53" s="1310"/>
      <c r="CU53" s="1310"/>
      <c r="CV53" s="1310">
        <v>47.5</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629</v>
      </c>
      <c r="AO55" s="1309"/>
      <c r="AP55" s="1309"/>
      <c r="AQ55" s="1309"/>
      <c r="AR55" s="1309"/>
      <c r="AS55" s="1309"/>
      <c r="AT55" s="1309"/>
      <c r="AU55" s="1309"/>
      <c r="AV55" s="1309"/>
      <c r="AW55" s="1309"/>
      <c r="AX55" s="1309"/>
      <c r="AY55" s="1309"/>
      <c r="AZ55" s="1309"/>
      <c r="BA55" s="1309"/>
      <c r="BB55" s="1312" t="s">
        <v>627</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37.4</v>
      </c>
      <c r="BY55" s="1310"/>
      <c r="BZ55" s="1310"/>
      <c r="CA55" s="1310"/>
      <c r="CB55" s="1310"/>
      <c r="CC55" s="1310"/>
      <c r="CD55" s="1310"/>
      <c r="CE55" s="1310"/>
      <c r="CF55" s="1310">
        <v>31</v>
      </c>
      <c r="CG55" s="1310"/>
      <c r="CH55" s="1310"/>
      <c r="CI55" s="1310"/>
      <c r="CJ55" s="1310"/>
      <c r="CK55" s="1310"/>
      <c r="CL55" s="1310"/>
      <c r="CM55" s="1310"/>
      <c r="CN55" s="1310">
        <v>30</v>
      </c>
      <c r="CO55" s="1310"/>
      <c r="CP55" s="1310"/>
      <c r="CQ55" s="1310"/>
      <c r="CR55" s="1310"/>
      <c r="CS55" s="1310"/>
      <c r="CT55" s="1310"/>
      <c r="CU55" s="1310"/>
      <c r="CV55" s="1310">
        <v>34</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628</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54.4</v>
      </c>
      <c r="BY57" s="1310"/>
      <c r="BZ57" s="1310"/>
      <c r="CA57" s="1310"/>
      <c r="CB57" s="1310"/>
      <c r="CC57" s="1310"/>
      <c r="CD57" s="1310"/>
      <c r="CE57" s="1310"/>
      <c r="CF57" s="1310">
        <v>57.4</v>
      </c>
      <c r="CG57" s="1310"/>
      <c r="CH57" s="1310"/>
      <c r="CI57" s="1310"/>
      <c r="CJ57" s="1310"/>
      <c r="CK57" s="1310"/>
      <c r="CL57" s="1310"/>
      <c r="CM57" s="1310"/>
      <c r="CN57" s="1310">
        <v>58.3</v>
      </c>
      <c r="CO57" s="1310"/>
      <c r="CP57" s="1310"/>
      <c r="CQ57" s="1310"/>
      <c r="CR57" s="1310"/>
      <c r="CS57" s="1310"/>
      <c r="CT57" s="1310"/>
      <c r="CU57" s="1310"/>
      <c r="CV57" s="1310">
        <v>60.8</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630</v>
      </c>
    </row>
    <row r="64" spans="1:109" x14ac:dyDescent="0.15">
      <c r="B64" s="394"/>
      <c r="G64" s="401"/>
      <c r="I64" s="414"/>
      <c r="J64" s="414"/>
      <c r="K64" s="414"/>
      <c r="L64" s="414"/>
      <c r="M64" s="414"/>
      <c r="N64" s="415"/>
      <c r="AM64" s="401"/>
      <c r="AN64" s="401" t="s">
        <v>624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625</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571</v>
      </c>
      <c r="BQ72" s="1309"/>
      <c r="BR72" s="1309"/>
      <c r="BS72" s="1309"/>
      <c r="BT72" s="1309"/>
      <c r="BU72" s="1309"/>
      <c r="BV72" s="1309"/>
      <c r="BW72" s="1309"/>
      <c r="BX72" s="1309" t="s">
        <v>572</v>
      </c>
      <c r="BY72" s="1309"/>
      <c r="BZ72" s="1309"/>
      <c r="CA72" s="1309"/>
      <c r="CB72" s="1309"/>
      <c r="CC72" s="1309"/>
      <c r="CD72" s="1309"/>
      <c r="CE72" s="1309"/>
      <c r="CF72" s="1309" t="s">
        <v>573</v>
      </c>
      <c r="CG72" s="1309"/>
      <c r="CH72" s="1309"/>
      <c r="CI72" s="1309"/>
      <c r="CJ72" s="1309"/>
      <c r="CK72" s="1309"/>
      <c r="CL72" s="1309"/>
      <c r="CM72" s="1309"/>
      <c r="CN72" s="1309" t="s">
        <v>574</v>
      </c>
      <c r="CO72" s="1309"/>
      <c r="CP72" s="1309"/>
      <c r="CQ72" s="1309"/>
      <c r="CR72" s="1309"/>
      <c r="CS72" s="1309"/>
      <c r="CT72" s="1309"/>
      <c r="CU72" s="1309"/>
      <c r="CV72" s="1309" t="s">
        <v>575</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626</v>
      </c>
      <c r="AO73" s="1312"/>
      <c r="AP73" s="1312"/>
      <c r="AQ73" s="1312"/>
      <c r="AR73" s="1312"/>
      <c r="AS73" s="1312"/>
      <c r="AT73" s="1312"/>
      <c r="AU73" s="1312"/>
      <c r="AV73" s="1312"/>
      <c r="AW73" s="1312"/>
      <c r="AX73" s="1312"/>
      <c r="AY73" s="1312"/>
      <c r="AZ73" s="1312"/>
      <c r="BA73" s="1312"/>
      <c r="BB73" s="1312" t="s">
        <v>627</v>
      </c>
      <c r="BC73" s="1312"/>
      <c r="BD73" s="1312"/>
      <c r="BE73" s="1312"/>
      <c r="BF73" s="1312"/>
      <c r="BG73" s="1312"/>
      <c r="BH73" s="1312"/>
      <c r="BI73" s="1312"/>
      <c r="BJ73" s="1312"/>
      <c r="BK73" s="1312"/>
      <c r="BL73" s="1312"/>
      <c r="BM73" s="1312"/>
      <c r="BN73" s="1312"/>
      <c r="BO73" s="1312"/>
      <c r="BP73" s="1310">
        <v>141</v>
      </c>
      <c r="BQ73" s="1310"/>
      <c r="BR73" s="1310"/>
      <c r="BS73" s="1310"/>
      <c r="BT73" s="1310"/>
      <c r="BU73" s="1310"/>
      <c r="BV73" s="1310"/>
      <c r="BW73" s="1310"/>
      <c r="BX73" s="1310">
        <v>128.80000000000001</v>
      </c>
      <c r="BY73" s="1310"/>
      <c r="BZ73" s="1310"/>
      <c r="CA73" s="1310"/>
      <c r="CB73" s="1310"/>
      <c r="CC73" s="1310"/>
      <c r="CD73" s="1310"/>
      <c r="CE73" s="1310"/>
      <c r="CF73" s="1310">
        <v>119.9</v>
      </c>
      <c r="CG73" s="1310"/>
      <c r="CH73" s="1310"/>
      <c r="CI73" s="1310"/>
      <c r="CJ73" s="1310"/>
      <c r="CK73" s="1310"/>
      <c r="CL73" s="1310"/>
      <c r="CM73" s="1310"/>
      <c r="CN73" s="1310">
        <v>108.8</v>
      </c>
      <c r="CO73" s="1310"/>
      <c r="CP73" s="1310"/>
      <c r="CQ73" s="1310"/>
      <c r="CR73" s="1310"/>
      <c r="CS73" s="1310"/>
      <c r="CT73" s="1310"/>
      <c r="CU73" s="1310"/>
      <c r="CV73" s="1310">
        <v>90.8</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631</v>
      </c>
      <c r="BC75" s="1312"/>
      <c r="BD75" s="1312"/>
      <c r="BE75" s="1312"/>
      <c r="BF75" s="1312"/>
      <c r="BG75" s="1312"/>
      <c r="BH75" s="1312"/>
      <c r="BI75" s="1312"/>
      <c r="BJ75" s="1312"/>
      <c r="BK75" s="1312"/>
      <c r="BL75" s="1312"/>
      <c r="BM75" s="1312"/>
      <c r="BN75" s="1312"/>
      <c r="BO75" s="1312"/>
      <c r="BP75" s="1310">
        <v>16.7</v>
      </c>
      <c r="BQ75" s="1310"/>
      <c r="BR75" s="1310"/>
      <c r="BS75" s="1310"/>
      <c r="BT75" s="1310"/>
      <c r="BU75" s="1310"/>
      <c r="BV75" s="1310"/>
      <c r="BW75" s="1310"/>
      <c r="BX75" s="1310">
        <v>15.4</v>
      </c>
      <c r="BY75" s="1310"/>
      <c r="BZ75" s="1310"/>
      <c r="CA75" s="1310"/>
      <c r="CB75" s="1310"/>
      <c r="CC75" s="1310"/>
      <c r="CD75" s="1310"/>
      <c r="CE75" s="1310"/>
      <c r="CF75" s="1310">
        <v>15.1</v>
      </c>
      <c r="CG75" s="1310"/>
      <c r="CH75" s="1310"/>
      <c r="CI75" s="1310"/>
      <c r="CJ75" s="1310"/>
      <c r="CK75" s="1310"/>
      <c r="CL75" s="1310"/>
      <c r="CM75" s="1310"/>
      <c r="CN75" s="1310">
        <v>14.6</v>
      </c>
      <c r="CO75" s="1310"/>
      <c r="CP75" s="1310"/>
      <c r="CQ75" s="1310"/>
      <c r="CR75" s="1310"/>
      <c r="CS75" s="1310"/>
      <c r="CT75" s="1310"/>
      <c r="CU75" s="1310"/>
      <c r="CV75" s="1310">
        <v>13.9</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629</v>
      </c>
      <c r="AO77" s="1309"/>
      <c r="AP77" s="1309"/>
      <c r="AQ77" s="1309"/>
      <c r="AR77" s="1309"/>
      <c r="AS77" s="1309"/>
      <c r="AT77" s="1309"/>
      <c r="AU77" s="1309"/>
      <c r="AV77" s="1309"/>
      <c r="AW77" s="1309"/>
      <c r="AX77" s="1309"/>
      <c r="AY77" s="1309"/>
      <c r="AZ77" s="1309"/>
      <c r="BA77" s="1309"/>
      <c r="BB77" s="1312" t="s">
        <v>627</v>
      </c>
      <c r="BC77" s="1312"/>
      <c r="BD77" s="1312"/>
      <c r="BE77" s="1312"/>
      <c r="BF77" s="1312"/>
      <c r="BG77" s="1312"/>
      <c r="BH77" s="1312"/>
      <c r="BI77" s="1312"/>
      <c r="BJ77" s="1312"/>
      <c r="BK77" s="1312"/>
      <c r="BL77" s="1312"/>
      <c r="BM77" s="1312"/>
      <c r="BN77" s="1312"/>
      <c r="BO77" s="1312"/>
      <c r="BP77" s="1310">
        <v>45.1</v>
      </c>
      <c r="BQ77" s="1310"/>
      <c r="BR77" s="1310"/>
      <c r="BS77" s="1310"/>
      <c r="BT77" s="1310"/>
      <c r="BU77" s="1310"/>
      <c r="BV77" s="1310"/>
      <c r="BW77" s="1310"/>
      <c r="BX77" s="1310">
        <v>37.4</v>
      </c>
      <c r="BY77" s="1310"/>
      <c r="BZ77" s="1310"/>
      <c r="CA77" s="1310"/>
      <c r="CB77" s="1310"/>
      <c r="CC77" s="1310"/>
      <c r="CD77" s="1310"/>
      <c r="CE77" s="1310"/>
      <c r="CF77" s="1310">
        <v>31</v>
      </c>
      <c r="CG77" s="1310"/>
      <c r="CH77" s="1310"/>
      <c r="CI77" s="1310"/>
      <c r="CJ77" s="1310"/>
      <c r="CK77" s="1310"/>
      <c r="CL77" s="1310"/>
      <c r="CM77" s="1310"/>
      <c r="CN77" s="1310">
        <v>30</v>
      </c>
      <c r="CO77" s="1310"/>
      <c r="CP77" s="1310"/>
      <c r="CQ77" s="1310"/>
      <c r="CR77" s="1310"/>
      <c r="CS77" s="1310"/>
      <c r="CT77" s="1310"/>
      <c r="CU77" s="1310"/>
      <c r="CV77" s="1310">
        <v>34</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631</v>
      </c>
      <c r="BC79" s="1312"/>
      <c r="BD79" s="1312"/>
      <c r="BE79" s="1312"/>
      <c r="BF79" s="1312"/>
      <c r="BG79" s="1312"/>
      <c r="BH79" s="1312"/>
      <c r="BI79" s="1312"/>
      <c r="BJ79" s="1312"/>
      <c r="BK79" s="1312"/>
      <c r="BL79" s="1312"/>
      <c r="BM79" s="1312"/>
      <c r="BN79" s="1312"/>
      <c r="BO79" s="1312"/>
      <c r="BP79" s="1310">
        <v>7.1</v>
      </c>
      <c r="BQ79" s="1310"/>
      <c r="BR79" s="1310"/>
      <c r="BS79" s="1310"/>
      <c r="BT79" s="1310"/>
      <c r="BU79" s="1310"/>
      <c r="BV79" s="1310"/>
      <c r="BW79" s="1310"/>
      <c r="BX79" s="1310">
        <v>6.3</v>
      </c>
      <c r="BY79" s="1310"/>
      <c r="BZ79" s="1310"/>
      <c r="CA79" s="1310"/>
      <c r="CB79" s="1310"/>
      <c r="CC79" s="1310"/>
      <c r="CD79" s="1310"/>
      <c r="CE79" s="1310"/>
      <c r="CF79" s="1310">
        <v>5.2</v>
      </c>
      <c r="CG79" s="1310"/>
      <c r="CH79" s="1310"/>
      <c r="CI79" s="1310"/>
      <c r="CJ79" s="1310"/>
      <c r="CK79" s="1310"/>
      <c r="CL79" s="1310"/>
      <c r="CM79" s="1310"/>
      <c r="CN79" s="1310">
        <v>5</v>
      </c>
      <c r="CO79" s="1310"/>
      <c r="CP79" s="1310"/>
      <c r="CQ79" s="1310"/>
      <c r="CR79" s="1310"/>
      <c r="CS79" s="1310"/>
      <c r="CT79" s="1310"/>
      <c r="CU79" s="1310"/>
      <c r="CV79" s="1310">
        <v>5.9</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J0ESvJuy+E0t27Z4w1xlONsedOgOjZ7+RYmabzzw08gONU+TBOYD4C2R2qbZfxdZ6c4slDgKYAqM7v5m+cCQ==" saltValue="eNxSOnY04yW1PUQWzmNK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mIyCIiUoSoY1KiAgmseEtJ1frCnzxlMZce4btZk+LD85yp65VJeJe6piAe2XaBLSCADNyRgkOsQDcri0f6Bsg==" saltValue="687MQ2eqAiPlFs86uy54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94" zoomScale="55" zoomScaleNormal="55" zoomScaleSheetLayoutView="55" workbookViewId="0">
      <selection activeCell="BS21" sqref="BS2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WYX1BUj30M8ilRPpIiQDRRmDZlYOxTaIOAfVyvobPfYZ71E/6UPqn4TliQZqA+xmcNUvy4PKhNsrVO1BT19xw==" saltValue="gavE4hRfD0AFObSB039w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52369</v>
      </c>
      <c r="E3" s="161"/>
      <c r="F3" s="162">
        <v>41862</v>
      </c>
      <c r="G3" s="163"/>
      <c r="H3" s="164"/>
    </row>
    <row r="4" spans="1:8" x14ac:dyDescent="0.15">
      <c r="A4" s="165"/>
      <c r="B4" s="166"/>
      <c r="C4" s="167"/>
      <c r="D4" s="168">
        <v>32868</v>
      </c>
      <c r="E4" s="169"/>
      <c r="F4" s="170">
        <v>23710</v>
      </c>
      <c r="G4" s="171"/>
      <c r="H4" s="172"/>
    </row>
    <row r="5" spans="1:8" x14ac:dyDescent="0.15">
      <c r="A5" s="153" t="s">
        <v>563</v>
      </c>
      <c r="B5" s="158"/>
      <c r="C5" s="159"/>
      <c r="D5" s="160">
        <v>61715</v>
      </c>
      <c r="E5" s="161"/>
      <c r="F5" s="162">
        <v>43554</v>
      </c>
      <c r="G5" s="163"/>
      <c r="H5" s="164"/>
    </row>
    <row r="6" spans="1:8" x14ac:dyDescent="0.15">
      <c r="A6" s="165"/>
      <c r="B6" s="166"/>
      <c r="C6" s="167"/>
      <c r="D6" s="168">
        <v>44746</v>
      </c>
      <c r="E6" s="169"/>
      <c r="F6" s="170">
        <v>24811</v>
      </c>
      <c r="G6" s="171"/>
      <c r="H6" s="172"/>
    </row>
    <row r="7" spans="1:8" x14ac:dyDescent="0.15">
      <c r="A7" s="153" t="s">
        <v>564</v>
      </c>
      <c r="B7" s="158"/>
      <c r="C7" s="159"/>
      <c r="D7" s="160">
        <v>41703</v>
      </c>
      <c r="E7" s="161"/>
      <c r="F7" s="162">
        <v>42581</v>
      </c>
      <c r="G7" s="163"/>
      <c r="H7" s="164"/>
    </row>
    <row r="8" spans="1:8" x14ac:dyDescent="0.15">
      <c r="A8" s="165"/>
      <c r="B8" s="166"/>
      <c r="C8" s="167"/>
      <c r="D8" s="168">
        <v>29599</v>
      </c>
      <c r="E8" s="169"/>
      <c r="F8" s="170">
        <v>24354</v>
      </c>
      <c r="G8" s="171"/>
      <c r="H8" s="172"/>
    </row>
    <row r="9" spans="1:8" x14ac:dyDescent="0.15">
      <c r="A9" s="153" t="s">
        <v>565</v>
      </c>
      <c r="B9" s="158"/>
      <c r="C9" s="159"/>
      <c r="D9" s="160">
        <v>42852</v>
      </c>
      <c r="E9" s="161"/>
      <c r="F9" s="162">
        <v>45426</v>
      </c>
      <c r="G9" s="163"/>
      <c r="H9" s="164"/>
    </row>
    <row r="10" spans="1:8" x14ac:dyDescent="0.15">
      <c r="A10" s="165"/>
      <c r="B10" s="166"/>
      <c r="C10" s="167"/>
      <c r="D10" s="168">
        <v>19569</v>
      </c>
      <c r="E10" s="169"/>
      <c r="F10" s="170">
        <v>24508</v>
      </c>
      <c r="G10" s="171"/>
      <c r="H10" s="172"/>
    </row>
    <row r="11" spans="1:8" x14ac:dyDescent="0.15">
      <c r="A11" s="153" t="s">
        <v>566</v>
      </c>
      <c r="B11" s="158"/>
      <c r="C11" s="159"/>
      <c r="D11" s="160">
        <v>41329</v>
      </c>
      <c r="E11" s="161"/>
      <c r="F11" s="162">
        <v>46457</v>
      </c>
      <c r="G11" s="163"/>
      <c r="H11" s="164"/>
    </row>
    <row r="12" spans="1:8" x14ac:dyDescent="0.15">
      <c r="A12" s="165"/>
      <c r="B12" s="166"/>
      <c r="C12" s="173"/>
      <c r="D12" s="168">
        <v>23819</v>
      </c>
      <c r="E12" s="169"/>
      <c r="F12" s="170">
        <v>24020</v>
      </c>
      <c r="G12" s="171"/>
      <c r="H12" s="172"/>
    </row>
    <row r="13" spans="1:8" x14ac:dyDescent="0.15">
      <c r="A13" s="153"/>
      <c r="B13" s="158"/>
      <c r="C13" s="174"/>
      <c r="D13" s="175">
        <v>47994</v>
      </c>
      <c r="E13" s="176"/>
      <c r="F13" s="177">
        <v>43976</v>
      </c>
      <c r="G13" s="178"/>
      <c r="H13" s="164"/>
    </row>
    <row r="14" spans="1:8" x14ac:dyDescent="0.15">
      <c r="A14" s="165"/>
      <c r="B14" s="166"/>
      <c r="C14" s="167"/>
      <c r="D14" s="168">
        <v>30120</v>
      </c>
      <c r="E14" s="169"/>
      <c r="F14" s="170">
        <v>24281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1.43</v>
      </c>
      <c r="C19" s="179">
        <f>ROUND(VALUE(SUBSTITUTE(実質収支比率等に係る経年分析!G$48,"▲","-")),2)</f>
        <v>1.68</v>
      </c>
      <c r="D19" s="179">
        <f>ROUND(VALUE(SUBSTITUTE(実質収支比率等に係る経年分析!H$48,"▲","-")),2)</f>
        <v>2.0299999999999998</v>
      </c>
      <c r="E19" s="179">
        <f>ROUND(VALUE(SUBSTITUTE(実質収支比率等に係る経年分析!I$48,"▲","-")),2)</f>
        <v>2.37</v>
      </c>
      <c r="F19" s="179">
        <f>ROUND(VALUE(SUBSTITUTE(実質収支比率等に係る経年分析!J$48,"▲","-")),2)</f>
        <v>2.77</v>
      </c>
    </row>
    <row r="20" spans="1:11" x14ac:dyDescent="0.15">
      <c r="A20" s="179" t="s">
        <v>55</v>
      </c>
      <c r="B20" s="179">
        <f>ROUND(VALUE(SUBSTITUTE(実質収支比率等に係る経年分析!F$47,"▲","-")),2)</f>
        <v>5.15</v>
      </c>
      <c r="C20" s="179">
        <f>ROUND(VALUE(SUBSTITUTE(実質収支比率等に係る経年分析!G$47,"▲","-")),2)</f>
        <v>5.15</v>
      </c>
      <c r="D20" s="179">
        <f>ROUND(VALUE(SUBSTITUTE(実質収支比率等に係る経年分析!H$47,"▲","-")),2)</f>
        <v>5.28</v>
      </c>
      <c r="E20" s="179">
        <f>ROUND(VALUE(SUBSTITUTE(実質収支比率等に係る経年分析!I$47,"▲","-")),2)</f>
        <v>5.58</v>
      </c>
      <c r="F20" s="179">
        <f>ROUND(VALUE(SUBSTITUTE(実質収支比率等に係る経年分析!J$47,"▲","-")),2)</f>
        <v>6.67</v>
      </c>
    </row>
    <row r="21" spans="1:11" x14ac:dyDescent="0.15">
      <c r="A21" s="179" t="s">
        <v>56</v>
      </c>
      <c r="B21" s="179">
        <f>IF(ISNUMBER(VALUE(SUBSTITUTE(実質収支比率等に係る経年分析!F$49,"▲","-"))),ROUND(VALUE(SUBSTITUTE(実質収支比率等に係る経年分析!F$49,"▲","-")),2),NA())</f>
        <v>0.67</v>
      </c>
      <c r="C21" s="179">
        <f>IF(ISNUMBER(VALUE(SUBSTITUTE(実質収支比率等に係る経年分析!G$49,"▲","-"))),ROUND(VALUE(SUBSTITUTE(実質収支比率等に係る経年分析!G$49,"▲","-")),2),NA())</f>
        <v>1.1100000000000001</v>
      </c>
      <c r="D21" s="179">
        <f>IF(ISNUMBER(VALUE(SUBSTITUTE(実質収支比率等に係る経年分析!H$49,"▲","-"))),ROUND(VALUE(SUBSTITUTE(実質収支比率等に係る経年分析!H$49,"▲","-")),2),NA())</f>
        <v>1.1200000000000001</v>
      </c>
      <c r="E21" s="179">
        <f>IF(ISNUMBER(VALUE(SUBSTITUTE(実質収支比率等に係る経年分析!I$49,"▲","-"))),ROUND(VALUE(SUBSTITUTE(実質収支比率等に係る経年分析!I$49,"▲","-")),2),NA())</f>
        <v>1.46</v>
      </c>
      <c r="F21" s="179">
        <f>IF(ISNUMBER(VALUE(SUBSTITUTE(実質収支比率等に係る経年分析!J$49,"▲","-"))),ROUND(VALUE(SUBSTITUTE(実質収支比率等に係る経年分析!J$49,"▲","-")),2),NA())</f>
        <v>2.66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0.78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0.77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0.33</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0.45</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公園墓地事業特別会計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0.31</v>
      </c>
    </row>
    <row r="30" spans="1:11" x14ac:dyDescent="0.15">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0.94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1.27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1.26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2.1800000000000002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0.34</v>
      </c>
    </row>
    <row r="31" spans="1:11" x14ac:dyDescent="0.15">
      <c r="A31" s="180" t="str">
        <f>IF(連結実質赤字比率に係る赤字・黒字の構成分析!C$39="",NA(),連結実質赤字比率に係る赤字・黒字の構成分析!C$39)</f>
        <v>交通事業会計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0.53</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0.57999999999999996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1.03</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1.17</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2.0499999999999998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13.16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11.18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14481</v>
      </c>
      <c r="E42" s="181"/>
      <c r="F42" s="181"/>
      <c r="G42" s="181">
        <f>'実質公債費比率（分子）の構造'!L$52</f>
        <v>14124</v>
      </c>
      <c r="H42" s="181"/>
      <c r="I42" s="181"/>
      <c r="J42" s="181">
        <f>'実質公債費比率（分子）の構造'!M$52</f>
        <v>13441</v>
      </c>
      <c r="K42" s="181"/>
      <c r="L42" s="181"/>
      <c r="M42" s="181">
        <f>'実質公債費比率（分子）の構造'!N$52</f>
        <v>13124</v>
      </c>
      <c r="N42" s="181"/>
      <c r="O42" s="181"/>
      <c r="P42" s="181">
        <f>'実質公債費比率（分子）の構造'!O$52</f>
        <v>12927</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644</v>
      </c>
      <c r="C44" s="181"/>
      <c r="D44" s="181"/>
      <c r="E44" s="181">
        <f>'実質公債費比率（分子）の構造'!L$50</f>
        <v>620</v>
      </c>
      <c r="F44" s="181"/>
      <c r="G44" s="181"/>
      <c r="H44" s="181">
        <f>'実質公債費比率（分子）の構造'!M$50</f>
        <v>591</v>
      </c>
      <c r="I44" s="181"/>
      <c r="J44" s="181"/>
      <c r="K44" s="181">
        <f>'実質公債費比率（分子）の構造'!N$50</f>
        <v>566</v>
      </c>
      <c r="L44" s="181"/>
      <c r="M44" s="181"/>
      <c r="N44" s="181">
        <f>'実質公債費比率（分子）の構造'!O$50</f>
        <v>260</v>
      </c>
      <c r="O44" s="181"/>
      <c r="P44" s="181"/>
    </row>
    <row r="45" spans="1:16" x14ac:dyDescent="0.15">
      <c r="A45" s="181" t="s">
        <v>66</v>
      </c>
      <c r="B45" s="181">
        <f>'実質公債費比率（分子）の構造'!K$49</f>
        <v>33</v>
      </c>
      <c r="C45" s="181"/>
      <c r="D45" s="181"/>
      <c r="E45" s="181">
        <f>'実質公債費比率（分子）の構造'!L$49</f>
        <v>34</v>
      </c>
      <c r="F45" s="181"/>
      <c r="G45" s="181"/>
      <c r="H45" s="181">
        <f>'実質公債費比率（分子）の構造'!M$49</f>
        <v>35</v>
      </c>
      <c r="I45" s="181"/>
      <c r="J45" s="181"/>
      <c r="K45" s="181">
        <f>'実質公債費比率（分子）の構造'!N$49</f>
        <v>35</v>
      </c>
      <c r="L45" s="181"/>
      <c r="M45" s="181"/>
      <c r="N45" s="181">
        <f>'実質公債費比率（分子）の構造'!O$49</f>
        <v>36</v>
      </c>
      <c r="O45" s="181"/>
      <c r="P45" s="181"/>
    </row>
    <row r="46" spans="1:16" x14ac:dyDescent="0.15">
      <c r="A46" s="181" t="s">
        <v>67</v>
      </c>
      <c r="B46" s="181">
        <f>'実質公債費比率（分子）の構造'!K$48</f>
        <v>6039</v>
      </c>
      <c r="C46" s="181"/>
      <c r="D46" s="181"/>
      <c r="E46" s="181">
        <f>'実質公債費比率（分子）の構造'!L$48</f>
        <v>6010</v>
      </c>
      <c r="F46" s="181"/>
      <c r="G46" s="181"/>
      <c r="H46" s="181">
        <f>'実質公債費比率（分子）の構造'!M$48</f>
        <v>5933</v>
      </c>
      <c r="I46" s="181"/>
      <c r="J46" s="181"/>
      <c r="K46" s="181">
        <f>'実質公債費比率（分子）の構造'!N$48</f>
        <v>5530</v>
      </c>
      <c r="L46" s="181"/>
      <c r="M46" s="181"/>
      <c r="N46" s="181">
        <f>'実質公債費比率（分子）の構造'!O$48</f>
        <v>5365</v>
      </c>
      <c r="O46" s="181"/>
      <c r="P46" s="181"/>
    </row>
    <row r="47" spans="1:16" x14ac:dyDescent="0.15">
      <c r="A47" s="181" t="s">
        <v>68</v>
      </c>
      <c r="B47" s="181">
        <f>'実質公債費比率（分子）の構造'!K$47</f>
        <v>20</v>
      </c>
      <c r="C47" s="181"/>
      <c r="D47" s="181"/>
      <c r="E47" s="181">
        <f>'実質公債費比率（分子）の構造'!L$47</f>
        <v>10</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14495</v>
      </c>
      <c r="C49" s="181"/>
      <c r="D49" s="181"/>
      <c r="E49" s="181">
        <f>'実質公債費比率（分子）の構造'!L$45</f>
        <v>13968</v>
      </c>
      <c r="F49" s="181"/>
      <c r="G49" s="181"/>
      <c r="H49" s="181">
        <f>'実質公債費比率（分子）の構造'!M$45</f>
        <v>13466</v>
      </c>
      <c r="I49" s="181"/>
      <c r="J49" s="181"/>
      <c r="K49" s="181">
        <f>'実質公債費比率（分子）の構造'!N$45</f>
        <v>13090</v>
      </c>
      <c r="L49" s="181"/>
      <c r="M49" s="181"/>
      <c r="N49" s="181">
        <f>'実質公債費比率（分子）の構造'!O$45</f>
        <v>12767</v>
      </c>
      <c r="O49" s="181"/>
      <c r="P49" s="181"/>
    </row>
    <row r="50" spans="1:16" x14ac:dyDescent="0.15">
      <c r="A50" s="181" t="s">
        <v>71</v>
      </c>
      <c r="B50" s="181" t="e">
        <f>NA()</f>
        <v>#N/A</v>
      </c>
      <c r="C50" s="181">
        <f>IF(ISNUMBER('実質公債費比率（分子）の構造'!K$53),'実質公債費比率（分子）の構造'!K$53,NA())</f>
        <v>6750</v>
      </c>
      <c r="D50" s="181" t="e">
        <f>NA()</f>
        <v>#N/A</v>
      </c>
      <c r="E50" s="181" t="e">
        <f>NA()</f>
        <v>#N/A</v>
      </c>
      <c r="F50" s="181">
        <f>IF(ISNUMBER('実質公債費比率（分子）の構造'!L$53),'実質公債費比率（分子）の構造'!L$53,NA())</f>
        <v>6518</v>
      </c>
      <c r="G50" s="181" t="e">
        <f>NA()</f>
        <v>#N/A</v>
      </c>
      <c r="H50" s="181" t="e">
        <f>NA()</f>
        <v>#N/A</v>
      </c>
      <c r="I50" s="181">
        <f>IF(ISNUMBER('実質公債費比率（分子）の構造'!M$53),'実質公債費比率（分子）の構造'!M$53,NA())</f>
        <v>6584</v>
      </c>
      <c r="J50" s="181" t="e">
        <f>NA()</f>
        <v>#N/A</v>
      </c>
      <c r="K50" s="181" t="e">
        <f>NA()</f>
        <v>#N/A</v>
      </c>
      <c r="L50" s="181">
        <f>IF(ISNUMBER('実質公債費比率（分子）の構造'!N$53),'実質公債費比率（分子）の構造'!N$53,NA())</f>
        <v>6097</v>
      </c>
      <c r="M50" s="181" t="e">
        <f>NA()</f>
        <v>#N/A</v>
      </c>
      <c r="N50" s="181" t="e">
        <f>NA()</f>
        <v>#N/A</v>
      </c>
      <c r="O50" s="181">
        <f>IF(ISNUMBER('実質公債費比率（分子）の構造'!O$53),'実質公債費比率（分子）の構造'!O$53,NA())</f>
        <v>5501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129098</v>
      </c>
      <c r="E56" s="180"/>
      <c r="F56" s="180"/>
      <c r="G56" s="180">
        <f>'将来負担比率（分子）の構造'!J$52</f>
        <v>127197</v>
      </c>
      <c r="H56" s="180"/>
      <c r="I56" s="180"/>
      <c r="J56" s="180">
        <f>'将来負担比率（分子）の構造'!K$52</f>
        <v>124442</v>
      </c>
      <c r="K56" s="180"/>
      <c r="L56" s="180"/>
      <c r="M56" s="180">
        <f>'将来負担比率（分子）の構造'!L$52</f>
        <v>119394</v>
      </c>
      <c r="N56" s="180"/>
      <c r="O56" s="180"/>
      <c r="P56" s="180">
        <f>'将来負担比率（分子）の構造'!M$52</f>
        <v>114943</v>
      </c>
    </row>
    <row r="57" spans="1:16" x14ac:dyDescent="0.15">
      <c r="A57" s="180" t="s">
        <v>42</v>
      </c>
      <c r="B57" s="180"/>
      <c r="C57" s="180"/>
      <c r="D57" s="180">
        <f>'将来負担比率（分子）の構造'!I$51</f>
        <v>12496</v>
      </c>
      <c r="E57" s="180"/>
      <c r="F57" s="180"/>
      <c r="G57" s="180">
        <f>'将来負担比率（分子）の構造'!J$51</f>
        <v>11753</v>
      </c>
      <c r="H57" s="180"/>
      <c r="I57" s="180"/>
      <c r="J57" s="180">
        <f>'将来負担比率（分子）の構造'!K$51</f>
        <v>11170</v>
      </c>
      <c r="K57" s="180"/>
      <c r="L57" s="180"/>
      <c r="M57" s="180">
        <f>'将来負担比率（分子）の構造'!L$51</f>
        <v>10595</v>
      </c>
      <c r="N57" s="180"/>
      <c r="O57" s="180"/>
      <c r="P57" s="180">
        <f>'将来負担比率（分子）の構造'!M$51</f>
        <v>9992</v>
      </c>
    </row>
    <row r="58" spans="1:16" x14ac:dyDescent="0.15">
      <c r="A58" s="180" t="s">
        <v>41</v>
      </c>
      <c r="B58" s="180"/>
      <c r="C58" s="180"/>
      <c r="D58" s="180">
        <f>'将来負担比率（分子）の構造'!I$50</f>
        <v>13282</v>
      </c>
      <c r="E58" s="180"/>
      <c r="F58" s="180"/>
      <c r="G58" s="180">
        <f>'将来負担比率（分子）の構造'!J$50</f>
        <v>13137</v>
      </c>
      <c r="H58" s="180"/>
      <c r="I58" s="180"/>
      <c r="J58" s="180">
        <f>'将来負担比率（分子）の構造'!K$50</f>
        <v>13292</v>
      </c>
      <c r="K58" s="180"/>
      <c r="L58" s="180"/>
      <c r="M58" s="180">
        <f>'将来負担比率（分子）の構造'!L$50</f>
        <v>12548</v>
      </c>
      <c r="N58" s="180"/>
      <c r="O58" s="180"/>
      <c r="P58" s="180">
        <f>'将来負担比率（分子）の構造'!M$50</f>
        <v>14093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291</v>
      </c>
      <c r="C61" s="180"/>
      <c r="D61" s="180"/>
      <c r="E61" s="180">
        <f>'将来負担比率（分子）の構造'!J$46</f>
        <v>262</v>
      </c>
      <c r="F61" s="180"/>
      <c r="G61" s="180"/>
      <c r="H61" s="180">
        <f>'将来負担比率（分子）の構造'!K$46</f>
        <v>231</v>
      </c>
      <c r="I61" s="180"/>
      <c r="J61" s="180"/>
      <c r="K61" s="180">
        <f>'将来負担比率（分子）の構造'!L$46</f>
        <v>201</v>
      </c>
      <c r="L61" s="180"/>
      <c r="M61" s="180"/>
      <c r="N61" s="180">
        <f>'将来負担比率（分子）の構造'!M$46</f>
        <v>171</v>
      </c>
      <c r="O61" s="180"/>
      <c r="P61" s="180"/>
    </row>
    <row r="62" spans="1:16" x14ac:dyDescent="0.15">
      <c r="A62" s="180" t="s">
        <v>35</v>
      </c>
      <c r="B62" s="180">
        <f>'将来負担比率（分子）の構造'!I$45</f>
        <v>15113</v>
      </c>
      <c r="C62" s="180"/>
      <c r="D62" s="180"/>
      <c r="E62" s="180">
        <f>'将来負担比率（分子）の構造'!J$45</f>
        <v>14564</v>
      </c>
      <c r="F62" s="180"/>
      <c r="G62" s="180"/>
      <c r="H62" s="180">
        <f>'将来負担比率（分子）の構造'!K$45</f>
        <v>14302</v>
      </c>
      <c r="I62" s="180"/>
      <c r="J62" s="180"/>
      <c r="K62" s="180">
        <f>'将来負担比率（分子）の構造'!L$45</f>
        <v>13739</v>
      </c>
      <c r="L62" s="180"/>
      <c r="M62" s="180"/>
      <c r="N62" s="180">
        <f>'将来負担比率（分子）の構造'!M$45</f>
        <v>13605</v>
      </c>
      <c r="O62" s="180"/>
      <c r="P62" s="180"/>
    </row>
    <row r="63" spans="1:16" x14ac:dyDescent="0.15">
      <c r="A63" s="180" t="s">
        <v>34</v>
      </c>
      <c r="B63" s="180">
        <f>'将来負担比率（分子）の構造'!I$44</f>
        <v>624</v>
      </c>
      <c r="C63" s="180"/>
      <c r="D63" s="180"/>
      <c r="E63" s="180">
        <f>'将来負担比率（分子）の構造'!J$44</f>
        <v>594</v>
      </c>
      <c r="F63" s="180"/>
      <c r="G63" s="180"/>
      <c r="H63" s="180">
        <f>'将来負担比率（分子）の構造'!K$44</f>
        <v>562</v>
      </c>
      <c r="I63" s="180"/>
      <c r="J63" s="180"/>
      <c r="K63" s="180">
        <f>'将来負担比率（分子）の構造'!L$44</f>
        <v>529</v>
      </c>
      <c r="L63" s="180"/>
      <c r="M63" s="180"/>
      <c r="N63" s="180">
        <f>'将来負担比率（分子）の構造'!M$44</f>
        <v>496</v>
      </c>
      <c r="O63" s="180"/>
      <c r="P63" s="180"/>
    </row>
    <row r="64" spans="1:16" x14ac:dyDescent="0.15">
      <c r="A64" s="180" t="s">
        <v>33</v>
      </c>
      <c r="B64" s="180">
        <f>'将来負担比率（分子）の構造'!I$43</f>
        <v>68039</v>
      </c>
      <c r="C64" s="180"/>
      <c r="D64" s="180"/>
      <c r="E64" s="180">
        <f>'将来負担比率（分子）の構造'!J$43</f>
        <v>63867</v>
      </c>
      <c r="F64" s="180"/>
      <c r="G64" s="180"/>
      <c r="H64" s="180">
        <f>'将来負担比率（分子）の構造'!K$43</f>
        <v>61848</v>
      </c>
      <c r="I64" s="180"/>
      <c r="J64" s="180"/>
      <c r="K64" s="180">
        <f>'将来負担比率（分子）の構造'!L$43</f>
        <v>56653</v>
      </c>
      <c r="L64" s="180"/>
      <c r="M64" s="180"/>
      <c r="N64" s="180">
        <f>'将来負担比率（分子）の構造'!M$43</f>
        <v>51098</v>
      </c>
      <c r="O64" s="180"/>
      <c r="P64" s="180"/>
    </row>
    <row r="65" spans="1:16" x14ac:dyDescent="0.15">
      <c r="A65" s="180" t="s">
        <v>32</v>
      </c>
      <c r="B65" s="180">
        <f>'将来負担比率（分子）の構造'!I$42</f>
        <v>5531</v>
      </c>
      <c r="C65" s="180"/>
      <c r="D65" s="180"/>
      <c r="E65" s="180">
        <f>'将来負担比率（分子）の構造'!J$42</f>
        <v>4578</v>
      </c>
      <c r="F65" s="180"/>
      <c r="G65" s="180"/>
      <c r="H65" s="180">
        <f>'将来負担比率（分子）の構造'!K$42</f>
        <v>3620</v>
      </c>
      <c r="I65" s="180"/>
      <c r="J65" s="180"/>
      <c r="K65" s="180">
        <f>'将来負担比率（分子）の構造'!L$42</f>
        <v>2778</v>
      </c>
      <c r="L65" s="180"/>
      <c r="M65" s="180"/>
      <c r="N65" s="180">
        <f>'将来負担比率（分子）の構造'!M$42</f>
        <v>2098</v>
      </c>
      <c r="O65" s="180"/>
      <c r="P65" s="180"/>
    </row>
    <row r="66" spans="1:16" x14ac:dyDescent="0.15">
      <c r="A66" s="180" t="s">
        <v>31</v>
      </c>
      <c r="B66" s="180">
        <f>'将来負担比率（分子）の構造'!I$41</f>
        <v>126507</v>
      </c>
      <c r="C66" s="180"/>
      <c r="D66" s="180"/>
      <c r="E66" s="180">
        <f>'将来負担比率（分子）の構造'!J$41</f>
        <v>124756</v>
      </c>
      <c r="F66" s="180"/>
      <c r="G66" s="180"/>
      <c r="H66" s="180">
        <f>'将来負担比率（分子）の構造'!K$41</f>
        <v>120552</v>
      </c>
      <c r="I66" s="180"/>
      <c r="J66" s="180"/>
      <c r="K66" s="180">
        <f>'将来負担比率（分子）の構造'!L$41</f>
        <v>115753</v>
      </c>
      <c r="L66" s="180"/>
      <c r="M66" s="180"/>
      <c r="N66" s="180">
        <f>'将来負担比率（分子）の構造'!M$41</f>
        <v>111373</v>
      </c>
      <c r="O66" s="180"/>
      <c r="P66" s="180"/>
    </row>
    <row r="67" spans="1:16" x14ac:dyDescent="0.15">
      <c r="A67" s="180" t="s">
        <v>75</v>
      </c>
      <c r="B67" s="180" t="e">
        <f>NA()</f>
        <v>#N/A</v>
      </c>
      <c r="C67" s="180">
        <f>IF(ISNUMBER('将来負担比率（分子）の構造'!I$53), IF('将来負担比率（分子）の構造'!I$53 &lt; 0, 0, '将来負担比率（分子）の構造'!I$53), NA())</f>
        <v>61229</v>
      </c>
      <c r="D67" s="180" t="e">
        <f>NA()</f>
        <v>#N/A</v>
      </c>
      <c r="E67" s="180" t="e">
        <f>NA()</f>
        <v>#N/A</v>
      </c>
      <c r="F67" s="180">
        <f>IF(ISNUMBER('将来負担比率（分子）の構造'!J$53), IF('将来負担比率（分子）の構造'!J$53 &lt; 0, 0, '将来負担比率（分子）の構造'!J$53), NA())</f>
        <v>56533</v>
      </c>
      <c r="G67" s="180" t="e">
        <f>NA()</f>
        <v>#N/A</v>
      </c>
      <c r="H67" s="180" t="e">
        <f>NA()</f>
        <v>#N/A</v>
      </c>
      <c r="I67" s="180">
        <f>IF(ISNUMBER('将来負担比率（分子）の構造'!K$53), IF('将来負担比率（分子）の構造'!K$53 &lt; 0, 0, '将来負担比率（分子）の構造'!K$53), NA())</f>
        <v>52212</v>
      </c>
      <c r="J67" s="180" t="e">
        <f>NA()</f>
        <v>#N/A</v>
      </c>
      <c r="K67" s="180" t="e">
        <f>NA()</f>
        <v>#N/A</v>
      </c>
      <c r="L67" s="180">
        <f>IF(ISNUMBER('将来負担比率（分子）の構造'!L$53), IF('将来負担比率（分子）の構造'!L$53 &lt; 0, 0, '将来負担比率（分子）の構造'!L$53), NA())</f>
        <v>47115</v>
      </c>
      <c r="M67" s="180" t="e">
        <f>NA()</f>
        <v>#N/A</v>
      </c>
      <c r="N67" s="180" t="e">
        <f>NA()</f>
        <v>#N/A</v>
      </c>
      <c r="O67" s="180">
        <f>IF(ISNUMBER('将来負担比率（分子）の構造'!M$53), IF('将来負担比率（分子）の構造'!M$53 &lt; 0, 0, '将来負担比率（分子）の構造'!M$53), NA())</f>
        <v>39814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2936</v>
      </c>
      <c r="C72" s="184">
        <f>基金残高に係る経年分析!G55</f>
        <v>3071</v>
      </c>
      <c r="D72" s="184">
        <f>基金残高に係る経年分析!H55</f>
        <v>3695</v>
      </c>
    </row>
    <row r="73" spans="1:16" x14ac:dyDescent="0.15">
      <c r="A73" s="183" t="s">
        <v>78</v>
      </c>
      <c r="B73" s="184">
        <f>基金残高に係る経年分析!F56</f>
        <v>2425</v>
      </c>
      <c r="C73" s="184">
        <f>基金残高に係る経年分析!G56</f>
        <v>1940</v>
      </c>
      <c r="D73" s="184">
        <f>基金残高に係る経年分析!H56</f>
        <v>1336</v>
      </c>
    </row>
    <row r="74" spans="1:16" x14ac:dyDescent="0.15">
      <c r="A74" s="183" t="s">
        <v>79</v>
      </c>
      <c r="B74" s="184">
        <f>基金残高に係る経年分析!F57</f>
        <v>8336</v>
      </c>
      <c r="C74" s="184">
        <f>基金残高に係る経年分析!G57</f>
        <v>8392</v>
      </c>
      <c r="D74" s="184">
        <f>基金残高に係る経年分析!H57</f>
        <v>8720</v>
      </c>
    </row>
  </sheetData>
  <sheetProtection algorithmName="SHA-512" hashValue="QRpsRTzFbVUUTR4Qf8xpxa62zcK/ItGJr8rA+0pJYyUVQf1bQxs8BOKSRiCbzI5U3x7jIY6hnFS2HuXnIn2ecw==" saltValue="zkqZqbu3bIowFGKUYxQK9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28674463</v>
      </c>
      <c r="S5" s="727"/>
      <c r="T5" s="727"/>
      <c r="U5" s="727"/>
      <c r="V5" s="727"/>
      <c r="W5" s="727"/>
      <c r="X5" s="727"/>
      <c r="Y5" s="773"/>
      <c r="Z5" s="791">
        <v>28.9</v>
      </c>
      <c r="AA5" s="791"/>
      <c r="AB5" s="791"/>
      <c r="AC5" s="791"/>
      <c r="AD5" s="792">
        <v>27529354</v>
      </c>
      <c r="AE5" s="792"/>
      <c r="AF5" s="792"/>
      <c r="AG5" s="792"/>
      <c r="AH5" s="792"/>
      <c r="AI5" s="792"/>
      <c r="AJ5" s="792"/>
      <c r="AK5" s="792"/>
      <c r="AL5" s="774">
        <v>52.3</v>
      </c>
      <c r="AM5" s="743"/>
      <c r="AN5" s="743"/>
      <c r="AO5" s="775"/>
      <c r="AP5" s="760" t="s">
        <v>226</v>
      </c>
      <c r="AQ5" s="761"/>
      <c r="AR5" s="761"/>
      <c r="AS5" s="761"/>
      <c r="AT5" s="761"/>
      <c r="AU5" s="761"/>
      <c r="AV5" s="761"/>
      <c r="AW5" s="761"/>
      <c r="AX5" s="761"/>
      <c r="AY5" s="761"/>
      <c r="AZ5" s="761"/>
      <c r="BA5" s="761"/>
      <c r="BB5" s="761"/>
      <c r="BC5" s="761"/>
      <c r="BD5" s="761"/>
      <c r="BE5" s="761"/>
      <c r="BF5" s="762"/>
      <c r="BG5" s="661">
        <v>27427584</v>
      </c>
      <c r="BH5" s="664"/>
      <c r="BI5" s="664"/>
      <c r="BJ5" s="664"/>
      <c r="BK5" s="664"/>
      <c r="BL5" s="664"/>
      <c r="BM5" s="664"/>
      <c r="BN5" s="665"/>
      <c r="BO5" s="723">
        <v>95.7</v>
      </c>
      <c r="BP5" s="723"/>
      <c r="BQ5" s="723"/>
      <c r="BR5" s="723"/>
      <c r="BS5" s="724">
        <v>571424</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730128</v>
      </c>
      <c r="S6" s="664"/>
      <c r="T6" s="664"/>
      <c r="U6" s="664"/>
      <c r="V6" s="664"/>
      <c r="W6" s="664"/>
      <c r="X6" s="664"/>
      <c r="Y6" s="665"/>
      <c r="Z6" s="723">
        <v>0.7</v>
      </c>
      <c r="AA6" s="723"/>
      <c r="AB6" s="723"/>
      <c r="AC6" s="723"/>
      <c r="AD6" s="724">
        <v>730128</v>
      </c>
      <c r="AE6" s="724"/>
      <c r="AF6" s="724"/>
      <c r="AG6" s="724"/>
      <c r="AH6" s="724"/>
      <c r="AI6" s="724"/>
      <c r="AJ6" s="724"/>
      <c r="AK6" s="724"/>
      <c r="AL6" s="666">
        <v>1.4</v>
      </c>
      <c r="AM6" s="667"/>
      <c r="AN6" s="667"/>
      <c r="AO6" s="725"/>
      <c r="AP6" s="658" t="s">
        <v>231</v>
      </c>
      <c r="AQ6" s="659"/>
      <c r="AR6" s="659"/>
      <c r="AS6" s="659"/>
      <c r="AT6" s="659"/>
      <c r="AU6" s="659"/>
      <c r="AV6" s="659"/>
      <c r="AW6" s="659"/>
      <c r="AX6" s="659"/>
      <c r="AY6" s="659"/>
      <c r="AZ6" s="659"/>
      <c r="BA6" s="659"/>
      <c r="BB6" s="659"/>
      <c r="BC6" s="659"/>
      <c r="BD6" s="659"/>
      <c r="BE6" s="659"/>
      <c r="BF6" s="660"/>
      <c r="BG6" s="661">
        <v>27427584</v>
      </c>
      <c r="BH6" s="664"/>
      <c r="BI6" s="664"/>
      <c r="BJ6" s="664"/>
      <c r="BK6" s="664"/>
      <c r="BL6" s="664"/>
      <c r="BM6" s="664"/>
      <c r="BN6" s="665"/>
      <c r="BO6" s="723">
        <v>95.7</v>
      </c>
      <c r="BP6" s="723"/>
      <c r="BQ6" s="723"/>
      <c r="BR6" s="723"/>
      <c r="BS6" s="724">
        <v>571424</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490448</v>
      </c>
      <c r="CS6" s="664"/>
      <c r="CT6" s="664"/>
      <c r="CU6" s="664"/>
      <c r="CV6" s="664"/>
      <c r="CW6" s="664"/>
      <c r="CX6" s="664"/>
      <c r="CY6" s="665"/>
      <c r="CZ6" s="774">
        <v>0.5</v>
      </c>
      <c r="DA6" s="743"/>
      <c r="DB6" s="743"/>
      <c r="DC6" s="777"/>
      <c r="DD6" s="669" t="s">
        <v>233</v>
      </c>
      <c r="DE6" s="664"/>
      <c r="DF6" s="664"/>
      <c r="DG6" s="664"/>
      <c r="DH6" s="664"/>
      <c r="DI6" s="664"/>
      <c r="DJ6" s="664"/>
      <c r="DK6" s="664"/>
      <c r="DL6" s="664"/>
      <c r="DM6" s="664"/>
      <c r="DN6" s="664"/>
      <c r="DO6" s="664"/>
      <c r="DP6" s="665"/>
      <c r="DQ6" s="669">
        <v>490431</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76993</v>
      </c>
      <c r="S7" s="664"/>
      <c r="T7" s="664"/>
      <c r="U7" s="664"/>
      <c r="V7" s="664"/>
      <c r="W7" s="664"/>
      <c r="X7" s="664"/>
      <c r="Y7" s="665"/>
      <c r="Z7" s="723">
        <v>0.1</v>
      </c>
      <c r="AA7" s="723"/>
      <c r="AB7" s="723"/>
      <c r="AC7" s="723"/>
      <c r="AD7" s="724">
        <v>76993</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12941908</v>
      </c>
      <c r="BH7" s="664"/>
      <c r="BI7" s="664"/>
      <c r="BJ7" s="664"/>
      <c r="BK7" s="664"/>
      <c r="BL7" s="664"/>
      <c r="BM7" s="664"/>
      <c r="BN7" s="665"/>
      <c r="BO7" s="723">
        <v>45.1</v>
      </c>
      <c r="BP7" s="723"/>
      <c r="BQ7" s="723"/>
      <c r="BR7" s="723"/>
      <c r="BS7" s="724">
        <v>518628</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10201658</v>
      </c>
      <c r="CS7" s="664"/>
      <c r="CT7" s="664"/>
      <c r="CU7" s="664"/>
      <c r="CV7" s="664"/>
      <c r="CW7" s="664"/>
      <c r="CX7" s="664"/>
      <c r="CY7" s="665"/>
      <c r="CZ7" s="723">
        <v>10.5</v>
      </c>
      <c r="DA7" s="723"/>
      <c r="DB7" s="723"/>
      <c r="DC7" s="723"/>
      <c r="DD7" s="669">
        <v>1100176</v>
      </c>
      <c r="DE7" s="664"/>
      <c r="DF7" s="664"/>
      <c r="DG7" s="664"/>
      <c r="DH7" s="664"/>
      <c r="DI7" s="664"/>
      <c r="DJ7" s="664"/>
      <c r="DK7" s="664"/>
      <c r="DL7" s="664"/>
      <c r="DM7" s="664"/>
      <c r="DN7" s="664"/>
      <c r="DO7" s="664"/>
      <c r="DP7" s="665"/>
      <c r="DQ7" s="669">
        <v>7568242</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82437</v>
      </c>
      <c r="S8" s="664"/>
      <c r="T8" s="664"/>
      <c r="U8" s="664"/>
      <c r="V8" s="664"/>
      <c r="W8" s="664"/>
      <c r="X8" s="664"/>
      <c r="Y8" s="665"/>
      <c r="Z8" s="723">
        <v>0.1</v>
      </c>
      <c r="AA8" s="723"/>
      <c r="AB8" s="723"/>
      <c r="AC8" s="723"/>
      <c r="AD8" s="724">
        <v>82437</v>
      </c>
      <c r="AE8" s="724"/>
      <c r="AF8" s="724"/>
      <c r="AG8" s="724"/>
      <c r="AH8" s="724"/>
      <c r="AI8" s="724"/>
      <c r="AJ8" s="724"/>
      <c r="AK8" s="724"/>
      <c r="AL8" s="666">
        <v>0.2</v>
      </c>
      <c r="AM8" s="667"/>
      <c r="AN8" s="667"/>
      <c r="AO8" s="725"/>
      <c r="AP8" s="658" t="s">
        <v>238</v>
      </c>
      <c r="AQ8" s="659"/>
      <c r="AR8" s="659"/>
      <c r="AS8" s="659"/>
      <c r="AT8" s="659"/>
      <c r="AU8" s="659"/>
      <c r="AV8" s="659"/>
      <c r="AW8" s="659"/>
      <c r="AX8" s="659"/>
      <c r="AY8" s="659"/>
      <c r="AZ8" s="659"/>
      <c r="BA8" s="659"/>
      <c r="BB8" s="659"/>
      <c r="BC8" s="659"/>
      <c r="BD8" s="659"/>
      <c r="BE8" s="659"/>
      <c r="BF8" s="660"/>
      <c r="BG8" s="661">
        <v>355442</v>
      </c>
      <c r="BH8" s="664"/>
      <c r="BI8" s="664"/>
      <c r="BJ8" s="664"/>
      <c r="BK8" s="664"/>
      <c r="BL8" s="664"/>
      <c r="BM8" s="664"/>
      <c r="BN8" s="665"/>
      <c r="BO8" s="723">
        <v>1.2</v>
      </c>
      <c r="BP8" s="723"/>
      <c r="BQ8" s="723"/>
      <c r="BR8" s="723"/>
      <c r="BS8" s="669" t="s">
        <v>239</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35798910</v>
      </c>
      <c r="CS8" s="664"/>
      <c r="CT8" s="664"/>
      <c r="CU8" s="664"/>
      <c r="CV8" s="664"/>
      <c r="CW8" s="664"/>
      <c r="CX8" s="664"/>
      <c r="CY8" s="665"/>
      <c r="CZ8" s="723">
        <v>36.700000000000003</v>
      </c>
      <c r="DA8" s="723"/>
      <c r="DB8" s="723"/>
      <c r="DC8" s="723"/>
      <c r="DD8" s="669">
        <v>402506</v>
      </c>
      <c r="DE8" s="664"/>
      <c r="DF8" s="664"/>
      <c r="DG8" s="664"/>
      <c r="DH8" s="664"/>
      <c r="DI8" s="664"/>
      <c r="DJ8" s="664"/>
      <c r="DK8" s="664"/>
      <c r="DL8" s="664"/>
      <c r="DM8" s="664"/>
      <c r="DN8" s="664"/>
      <c r="DO8" s="664"/>
      <c r="DP8" s="665"/>
      <c r="DQ8" s="669">
        <v>16920589</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71338</v>
      </c>
      <c r="S9" s="664"/>
      <c r="T9" s="664"/>
      <c r="U9" s="664"/>
      <c r="V9" s="664"/>
      <c r="W9" s="664"/>
      <c r="X9" s="664"/>
      <c r="Y9" s="665"/>
      <c r="Z9" s="723">
        <v>0.1</v>
      </c>
      <c r="AA9" s="723"/>
      <c r="AB9" s="723"/>
      <c r="AC9" s="723"/>
      <c r="AD9" s="724">
        <v>71338</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9843594</v>
      </c>
      <c r="BH9" s="664"/>
      <c r="BI9" s="664"/>
      <c r="BJ9" s="664"/>
      <c r="BK9" s="664"/>
      <c r="BL9" s="664"/>
      <c r="BM9" s="664"/>
      <c r="BN9" s="665"/>
      <c r="BO9" s="723">
        <v>34.299999999999997</v>
      </c>
      <c r="BP9" s="723"/>
      <c r="BQ9" s="723"/>
      <c r="BR9" s="723"/>
      <c r="BS9" s="669" t="s">
        <v>180</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8748165</v>
      </c>
      <c r="CS9" s="664"/>
      <c r="CT9" s="664"/>
      <c r="CU9" s="664"/>
      <c r="CV9" s="664"/>
      <c r="CW9" s="664"/>
      <c r="CX9" s="664"/>
      <c r="CY9" s="665"/>
      <c r="CZ9" s="723">
        <v>9</v>
      </c>
      <c r="DA9" s="723"/>
      <c r="DB9" s="723"/>
      <c r="DC9" s="723"/>
      <c r="DD9" s="669">
        <v>88315</v>
      </c>
      <c r="DE9" s="664"/>
      <c r="DF9" s="664"/>
      <c r="DG9" s="664"/>
      <c r="DH9" s="664"/>
      <c r="DI9" s="664"/>
      <c r="DJ9" s="664"/>
      <c r="DK9" s="664"/>
      <c r="DL9" s="664"/>
      <c r="DM9" s="664"/>
      <c r="DN9" s="664"/>
      <c r="DO9" s="664"/>
      <c r="DP9" s="665"/>
      <c r="DQ9" s="669">
        <v>6626607</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239</v>
      </c>
      <c r="AA10" s="723"/>
      <c r="AB10" s="723"/>
      <c r="AC10" s="723"/>
      <c r="AD10" s="724" t="s">
        <v>239</v>
      </c>
      <c r="AE10" s="724"/>
      <c r="AF10" s="724"/>
      <c r="AG10" s="724"/>
      <c r="AH10" s="724"/>
      <c r="AI10" s="724"/>
      <c r="AJ10" s="724"/>
      <c r="AK10" s="724"/>
      <c r="AL10" s="666" t="s">
        <v>233</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760087</v>
      </c>
      <c r="BH10" s="664"/>
      <c r="BI10" s="664"/>
      <c r="BJ10" s="664"/>
      <c r="BK10" s="664"/>
      <c r="BL10" s="664"/>
      <c r="BM10" s="664"/>
      <c r="BN10" s="665"/>
      <c r="BO10" s="723">
        <v>2.7</v>
      </c>
      <c r="BP10" s="723"/>
      <c r="BQ10" s="723"/>
      <c r="BR10" s="723"/>
      <c r="BS10" s="669">
        <v>126136</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429366</v>
      </c>
      <c r="CS10" s="664"/>
      <c r="CT10" s="664"/>
      <c r="CU10" s="664"/>
      <c r="CV10" s="664"/>
      <c r="CW10" s="664"/>
      <c r="CX10" s="664"/>
      <c r="CY10" s="665"/>
      <c r="CZ10" s="723">
        <v>0.4</v>
      </c>
      <c r="DA10" s="723"/>
      <c r="DB10" s="723"/>
      <c r="DC10" s="723"/>
      <c r="DD10" s="669">
        <v>167123</v>
      </c>
      <c r="DE10" s="664"/>
      <c r="DF10" s="664"/>
      <c r="DG10" s="664"/>
      <c r="DH10" s="664"/>
      <c r="DI10" s="664"/>
      <c r="DJ10" s="664"/>
      <c r="DK10" s="664"/>
      <c r="DL10" s="664"/>
      <c r="DM10" s="664"/>
      <c r="DN10" s="664"/>
      <c r="DO10" s="664"/>
      <c r="DP10" s="665"/>
      <c r="DQ10" s="669">
        <v>295706</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239</v>
      </c>
      <c r="S11" s="664"/>
      <c r="T11" s="664"/>
      <c r="U11" s="664"/>
      <c r="V11" s="664"/>
      <c r="W11" s="664"/>
      <c r="X11" s="664"/>
      <c r="Y11" s="665"/>
      <c r="Z11" s="723" t="s">
        <v>239</v>
      </c>
      <c r="AA11" s="723"/>
      <c r="AB11" s="723"/>
      <c r="AC11" s="723"/>
      <c r="AD11" s="724" t="s">
        <v>233</v>
      </c>
      <c r="AE11" s="724"/>
      <c r="AF11" s="724"/>
      <c r="AG11" s="724"/>
      <c r="AH11" s="724"/>
      <c r="AI11" s="724"/>
      <c r="AJ11" s="724"/>
      <c r="AK11" s="724"/>
      <c r="AL11" s="666" t="s">
        <v>239</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1982785</v>
      </c>
      <c r="BH11" s="664"/>
      <c r="BI11" s="664"/>
      <c r="BJ11" s="664"/>
      <c r="BK11" s="664"/>
      <c r="BL11" s="664"/>
      <c r="BM11" s="664"/>
      <c r="BN11" s="665"/>
      <c r="BO11" s="723">
        <v>6.9</v>
      </c>
      <c r="BP11" s="723"/>
      <c r="BQ11" s="723"/>
      <c r="BR11" s="723"/>
      <c r="BS11" s="669">
        <v>392492</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2803269</v>
      </c>
      <c r="CS11" s="664"/>
      <c r="CT11" s="664"/>
      <c r="CU11" s="664"/>
      <c r="CV11" s="664"/>
      <c r="CW11" s="664"/>
      <c r="CX11" s="664"/>
      <c r="CY11" s="665"/>
      <c r="CZ11" s="723">
        <v>2.9</v>
      </c>
      <c r="DA11" s="723"/>
      <c r="DB11" s="723"/>
      <c r="DC11" s="723"/>
      <c r="DD11" s="669">
        <v>516335</v>
      </c>
      <c r="DE11" s="664"/>
      <c r="DF11" s="664"/>
      <c r="DG11" s="664"/>
      <c r="DH11" s="664"/>
      <c r="DI11" s="664"/>
      <c r="DJ11" s="664"/>
      <c r="DK11" s="664"/>
      <c r="DL11" s="664"/>
      <c r="DM11" s="664"/>
      <c r="DN11" s="664"/>
      <c r="DO11" s="664"/>
      <c r="DP11" s="665"/>
      <c r="DQ11" s="669">
        <v>2056284</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3973462</v>
      </c>
      <c r="S12" s="664"/>
      <c r="T12" s="664"/>
      <c r="U12" s="664"/>
      <c r="V12" s="664"/>
      <c r="W12" s="664"/>
      <c r="X12" s="664"/>
      <c r="Y12" s="665"/>
      <c r="Z12" s="723">
        <v>4</v>
      </c>
      <c r="AA12" s="723"/>
      <c r="AB12" s="723"/>
      <c r="AC12" s="723"/>
      <c r="AD12" s="724">
        <v>3973462</v>
      </c>
      <c r="AE12" s="724"/>
      <c r="AF12" s="724"/>
      <c r="AG12" s="724"/>
      <c r="AH12" s="724"/>
      <c r="AI12" s="724"/>
      <c r="AJ12" s="724"/>
      <c r="AK12" s="724"/>
      <c r="AL12" s="666">
        <v>7.5</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12775001</v>
      </c>
      <c r="BH12" s="664"/>
      <c r="BI12" s="664"/>
      <c r="BJ12" s="664"/>
      <c r="BK12" s="664"/>
      <c r="BL12" s="664"/>
      <c r="BM12" s="664"/>
      <c r="BN12" s="665"/>
      <c r="BO12" s="723">
        <v>44.6</v>
      </c>
      <c r="BP12" s="723"/>
      <c r="BQ12" s="723"/>
      <c r="BR12" s="723"/>
      <c r="BS12" s="669" t="s">
        <v>233</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3468645</v>
      </c>
      <c r="CS12" s="664"/>
      <c r="CT12" s="664"/>
      <c r="CU12" s="664"/>
      <c r="CV12" s="664"/>
      <c r="CW12" s="664"/>
      <c r="CX12" s="664"/>
      <c r="CY12" s="665"/>
      <c r="CZ12" s="723">
        <v>3.6</v>
      </c>
      <c r="DA12" s="723"/>
      <c r="DB12" s="723"/>
      <c r="DC12" s="723"/>
      <c r="DD12" s="669">
        <v>698511</v>
      </c>
      <c r="DE12" s="664"/>
      <c r="DF12" s="664"/>
      <c r="DG12" s="664"/>
      <c r="DH12" s="664"/>
      <c r="DI12" s="664"/>
      <c r="DJ12" s="664"/>
      <c r="DK12" s="664"/>
      <c r="DL12" s="664"/>
      <c r="DM12" s="664"/>
      <c r="DN12" s="664"/>
      <c r="DO12" s="664"/>
      <c r="DP12" s="665"/>
      <c r="DQ12" s="669">
        <v>1800373</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10348</v>
      </c>
      <c r="S13" s="664"/>
      <c r="T13" s="664"/>
      <c r="U13" s="664"/>
      <c r="V13" s="664"/>
      <c r="W13" s="664"/>
      <c r="X13" s="664"/>
      <c r="Y13" s="665"/>
      <c r="Z13" s="723">
        <v>0</v>
      </c>
      <c r="AA13" s="723"/>
      <c r="AB13" s="723"/>
      <c r="AC13" s="723"/>
      <c r="AD13" s="724">
        <v>10348</v>
      </c>
      <c r="AE13" s="724"/>
      <c r="AF13" s="724"/>
      <c r="AG13" s="724"/>
      <c r="AH13" s="724"/>
      <c r="AI13" s="724"/>
      <c r="AJ13" s="724"/>
      <c r="AK13" s="724"/>
      <c r="AL13" s="666">
        <v>0</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12687949</v>
      </c>
      <c r="BH13" s="664"/>
      <c r="BI13" s="664"/>
      <c r="BJ13" s="664"/>
      <c r="BK13" s="664"/>
      <c r="BL13" s="664"/>
      <c r="BM13" s="664"/>
      <c r="BN13" s="665"/>
      <c r="BO13" s="723">
        <v>44.2</v>
      </c>
      <c r="BP13" s="723"/>
      <c r="BQ13" s="723"/>
      <c r="BR13" s="723"/>
      <c r="BS13" s="669" t="s">
        <v>239</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9529552</v>
      </c>
      <c r="CS13" s="664"/>
      <c r="CT13" s="664"/>
      <c r="CU13" s="664"/>
      <c r="CV13" s="664"/>
      <c r="CW13" s="664"/>
      <c r="CX13" s="664"/>
      <c r="CY13" s="665"/>
      <c r="CZ13" s="723">
        <v>9.8000000000000007</v>
      </c>
      <c r="DA13" s="723"/>
      <c r="DB13" s="723"/>
      <c r="DC13" s="723"/>
      <c r="DD13" s="669">
        <v>2966637</v>
      </c>
      <c r="DE13" s="664"/>
      <c r="DF13" s="664"/>
      <c r="DG13" s="664"/>
      <c r="DH13" s="664"/>
      <c r="DI13" s="664"/>
      <c r="DJ13" s="664"/>
      <c r="DK13" s="664"/>
      <c r="DL13" s="664"/>
      <c r="DM13" s="664"/>
      <c r="DN13" s="664"/>
      <c r="DO13" s="664"/>
      <c r="DP13" s="665"/>
      <c r="DQ13" s="669">
        <v>5678172</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239</v>
      </c>
      <c r="S14" s="664"/>
      <c r="T14" s="664"/>
      <c r="U14" s="664"/>
      <c r="V14" s="664"/>
      <c r="W14" s="664"/>
      <c r="X14" s="664"/>
      <c r="Y14" s="665"/>
      <c r="Z14" s="723" t="s">
        <v>233</v>
      </c>
      <c r="AA14" s="723"/>
      <c r="AB14" s="723"/>
      <c r="AC14" s="723"/>
      <c r="AD14" s="724" t="s">
        <v>233</v>
      </c>
      <c r="AE14" s="724"/>
      <c r="AF14" s="724"/>
      <c r="AG14" s="724"/>
      <c r="AH14" s="724"/>
      <c r="AI14" s="724"/>
      <c r="AJ14" s="724"/>
      <c r="AK14" s="724"/>
      <c r="AL14" s="666" t="s">
        <v>239</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605673</v>
      </c>
      <c r="BH14" s="664"/>
      <c r="BI14" s="664"/>
      <c r="BJ14" s="664"/>
      <c r="BK14" s="664"/>
      <c r="BL14" s="664"/>
      <c r="BM14" s="664"/>
      <c r="BN14" s="665"/>
      <c r="BO14" s="723">
        <v>2.1</v>
      </c>
      <c r="BP14" s="723"/>
      <c r="BQ14" s="723"/>
      <c r="BR14" s="723"/>
      <c r="BS14" s="669">
        <v>52796</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2956767</v>
      </c>
      <c r="CS14" s="664"/>
      <c r="CT14" s="664"/>
      <c r="CU14" s="664"/>
      <c r="CV14" s="664"/>
      <c r="CW14" s="664"/>
      <c r="CX14" s="664"/>
      <c r="CY14" s="665"/>
      <c r="CZ14" s="723">
        <v>3</v>
      </c>
      <c r="DA14" s="723"/>
      <c r="DB14" s="723"/>
      <c r="DC14" s="723"/>
      <c r="DD14" s="669">
        <v>688499</v>
      </c>
      <c r="DE14" s="664"/>
      <c r="DF14" s="664"/>
      <c r="DG14" s="664"/>
      <c r="DH14" s="664"/>
      <c r="DI14" s="664"/>
      <c r="DJ14" s="664"/>
      <c r="DK14" s="664"/>
      <c r="DL14" s="664"/>
      <c r="DM14" s="664"/>
      <c r="DN14" s="664"/>
      <c r="DO14" s="664"/>
      <c r="DP14" s="665"/>
      <c r="DQ14" s="669">
        <v>2283309</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141446</v>
      </c>
      <c r="S15" s="664"/>
      <c r="T15" s="664"/>
      <c r="U15" s="664"/>
      <c r="V15" s="664"/>
      <c r="W15" s="664"/>
      <c r="X15" s="664"/>
      <c r="Y15" s="665"/>
      <c r="Z15" s="723">
        <v>0.1</v>
      </c>
      <c r="AA15" s="723"/>
      <c r="AB15" s="723"/>
      <c r="AC15" s="723"/>
      <c r="AD15" s="724">
        <v>141446</v>
      </c>
      <c r="AE15" s="724"/>
      <c r="AF15" s="724"/>
      <c r="AG15" s="724"/>
      <c r="AH15" s="724"/>
      <c r="AI15" s="724"/>
      <c r="AJ15" s="724"/>
      <c r="AK15" s="724"/>
      <c r="AL15" s="666">
        <v>0.3</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1105002</v>
      </c>
      <c r="BH15" s="664"/>
      <c r="BI15" s="664"/>
      <c r="BJ15" s="664"/>
      <c r="BK15" s="664"/>
      <c r="BL15" s="664"/>
      <c r="BM15" s="664"/>
      <c r="BN15" s="665"/>
      <c r="BO15" s="723">
        <v>3.9</v>
      </c>
      <c r="BP15" s="723"/>
      <c r="BQ15" s="723"/>
      <c r="BR15" s="723"/>
      <c r="BS15" s="669" t="s">
        <v>233</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9286221</v>
      </c>
      <c r="CS15" s="664"/>
      <c r="CT15" s="664"/>
      <c r="CU15" s="664"/>
      <c r="CV15" s="664"/>
      <c r="CW15" s="664"/>
      <c r="CX15" s="664"/>
      <c r="CY15" s="665"/>
      <c r="CZ15" s="723">
        <v>9.5</v>
      </c>
      <c r="DA15" s="723"/>
      <c r="DB15" s="723"/>
      <c r="DC15" s="723"/>
      <c r="DD15" s="669">
        <v>1757808</v>
      </c>
      <c r="DE15" s="664"/>
      <c r="DF15" s="664"/>
      <c r="DG15" s="664"/>
      <c r="DH15" s="664"/>
      <c r="DI15" s="664"/>
      <c r="DJ15" s="664"/>
      <c r="DK15" s="664"/>
      <c r="DL15" s="664"/>
      <c r="DM15" s="664"/>
      <c r="DN15" s="664"/>
      <c r="DO15" s="664"/>
      <c r="DP15" s="665"/>
      <c r="DQ15" s="669">
        <v>6748284</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239</v>
      </c>
      <c r="S16" s="664"/>
      <c r="T16" s="664"/>
      <c r="U16" s="664"/>
      <c r="V16" s="664"/>
      <c r="W16" s="664"/>
      <c r="X16" s="664"/>
      <c r="Y16" s="665"/>
      <c r="Z16" s="723" t="s">
        <v>233</v>
      </c>
      <c r="AA16" s="723"/>
      <c r="AB16" s="723"/>
      <c r="AC16" s="723"/>
      <c r="AD16" s="724" t="s">
        <v>239</v>
      </c>
      <c r="AE16" s="724"/>
      <c r="AF16" s="724"/>
      <c r="AG16" s="724"/>
      <c r="AH16" s="724"/>
      <c r="AI16" s="724"/>
      <c r="AJ16" s="724"/>
      <c r="AK16" s="724"/>
      <c r="AL16" s="666" t="s">
        <v>239</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239</v>
      </c>
      <c r="BP16" s="723"/>
      <c r="BQ16" s="723"/>
      <c r="BR16" s="723"/>
      <c r="BS16" s="669" t="s">
        <v>239</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90940</v>
      </c>
      <c r="CS16" s="664"/>
      <c r="CT16" s="664"/>
      <c r="CU16" s="664"/>
      <c r="CV16" s="664"/>
      <c r="CW16" s="664"/>
      <c r="CX16" s="664"/>
      <c r="CY16" s="665"/>
      <c r="CZ16" s="723">
        <v>0.1</v>
      </c>
      <c r="DA16" s="723"/>
      <c r="DB16" s="723"/>
      <c r="DC16" s="723"/>
      <c r="DD16" s="669" t="s">
        <v>233</v>
      </c>
      <c r="DE16" s="664"/>
      <c r="DF16" s="664"/>
      <c r="DG16" s="664"/>
      <c r="DH16" s="664"/>
      <c r="DI16" s="664"/>
      <c r="DJ16" s="664"/>
      <c r="DK16" s="664"/>
      <c r="DL16" s="664"/>
      <c r="DM16" s="664"/>
      <c r="DN16" s="664"/>
      <c r="DO16" s="664"/>
      <c r="DP16" s="665"/>
      <c r="DQ16" s="669">
        <v>24763</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127941</v>
      </c>
      <c r="S17" s="664"/>
      <c r="T17" s="664"/>
      <c r="U17" s="664"/>
      <c r="V17" s="664"/>
      <c r="W17" s="664"/>
      <c r="X17" s="664"/>
      <c r="Y17" s="665"/>
      <c r="Z17" s="723">
        <v>0.1</v>
      </c>
      <c r="AA17" s="723"/>
      <c r="AB17" s="723"/>
      <c r="AC17" s="723"/>
      <c r="AD17" s="724">
        <v>127941</v>
      </c>
      <c r="AE17" s="724"/>
      <c r="AF17" s="724"/>
      <c r="AG17" s="724"/>
      <c r="AH17" s="724"/>
      <c r="AI17" s="724"/>
      <c r="AJ17" s="724"/>
      <c r="AK17" s="724"/>
      <c r="AL17" s="666">
        <v>0.2</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239</v>
      </c>
      <c r="BH17" s="664"/>
      <c r="BI17" s="664"/>
      <c r="BJ17" s="664"/>
      <c r="BK17" s="664"/>
      <c r="BL17" s="664"/>
      <c r="BM17" s="664"/>
      <c r="BN17" s="665"/>
      <c r="BO17" s="723" t="s">
        <v>239</v>
      </c>
      <c r="BP17" s="723"/>
      <c r="BQ17" s="723"/>
      <c r="BR17" s="723"/>
      <c r="BS17" s="669" t="s">
        <v>233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13388670</v>
      </c>
      <c r="CS17" s="664"/>
      <c r="CT17" s="664"/>
      <c r="CU17" s="664"/>
      <c r="CV17" s="664"/>
      <c r="CW17" s="664"/>
      <c r="CX17" s="664"/>
      <c r="CY17" s="665"/>
      <c r="CZ17" s="723">
        <v>13.7</v>
      </c>
      <c r="DA17" s="723"/>
      <c r="DB17" s="723"/>
      <c r="DC17" s="723"/>
      <c r="DD17" s="669" t="s">
        <v>239</v>
      </c>
      <c r="DE17" s="664"/>
      <c r="DF17" s="664"/>
      <c r="DG17" s="664"/>
      <c r="DH17" s="664"/>
      <c r="DI17" s="664"/>
      <c r="DJ17" s="664"/>
      <c r="DK17" s="664"/>
      <c r="DL17" s="664"/>
      <c r="DM17" s="664"/>
      <c r="DN17" s="664"/>
      <c r="DO17" s="664"/>
      <c r="DP17" s="665"/>
      <c r="DQ17" s="669">
        <v>13025387</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21957846</v>
      </c>
      <c r="S18" s="664"/>
      <c r="T18" s="664"/>
      <c r="U18" s="664"/>
      <c r="V18" s="664"/>
      <c r="W18" s="664"/>
      <c r="X18" s="664"/>
      <c r="Y18" s="665"/>
      <c r="Z18" s="723">
        <v>22.1</v>
      </c>
      <c r="AA18" s="723"/>
      <c r="AB18" s="723"/>
      <c r="AC18" s="723"/>
      <c r="AD18" s="724">
        <v>19624737</v>
      </c>
      <c r="AE18" s="724"/>
      <c r="AF18" s="724"/>
      <c r="AG18" s="724"/>
      <c r="AH18" s="724"/>
      <c r="AI18" s="724"/>
      <c r="AJ18" s="724"/>
      <c r="AK18" s="724"/>
      <c r="AL18" s="666">
        <v>37.299999999999997</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239</v>
      </c>
      <c r="BH18" s="664"/>
      <c r="BI18" s="664"/>
      <c r="BJ18" s="664"/>
      <c r="BK18" s="664"/>
      <c r="BL18" s="664"/>
      <c r="BM18" s="664"/>
      <c r="BN18" s="665"/>
      <c r="BO18" s="723" t="s">
        <v>180</v>
      </c>
      <c r="BP18" s="723"/>
      <c r="BQ18" s="723"/>
      <c r="BR18" s="723"/>
      <c r="BS18" s="669" t="s">
        <v>233</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v>375861</v>
      </c>
      <c r="CS18" s="664"/>
      <c r="CT18" s="664"/>
      <c r="CU18" s="664"/>
      <c r="CV18" s="664"/>
      <c r="CW18" s="664"/>
      <c r="CX18" s="664"/>
      <c r="CY18" s="665"/>
      <c r="CZ18" s="723">
        <v>0.4</v>
      </c>
      <c r="DA18" s="723"/>
      <c r="DB18" s="723"/>
      <c r="DC18" s="723"/>
      <c r="DD18" s="669" t="s">
        <v>239</v>
      </c>
      <c r="DE18" s="664"/>
      <c r="DF18" s="664"/>
      <c r="DG18" s="664"/>
      <c r="DH18" s="664"/>
      <c r="DI18" s="664"/>
      <c r="DJ18" s="664"/>
      <c r="DK18" s="664"/>
      <c r="DL18" s="664"/>
      <c r="DM18" s="664"/>
      <c r="DN18" s="664"/>
      <c r="DO18" s="664"/>
      <c r="DP18" s="665"/>
      <c r="DQ18" s="669">
        <v>353861</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19624737</v>
      </c>
      <c r="S19" s="664"/>
      <c r="T19" s="664"/>
      <c r="U19" s="664"/>
      <c r="V19" s="664"/>
      <c r="W19" s="664"/>
      <c r="X19" s="664"/>
      <c r="Y19" s="665"/>
      <c r="Z19" s="723">
        <v>19.8</v>
      </c>
      <c r="AA19" s="723"/>
      <c r="AB19" s="723"/>
      <c r="AC19" s="723"/>
      <c r="AD19" s="724">
        <v>19624737</v>
      </c>
      <c r="AE19" s="724"/>
      <c r="AF19" s="724"/>
      <c r="AG19" s="724"/>
      <c r="AH19" s="724"/>
      <c r="AI19" s="724"/>
      <c r="AJ19" s="724"/>
      <c r="AK19" s="724"/>
      <c r="AL19" s="666">
        <v>37.299999999999997</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1246879</v>
      </c>
      <c r="BH19" s="664"/>
      <c r="BI19" s="664"/>
      <c r="BJ19" s="664"/>
      <c r="BK19" s="664"/>
      <c r="BL19" s="664"/>
      <c r="BM19" s="664"/>
      <c r="BN19" s="665"/>
      <c r="BO19" s="723">
        <v>4.3</v>
      </c>
      <c r="BP19" s="723"/>
      <c r="BQ19" s="723"/>
      <c r="BR19" s="723"/>
      <c r="BS19" s="669" t="s">
        <v>239</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239</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2333109</v>
      </c>
      <c r="S20" s="664"/>
      <c r="T20" s="664"/>
      <c r="U20" s="664"/>
      <c r="V20" s="664"/>
      <c r="W20" s="664"/>
      <c r="X20" s="664"/>
      <c r="Y20" s="665"/>
      <c r="Z20" s="723">
        <v>2.4</v>
      </c>
      <c r="AA20" s="723"/>
      <c r="AB20" s="723"/>
      <c r="AC20" s="723"/>
      <c r="AD20" s="724" t="s">
        <v>239</v>
      </c>
      <c r="AE20" s="724"/>
      <c r="AF20" s="724"/>
      <c r="AG20" s="724"/>
      <c r="AH20" s="724"/>
      <c r="AI20" s="724"/>
      <c r="AJ20" s="724"/>
      <c r="AK20" s="724"/>
      <c r="AL20" s="666" t="s">
        <v>239</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1246879</v>
      </c>
      <c r="BH20" s="664"/>
      <c r="BI20" s="664"/>
      <c r="BJ20" s="664"/>
      <c r="BK20" s="664"/>
      <c r="BL20" s="664"/>
      <c r="BM20" s="664"/>
      <c r="BN20" s="665"/>
      <c r="BO20" s="723">
        <v>4.3</v>
      </c>
      <c r="BP20" s="723"/>
      <c r="BQ20" s="723"/>
      <c r="BR20" s="723"/>
      <c r="BS20" s="669" t="s">
        <v>239</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97568472</v>
      </c>
      <c r="CS20" s="664"/>
      <c r="CT20" s="664"/>
      <c r="CU20" s="664"/>
      <c r="CV20" s="664"/>
      <c r="CW20" s="664"/>
      <c r="CX20" s="664"/>
      <c r="CY20" s="665"/>
      <c r="CZ20" s="723">
        <v>100</v>
      </c>
      <c r="DA20" s="723"/>
      <c r="DB20" s="723"/>
      <c r="DC20" s="723"/>
      <c r="DD20" s="669">
        <v>8385910</v>
      </c>
      <c r="DE20" s="664"/>
      <c r="DF20" s="664"/>
      <c r="DG20" s="664"/>
      <c r="DH20" s="664"/>
      <c r="DI20" s="664"/>
      <c r="DJ20" s="664"/>
      <c r="DK20" s="664"/>
      <c r="DL20" s="664"/>
      <c r="DM20" s="664"/>
      <c r="DN20" s="664"/>
      <c r="DO20" s="664"/>
      <c r="DP20" s="665"/>
      <c r="DQ20" s="669">
        <v>63872008</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233</v>
      </c>
      <c r="S21" s="664"/>
      <c r="T21" s="664"/>
      <c r="U21" s="664"/>
      <c r="V21" s="664"/>
      <c r="W21" s="664"/>
      <c r="X21" s="664"/>
      <c r="Y21" s="665"/>
      <c r="Z21" s="723" t="s">
        <v>239</v>
      </c>
      <c r="AA21" s="723"/>
      <c r="AB21" s="723"/>
      <c r="AC21" s="723"/>
      <c r="AD21" s="724" t="s">
        <v>233</v>
      </c>
      <c r="AE21" s="724"/>
      <c r="AF21" s="724"/>
      <c r="AG21" s="724"/>
      <c r="AH21" s="724"/>
      <c r="AI21" s="724"/>
      <c r="AJ21" s="724"/>
      <c r="AK21" s="724"/>
      <c r="AL21" s="666" t="s">
        <v>233</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101770</v>
      </c>
      <c r="BH21" s="664"/>
      <c r="BI21" s="664"/>
      <c r="BJ21" s="664"/>
      <c r="BK21" s="664"/>
      <c r="BL21" s="664"/>
      <c r="BM21" s="664"/>
      <c r="BN21" s="665"/>
      <c r="BO21" s="723">
        <v>0.4</v>
      </c>
      <c r="BP21" s="723"/>
      <c r="BQ21" s="723"/>
      <c r="BR21" s="723"/>
      <c r="BS21" s="669" t="s">
        <v>180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55846402</v>
      </c>
      <c r="S22" s="664"/>
      <c r="T22" s="664"/>
      <c r="U22" s="664"/>
      <c r="V22" s="664"/>
      <c r="W22" s="664"/>
      <c r="X22" s="664"/>
      <c r="Y22" s="665"/>
      <c r="Z22" s="723">
        <v>56.3</v>
      </c>
      <c r="AA22" s="723"/>
      <c r="AB22" s="723"/>
      <c r="AC22" s="723"/>
      <c r="AD22" s="724">
        <v>52368184</v>
      </c>
      <c r="AE22" s="724"/>
      <c r="AF22" s="724"/>
      <c r="AG22" s="724"/>
      <c r="AH22" s="724"/>
      <c r="AI22" s="724"/>
      <c r="AJ22" s="724"/>
      <c r="AK22" s="724"/>
      <c r="AL22" s="666">
        <v>99.4</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233</v>
      </c>
      <c r="BH22" s="664"/>
      <c r="BI22" s="664"/>
      <c r="BJ22" s="664"/>
      <c r="BK22" s="664"/>
      <c r="BL22" s="664"/>
      <c r="BM22" s="664"/>
      <c r="BN22" s="665"/>
      <c r="BO22" s="723" t="s">
        <v>233</v>
      </c>
      <c r="BP22" s="723"/>
      <c r="BQ22" s="723"/>
      <c r="BR22" s="723"/>
      <c r="BS22" s="669" t="s">
        <v>233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34352</v>
      </c>
      <c r="S23" s="664"/>
      <c r="T23" s="664"/>
      <c r="U23" s="664"/>
      <c r="V23" s="664"/>
      <c r="W23" s="664"/>
      <c r="X23" s="664"/>
      <c r="Y23" s="665"/>
      <c r="Z23" s="723">
        <v>0</v>
      </c>
      <c r="AA23" s="723"/>
      <c r="AB23" s="723"/>
      <c r="AC23" s="723"/>
      <c r="AD23" s="724">
        <v>34352</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1145109</v>
      </c>
      <c r="BH23" s="664"/>
      <c r="BI23" s="664"/>
      <c r="BJ23" s="664"/>
      <c r="BK23" s="664"/>
      <c r="BL23" s="664"/>
      <c r="BM23" s="664"/>
      <c r="BN23" s="665"/>
      <c r="BO23" s="723">
        <v>4</v>
      </c>
      <c r="BP23" s="723"/>
      <c r="BQ23" s="723"/>
      <c r="BR23" s="723"/>
      <c r="BS23" s="669" t="s">
        <v>239</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1134003</v>
      </c>
      <c r="S24" s="664"/>
      <c r="T24" s="664"/>
      <c r="U24" s="664"/>
      <c r="V24" s="664"/>
      <c r="W24" s="664"/>
      <c r="X24" s="664"/>
      <c r="Y24" s="665"/>
      <c r="Z24" s="723">
        <v>1.1000000000000001</v>
      </c>
      <c r="AA24" s="723"/>
      <c r="AB24" s="723"/>
      <c r="AC24" s="723"/>
      <c r="AD24" s="724" t="s">
        <v>239</v>
      </c>
      <c r="AE24" s="724"/>
      <c r="AF24" s="724"/>
      <c r="AG24" s="724"/>
      <c r="AH24" s="724"/>
      <c r="AI24" s="724"/>
      <c r="AJ24" s="724"/>
      <c r="AK24" s="724"/>
      <c r="AL24" s="666" t="s">
        <v>180</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233</v>
      </c>
      <c r="BP24" s="723"/>
      <c r="BQ24" s="723"/>
      <c r="BR24" s="723"/>
      <c r="BS24" s="669" t="s">
        <v>239</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52065305</v>
      </c>
      <c r="CS24" s="727"/>
      <c r="CT24" s="727"/>
      <c r="CU24" s="727"/>
      <c r="CV24" s="727"/>
      <c r="CW24" s="727"/>
      <c r="CX24" s="727"/>
      <c r="CY24" s="773"/>
      <c r="CZ24" s="774">
        <v>53.4</v>
      </c>
      <c r="DA24" s="743"/>
      <c r="DB24" s="743"/>
      <c r="DC24" s="777"/>
      <c r="DD24" s="772">
        <v>34010949</v>
      </c>
      <c r="DE24" s="727"/>
      <c r="DF24" s="727"/>
      <c r="DG24" s="727"/>
      <c r="DH24" s="727"/>
      <c r="DI24" s="727"/>
      <c r="DJ24" s="727"/>
      <c r="DK24" s="773"/>
      <c r="DL24" s="772">
        <v>32840121</v>
      </c>
      <c r="DM24" s="727"/>
      <c r="DN24" s="727"/>
      <c r="DO24" s="727"/>
      <c r="DP24" s="727"/>
      <c r="DQ24" s="727"/>
      <c r="DR24" s="727"/>
      <c r="DS24" s="727"/>
      <c r="DT24" s="727"/>
      <c r="DU24" s="727"/>
      <c r="DV24" s="773"/>
      <c r="DW24" s="774">
        <v>58.2</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1778887</v>
      </c>
      <c r="S25" s="664"/>
      <c r="T25" s="664"/>
      <c r="U25" s="664"/>
      <c r="V25" s="664"/>
      <c r="W25" s="664"/>
      <c r="X25" s="664"/>
      <c r="Y25" s="665"/>
      <c r="Z25" s="723">
        <v>1.8</v>
      </c>
      <c r="AA25" s="723"/>
      <c r="AB25" s="723"/>
      <c r="AC25" s="723"/>
      <c r="AD25" s="724">
        <v>132112</v>
      </c>
      <c r="AE25" s="724"/>
      <c r="AF25" s="724"/>
      <c r="AG25" s="724"/>
      <c r="AH25" s="724"/>
      <c r="AI25" s="724"/>
      <c r="AJ25" s="724"/>
      <c r="AK25" s="724"/>
      <c r="AL25" s="666">
        <v>0.3</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239</v>
      </c>
      <c r="BP25" s="723"/>
      <c r="BQ25" s="723"/>
      <c r="BR25" s="723"/>
      <c r="BS25" s="669" t="s">
        <v>239</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14258048</v>
      </c>
      <c r="CS25" s="662"/>
      <c r="CT25" s="662"/>
      <c r="CU25" s="662"/>
      <c r="CV25" s="662"/>
      <c r="CW25" s="662"/>
      <c r="CX25" s="662"/>
      <c r="CY25" s="663"/>
      <c r="CZ25" s="666">
        <v>14.6</v>
      </c>
      <c r="DA25" s="695"/>
      <c r="DB25" s="695"/>
      <c r="DC25" s="696"/>
      <c r="DD25" s="669">
        <v>13083833</v>
      </c>
      <c r="DE25" s="662"/>
      <c r="DF25" s="662"/>
      <c r="DG25" s="662"/>
      <c r="DH25" s="662"/>
      <c r="DI25" s="662"/>
      <c r="DJ25" s="662"/>
      <c r="DK25" s="663"/>
      <c r="DL25" s="669">
        <v>12930056</v>
      </c>
      <c r="DM25" s="662"/>
      <c r="DN25" s="662"/>
      <c r="DO25" s="662"/>
      <c r="DP25" s="662"/>
      <c r="DQ25" s="662"/>
      <c r="DR25" s="662"/>
      <c r="DS25" s="662"/>
      <c r="DT25" s="662"/>
      <c r="DU25" s="662"/>
      <c r="DV25" s="663"/>
      <c r="DW25" s="666">
        <v>22.9</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1005311</v>
      </c>
      <c r="S26" s="664"/>
      <c r="T26" s="664"/>
      <c r="U26" s="664"/>
      <c r="V26" s="664"/>
      <c r="W26" s="664"/>
      <c r="X26" s="664"/>
      <c r="Y26" s="665"/>
      <c r="Z26" s="723">
        <v>1</v>
      </c>
      <c r="AA26" s="723"/>
      <c r="AB26" s="723"/>
      <c r="AC26" s="723"/>
      <c r="AD26" s="724" t="s">
        <v>233</v>
      </c>
      <c r="AE26" s="724"/>
      <c r="AF26" s="724"/>
      <c r="AG26" s="724"/>
      <c r="AH26" s="724"/>
      <c r="AI26" s="724"/>
      <c r="AJ26" s="724"/>
      <c r="AK26" s="724"/>
      <c r="AL26" s="666" t="s">
        <v>239</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233</v>
      </c>
      <c r="BP26" s="723"/>
      <c r="BQ26" s="723"/>
      <c r="BR26" s="723"/>
      <c r="BS26" s="669" t="s">
        <v>239</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10074227</v>
      </c>
      <c r="CS26" s="664"/>
      <c r="CT26" s="664"/>
      <c r="CU26" s="664"/>
      <c r="CV26" s="664"/>
      <c r="CW26" s="664"/>
      <c r="CX26" s="664"/>
      <c r="CY26" s="665"/>
      <c r="CZ26" s="666">
        <v>10.3</v>
      </c>
      <c r="DA26" s="695"/>
      <c r="DB26" s="695"/>
      <c r="DC26" s="696"/>
      <c r="DD26" s="669">
        <v>9005479</v>
      </c>
      <c r="DE26" s="664"/>
      <c r="DF26" s="664"/>
      <c r="DG26" s="664"/>
      <c r="DH26" s="664"/>
      <c r="DI26" s="664"/>
      <c r="DJ26" s="664"/>
      <c r="DK26" s="665"/>
      <c r="DL26" s="669" t="s">
        <v>233</v>
      </c>
      <c r="DM26" s="664"/>
      <c r="DN26" s="664"/>
      <c r="DO26" s="664"/>
      <c r="DP26" s="664"/>
      <c r="DQ26" s="664"/>
      <c r="DR26" s="664"/>
      <c r="DS26" s="664"/>
      <c r="DT26" s="664"/>
      <c r="DU26" s="664"/>
      <c r="DV26" s="665"/>
      <c r="DW26" s="666" t="s">
        <v>233</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16259861</v>
      </c>
      <c r="S27" s="664"/>
      <c r="T27" s="664"/>
      <c r="U27" s="664"/>
      <c r="V27" s="664"/>
      <c r="W27" s="664"/>
      <c r="X27" s="664"/>
      <c r="Y27" s="665"/>
      <c r="Z27" s="723">
        <v>16.399999999999999</v>
      </c>
      <c r="AA27" s="723"/>
      <c r="AB27" s="723"/>
      <c r="AC27" s="723"/>
      <c r="AD27" s="724" t="s">
        <v>239</v>
      </c>
      <c r="AE27" s="724"/>
      <c r="AF27" s="724"/>
      <c r="AG27" s="724"/>
      <c r="AH27" s="724"/>
      <c r="AI27" s="724"/>
      <c r="AJ27" s="724"/>
      <c r="AK27" s="724"/>
      <c r="AL27" s="666" t="s">
        <v>239</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28674463</v>
      </c>
      <c r="BH27" s="664"/>
      <c r="BI27" s="664"/>
      <c r="BJ27" s="664"/>
      <c r="BK27" s="664"/>
      <c r="BL27" s="664"/>
      <c r="BM27" s="664"/>
      <c r="BN27" s="665"/>
      <c r="BO27" s="723">
        <v>100</v>
      </c>
      <c r="BP27" s="723"/>
      <c r="BQ27" s="723"/>
      <c r="BR27" s="723"/>
      <c r="BS27" s="669">
        <v>571424</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24418651</v>
      </c>
      <c r="CS27" s="662"/>
      <c r="CT27" s="662"/>
      <c r="CU27" s="662"/>
      <c r="CV27" s="662"/>
      <c r="CW27" s="662"/>
      <c r="CX27" s="662"/>
      <c r="CY27" s="663"/>
      <c r="CZ27" s="666">
        <v>25</v>
      </c>
      <c r="DA27" s="695"/>
      <c r="DB27" s="695"/>
      <c r="DC27" s="696"/>
      <c r="DD27" s="669">
        <v>7901793</v>
      </c>
      <c r="DE27" s="662"/>
      <c r="DF27" s="662"/>
      <c r="DG27" s="662"/>
      <c r="DH27" s="662"/>
      <c r="DI27" s="662"/>
      <c r="DJ27" s="662"/>
      <c r="DK27" s="663"/>
      <c r="DL27" s="669">
        <v>7507490</v>
      </c>
      <c r="DM27" s="662"/>
      <c r="DN27" s="662"/>
      <c r="DO27" s="662"/>
      <c r="DP27" s="662"/>
      <c r="DQ27" s="662"/>
      <c r="DR27" s="662"/>
      <c r="DS27" s="662"/>
      <c r="DT27" s="662"/>
      <c r="DU27" s="662"/>
      <c r="DV27" s="663"/>
      <c r="DW27" s="666">
        <v>13.3</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v>8539</v>
      </c>
      <c r="S28" s="664"/>
      <c r="T28" s="664"/>
      <c r="U28" s="664"/>
      <c r="V28" s="664"/>
      <c r="W28" s="664"/>
      <c r="X28" s="664"/>
      <c r="Y28" s="665"/>
      <c r="Z28" s="723">
        <v>0</v>
      </c>
      <c r="AA28" s="723"/>
      <c r="AB28" s="723"/>
      <c r="AC28" s="723"/>
      <c r="AD28" s="724">
        <v>8539</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13388606</v>
      </c>
      <c r="CS28" s="664"/>
      <c r="CT28" s="664"/>
      <c r="CU28" s="664"/>
      <c r="CV28" s="664"/>
      <c r="CW28" s="664"/>
      <c r="CX28" s="664"/>
      <c r="CY28" s="665"/>
      <c r="CZ28" s="666">
        <v>13.7</v>
      </c>
      <c r="DA28" s="695"/>
      <c r="DB28" s="695"/>
      <c r="DC28" s="696"/>
      <c r="DD28" s="669">
        <v>13025323</v>
      </c>
      <c r="DE28" s="664"/>
      <c r="DF28" s="664"/>
      <c r="DG28" s="664"/>
      <c r="DH28" s="664"/>
      <c r="DI28" s="664"/>
      <c r="DJ28" s="664"/>
      <c r="DK28" s="665"/>
      <c r="DL28" s="669">
        <v>12402575</v>
      </c>
      <c r="DM28" s="664"/>
      <c r="DN28" s="664"/>
      <c r="DO28" s="664"/>
      <c r="DP28" s="664"/>
      <c r="DQ28" s="664"/>
      <c r="DR28" s="664"/>
      <c r="DS28" s="664"/>
      <c r="DT28" s="664"/>
      <c r="DU28" s="664"/>
      <c r="DV28" s="665"/>
      <c r="DW28" s="666">
        <v>22</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7114644</v>
      </c>
      <c r="S29" s="664"/>
      <c r="T29" s="664"/>
      <c r="U29" s="664"/>
      <c r="V29" s="664"/>
      <c r="W29" s="664"/>
      <c r="X29" s="664"/>
      <c r="Y29" s="665"/>
      <c r="Z29" s="723">
        <v>7.2</v>
      </c>
      <c r="AA29" s="723"/>
      <c r="AB29" s="723"/>
      <c r="AC29" s="723"/>
      <c r="AD29" s="724" t="s">
        <v>233</v>
      </c>
      <c r="AE29" s="724"/>
      <c r="AF29" s="724"/>
      <c r="AG29" s="724"/>
      <c r="AH29" s="724"/>
      <c r="AI29" s="724"/>
      <c r="AJ29" s="724"/>
      <c r="AK29" s="724"/>
      <c r="AL29" s="666" t="s">
        <v>239</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13387021</v>
      </c>
      <c r="CS29" s="662"/>
      <c r="CT29" s="662"/>
      <c r="CU29" s="662"/>
      <c r="CV29" s="662"/>
      <c r="CW29" s="662"/>
      <c r="CX29" s="662"/>
      <c r="CY29" s="663"/>
      <c r="CZ29" s="666">
        <v>13.7</v>
      </c>
      <c r="DA29" s="695"/>
      <c r="DB29" s="695"/>
      <c r="DC29" s="696"/>
      <c r="DD29" s="669">
        <v>13023738</v>
      </c>
      <c r="DE29" s="662"/>
      <c r="DF29" s="662"/>
      <c r="DG29" s="662"/>
      <c r="DH29" s="662"/>
      <c r="DI29" s="662"/>
      <c r="DJ29" s="662"/>
      <c r="DK29" s="663"/>
      <c r="DL29" s="669">
        <v>12400990</v>
      </c>
      <c r="DM29" s="662"/>
      <c r="DN29" s="662"/>
      <c r="DO29" s="662"/>
      <c r="DP29" s="662"/>
      <c r="DQ29" s="662"/>
      <c r="DR29" s="662"/>
      <c r="DS29" s="662"/>
      <c r="DT29" s="662"/>
      <c r="DU29" s="662"/>
      <c r="DV29" s="663"/>
      <c r="DW29" s="666">
        <v>22</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1077859</v>
      </c>
      <c r="S30" s="664"/>
      <c r="T30" s="664"/>
      <c r="U30" s="664"/>
      <c r="V30" s="664"/>
      <c r="W30" s="664"/>
      <c r="X30" s="664"/>
      <c r="Y30" s="665"/>
      <c r="Z30" s="723">
        <v>1.1000000000000001</v>
      </c>
      <c r="AA30" s="723"/>
      <c r="AB30" s="723"/>
      <c r="AC30" s="723"/>
      <c r="AD30" s="724">
        <v>48273</v>
      </c>
      <c r="AE30" s="724"/>
      <c r="AF30" s="724"/>
      <c r="AG30" s="724"/>
      <c r="AH30" s="724"/>
      <c r="AI30" s="724"/>
      <c r="AJ30" s="724"/>
      <c r="AK30" s="724"/>
      <c r="AL30" s="666">
        <v>0.1</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99.4</v>
      </c>
      <c r="BH30" s="742"/>
      <c r="BI30" s="742"/>
      <c r="BJ30" s="742"/>
      <c r="BK30" s="742"/>
      <c r="BL30" s="742"/>
      <c r="BM30" s="743">
        <v>98.1</v>
      </c>
      <c r="BN30" s="742"/>
      <c r="BO30" s="742"/>
      <c r="BP30" s="742"/>
      <c r="BQ30" s="744"/>
      <c r="BR30" s="741">
        <v>99.4</v>
      </c>
      <c r="BS30" s="742"/>
      <c r="BT30" s="742"/>
      <c r="BU30" s="742"/>
      <c r="BV30" s="742"/>
      <c r="BW30" s="742"/>
      <c r="BX30" s="743">
        <v>98.1</v>
      </c>
      <c r="BY30" s="742"/>
      <c r="BZ30" s="742"/>
      <c r="CA30" s="742"/>
      <c r="CB30" s="744"/>
      <c r="CD30" s="747"/>
      <c r="CE30" s="748"/>
      <c r="CF30" s="705" t="s">
        <v>311</v>
      </c>
      <c r="CG30" s="702"/>
      <c r="CH30" s="702"/>
      <c r="CI30" s="702"/>
      <c r="CJ30" s="702"/>
      <c r="CK30" s="702"/>
      <c r="CL30" s="702"/>
      <c r="CM30" s="702"/>
      <c r="CN30" s="702"/>
      <c r="CO30" s="702"/>
      <c r="CP30" s="702"/>
      <c r="CQ30" s="703"/>
      <c r="CR30" s="661">
        <v>12529041</v>
      </c>
      <c r="CS30" s="664"/>
      <c r="CT30" s="664"/>
      <c r="CU30" s="664"/>
      <c r="CV30" s="664"/>
      <c r="CW30" s="664"/>
      <c r="CX30" s="664"/>
      <c r="CY30" s="665"/>
      <c r="CZ30" s="666">
        <v>12.8</v>
      </c>
      <c r="DA30" s="695"/>
      <c r="DB30" s="695"/>
      <c r="DC30" s="696"/>
      <c r="DD30" s="669">
        <v>12202035</v>
      </c>
      <c r="DE30" s="664"/>
      <c r="DF30" s="664"/>
      <c r="DG30" s="664"/>
      <c r="DH30" s="664"/>
      <c r="DI30" s="664"/>
      <c r="DJ30" s="664"/>
      <c r="DK30" s="665"/>
      <c r="DL30" s="669">
        <v>11582088</v>
      </c>
      <c r="DM30" s="664"/>
      <c r="DN30" s="664"/>
      <c r="DO30" s="664"/>
      <c r="DP30" s="664"/>
      <c r="DQ30" s="664"/>
      <c r="DR30" s="664"/>
      <c r="DS30" s="664"/>
      <c r="DT30" s="664"/>
      <c r="DU30" s="664"/>
      <c r="DV30" s="665"/>
      <c r="DW30" s="666">
        <v>20.5</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130782</v>
      </c>
      <c r="S31" s="664"/>
      <c r="T31" s="664"/>
      <c r="U31" s="664"/>
      <c r="V31" s="664"/>
      <c r="W31" s="664"/>
      <c r="X31" s="664"/>
      <c r="Y31" s="665"/>
      <c r="Z31" s="723">
        <v>0.1</v>
      </c>
      <c r="AA31" s="723"/>
      <c r="AB31" s="723"/>
      <c r="AC31" s="723"/>
      <c r="AD31" s="724" t="s">
        <v>239</v>
      </c>
      <c r="AE31" s="724"/>
      <c r="AF31" s="724"/>
      <c r="AG31" s="724"/>
      <c r="AH31" s="724"/>
      <c r="AI31" s="724"/>
      <c r="AJ31" s="724"/>
      <c r="AK31" s="724"/>
      <c r="AL31" s="666" t="s">
        <v>239</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99.4</v>
      </c>
      <c r="BH31" s="662"/>
      <c r="BI31" s="662"/>
      <c r="BJ31" s="662"/>
      <c r="BK31" s="662"/>
      <c r="BL31" s="662"/>
      <c r="BM31" s="667">
        <v>98.5</v>
      </c>
      <c r="BN31" s="740"/>
      <c r="BO31" s="740"/>
      <c r="BP31" s="740"/>
      <c r="BQ31" s="701"/>
      <c r="BR31" s="739">
        <v>99.4</v>
      </c>
      <c r="BS31" s="662"/>
      <c r="BT31" s="662"/>
      <c r="BU31" s="662"/>
      <c r="BV31" s="662"/>
      <c r="BW31" s="662"/>
      <c r="BX31" s="667">
        <v>98.4</v>
      </c>
      <c r="BY31" s="740"/>
      <c r="BZ31" s="740"/>
      <c r="CA31" s="740"/>
      <c r="CB31" s="701"/>
      <c r="CD31" s="747"/>
      <c r="CE31" s="748"/>
      <c r="CF31" s="705" t="s">
        <v>315</v>
      </c>
      <c r="CG31" s="702"/>
      <c r="CH31" s="702"/>
      <c r="CI31" s="702"/>
      <c r="CJ31" s="702"/>
      <c r="CK31" s="702"/>
      <c r="CL31" s="702"/>
      <c r="CM31" s="702"/>
      <c r="CN31" s="702"/>
      <c r="CO31" s="702"/>
      <c r="CP31" s="702"/>
      <c r="CQ31" s="703"/>
      <c r="CR31" s="661">
        <v>857980</v>
      </c>
      <c r="CS31" s="662"/>
      <c r="CT31" s="662"/>
      <c r="CU31" s="662"/>
      <c r="CV31" s="662"/>
      <c r="CW31" s="662"/>
      <c r="CX31" s="662"/>
      <c r="CY31" s="663"/>
      <c r="CZ31" s="666">
        <v>0.9</v>
      </c>
      <c r="DA31" s="695"/>
      <c r="DB31" s="695"/>
      <c r="DC31" s="696"/>
      <c r="DD31" s="669">
        <v>821703</v>
      </c>
      <c r="DE31" s="662"/>
      <c r="DF31" s="662"/>
      <c r="DG31" s="662"/>
      <c r="DH31" s="662"/>
      <c r="DI31" s="662"/>
      <c r="DJ31" s="662"/>
      <c r="DK31" s="663"/>
      <c r="DL31" s="669">
        <v>818902</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1406938</v>
      </c>
      <c r="S32" s="664"/>
      <c r="T32" s="664"/>
      <c r="U32" s="664"/>
      <c r="V32" s="664"/>
      <c r="W32" s="664"/>
      <c r="X32" s="664"/>
      <c r="Y32" s="665"/>
      <c r="Z32" s="723">
        <v>1.4</v>
      </c>
      <c r="AA32" s="723"/>
      <c r="AB32" s="723"/>
      <c r="AC32" s="723"/>
      <c r="AD32" s="724" t="s">
        <v>239</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99.4</v>
      </c>
      <c r="BH32" s="677"/>
      <c r="BI32" s="677"/>
      <c r="BJ32" s="677"/>
      <c r="BK32" s="677"/>
      <c r="BL32" s="677"/>
      <c r="BM32" s="721">
        <v>97.6</v>
      </c>
      <c r="BN32" s="677"/>
      <c r="BO32" s="677"/>
      <c r="BP32" s="677"/>
      <c r="BQ32" s="714"/>
      <c r="BR32" s="738">
        <v>99.3</v>
      </c>
      <c r="BS32" s="677"/>
      <c r="BT32" s="677"/>
      <c r="BU32" s="677"/>
      <c r="BV32" s="677"/>
      <c r="BW32" s="677"/>
      <c r="BX32" s="721">
        <v>97.6</v>
      </c>
      <c r="BY32" s="677"/>
      <c r="BZ32" s="677"/>
      <c r="CA32" s="677"/>
      <c r="CB32" s="714"/>
      <c r="CD32" s="749"/>
      <c r="CE32" s="750"/>
      <c r="CF32" s="705" t="s">
        <v>318</v>
      </c>
      <c r="CG32" s="702"/>
      <c r="CH32" s="702"/>
      <c r="CI32" s="702"/>
      <c r="CJ32" s="702"/>
      <c r="CK32" s="702"/>
      <c r="CL32" s="702"/>
      <c r="CM32" s="702"/>
      <c r="CN32" s="702"/>
      <c r="CO32" s="702"/>
      <c r="CP32" s="702"/>
      <c r="CQ32" s="703"/>
      <c r="CR32" s="661">
        <v>1585</v>
      </c>
      <c r="CS32" s="664"/>
      <c r="CT32" s="664"/>
      <c r="CU32" s="664"/>
      <c r="CV32" s="664"/>
      <c r="CW32" s="664"/>
      <c r="CX32" s="664"/>
      <c r="CY32" s="665"/>
      <c r="CZ32" s="666">
        <v>0</v>
      </c>
      <c r="DA32" s="695"/>
      <c r="DB32" s="695"/>
      <c r="DC32" s="696"/>
      <c r="DD32" s="669">
        <v>1585</v>
      </c>
      <c r="DE32" s="664"/>
      <c r="DF32" s="664"/>
      <c r="DG32" s="664"/>
      <c r="DH32" s="664"/>
      <c r="DI32" s="664"/>
      <c r="DJ32" s="664"/>
      <c r="DK32" s="665"/>
      <c r="DL32" s="669">
        <v>1585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1485835</v>
      </c>
      <c r="S33" s="664"/>
      <c r="T33" s="664"/>
      <c r="U33" s="664"/>
      <c r="V33" s="664"/>
      <c r="W33" s="664"/>
      <c r="X33" s="664"/>
      <c r="Y33" s="665"/>
      <c r="Z33" s="723">
        <v>1.5</v>
      </c>
      <c r="AA33" s="723"/>
      <c r="AB33" s="723"/>
      <c r="AC33" s="723"/>
      <c r="AD33" s="724" t="s">
        <v>233</v>
      </c>
      <c r="AE33" s="724"/>
      <c r="AF33" s="724"/>
      <c r="AG33" s="724"/>
      <c r="AH33" s="724"/>
      <c r="AI33" s="724"/>
      <c r="AJ33" s="724"/>
      <c r="AK33" s="724"/>
      <c r="AL33" s="666" t="s">
        <v>239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37026317</v>
      </c>
      <c r="CS33" s="662"/>
      <c r="CT33" s="662"/>
      <c r="CU33" s="662"/>
      <c r="CV33" s="662"/>
      <c r="CW33" s="662"/>
      <c r="CX33" s="662"/>
      <c r="CY33" s="663"/>
      <c r="CZ33" s="666">
        <v>37.9</v>
      </c>
      <c r="DA33" s="695"/>
      <c r="DB33" s="695"/>
      <c r="DC33" s="696"/>
      <c r="DD33" s="669">
        <v>27686635</v>
      </c>
      <c r="DE33" s="662"/>
      <c r="DF33" s="662"/>
      <c r="DG33" s="662"/>
      <c r="DH33" s="662"/>
      <c r="DI33" s="662"/>
      <c r="DJ33" s="662"/>
      <c r="DK33" s="663"/>
      <c r="DL33" s="669">
        <v>18065822</v>
      </c>
      <c r="DM33" s="662"/>
      <c r="DN33" s="662"/>
      <c r="DO33" s="662"/>
      <c r="DP33" s="662"/>
      <c r="DQ33" s="662"/>
      <c r="DR33" s="662"/>
      <c r="DS33" s="662"/>
      <c r="DT33" s="662"/>
      <c r="DU33" s="662"/>
      <c r="DV33" s="663"/>
      <c r="DW33" s="666">
        <v>32</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3847778</v>
      </c>
      <c r="S34" s="664"/>
      <c r="T34" s="664"/>
      <c r="U34" s="664"/>
      <c r="V34" s="664"/>
      <c r="W34" s="664"/>
      <c r="X34" s="664"/>
      <c r="Y34" s="665"/>
      <c r="Z34" s="723">
        <v>3.9</v>
      </c>
      <c r="AA34" s="723"/>
      <c r="AB34" s="723"/>
      <c r="AC34" s="723"/>
      <c r="AD34" s="724">
        <v>76045</v>
      </c>
      <c r="AE34" s="724"/>
      <c r="AF34" s="724"/>
      <c r="AG34" s="724"/>
      <c r="AH34" s="724"/>
      <c r="AI34" s="724"/>
      <c r="AJ34" s="724"/>
      <c r="AK34" s="724"/>
      <c r="AL34" s="666">
        <v>0.1</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12858878</v>
      </c>
      <c r="CS34" s="664"/>
      <c r="CT34" s="664"/>
      <c r="CU34" s="664"/>
      <c r="CV34" s="664"/>
      <c r="CW34" s="664"/>
      <c r="CX34" s="664"/>
      <c r="CY34" s="665"/>
      <c r="CZ34" s="666">
        <v>13.2</v>
      </c>
      <c r="DA34" s="695"/>
      <c r="DB34" s="695"/>
      <c r="DC34" s="696"/>
      <c r="DD34" s="669">
        <v>9087808</v>
      </c>
      <c r="DE34" s="664"/>
      <c r="DF34" s="664"/>
      <c r="DG34" s="664"/>
      <c r="DH34" s="664"/>
      <c r="DI34" s="664"/>
      <c r="DJ34" s="664"/>
      <c r="DK34" s="665"/>
      <c r="DL34" s="669">
        <v>7231834</v>
      </c>
      <c r="DM34" s="664"/>
      <c r="DN34" s="664"/>
      <c r="DO34" s="664"/>
      <c r="DP34" s="664"/>
      <c r="DQ34" s="664"/>
      <c r="DR34" s="664"/>
      <c r="DS34" s="664"/>
      <c r="DT34" s="664"/>
      <c r="DU34" s="664"/>
      <c r="DV34" s="665"/>
      <c r="DW34" s="666">
        <v>12.8</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8127635</v>
      </c>
      <c r="S35" s="664"/>
      <c r="T35" s="664"/>
      <c r="U35" s="664"/>
      <c r="V35" s="664"/>
      <c r="W35" s="664"/>
      <c r="X35" s="664"/>
      <c r="Y35" s="665"/>
      <c r="Z35" s="723">
        <v>8.1999999999999993</v>
      </c>
      <c r="AA35" s="723"/>
      <c r="AB35" s="723"/>
      <c r="AC35" s="723"/>
      <c r="AD35" s="724" t="s">
        <v>239</v>
      </c>
      <c r="AE35" s="724"/>
      <c r="AF35" s="724"/>
      <c r="AG35" s="724"/>
      <c r="AH35" s="724"/>
      <c r="AI35" s="724"/>
      <c r="AJ35" s="724"/>
      <c r="AK35" s="724"/>
      <c r="AL35" s="666" t="s">
        <v>239</v>
      </c>
      <c r="AM35" s="667"/>
      <c r="AN35" s="667"/>
      <c r="AO35" s="725"/>
      <c r="AP35" s="234"/>
      <c r="AQ35" s="729" t="s">
        <v>326</v>
      </c>
      <c r="AR35" s="730"/>
      <c r="AS35" s="730"/>
      <c r="AT35" s="730"/>
      <c r="AU35" s="730"/>
      <c r="AV35" s="730"/>
      <c r="AW35" s="730"/>
      <c r="AX35" s="730"/>
      <c r="AY35" s="731"/>
      <c r="AZ35" s="726">
        <v>15308398</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193413</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469969</v>
      </c>
      <c r="CS35" s="662"/>
      <c r="CT35" s="662"/>
      <c r="CU35" s="662"/>
      <c r="CV35" s="662"/>
      <c r="CW35" s="662"/>
      <c r="CX35" s="662"/>
      <c r="CY35" s="663"/>
      <c r="CZ35" s="666">
        <v>0.5</v>
      </c>
      <c r="DA35" s="695"/>
      <c r="DB35" s="695"/>
      <c r="DC35" s="696"/>
      <c r="DD35" s="669">
        <v>409565</v>
      </c>
      <c r="DE35" s="662"/>
      <c r="DF35" s="662"/>
      <c r="DG35" s="662"/>
      <c r="DH35" s="662"/>
      <c r="DI35" s="662"/>
      <c r="DJ35" s="662"/>
      <c r="DK35" s="663"/>
      <c r="DL35" s="669">
        <v>409565</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v>93700</v>
      </c>
      <c r="S36" s="664"/>
      <c r="T36" s="664"/>
      <c r="U36" s="664"/>
      <c r="V36" s="664"/>
      <c r="W36" s="664"/>
      <c r="X36" s="664"/>
      <c r="Y36" s="665"/>
      <c r="Z36" s="723">
        <v>0.1</v>
      </c>
      <c r="AA36" s="723"/>
      <c r="AB36" s="723"/>
      <c r="AC36" s="723"/>
      <c r="AD36" s="724" t="s">
        <v>233</v>
      </c>
      <c r="AE36" s="724"/>
      <c r="AF36" s="724"/>
      <c r="AG36" s="724"/>
      <c r="AH36" s="724"/>
      <c r="AI36" s="724"/>
      <c r="AJ36" s="724"/>
      <c r="AK36" s="724"/>
      <c r="AL36" s="666" t="s">
        <v>239</v>
      </c>
      <c r="AM36" s="667"/>
      <c r="AN36" s="667"/>
      <c r="AO36" s="725"/>
      <c r="AQ36" s="698" t="s">
        <v>330</v>
      </c>
      <c r="AR36" s="699"/>
      <c r="AS36" s="699"/>
      <c r="AT36" s="699"/>
      <c r="AU36" s="699"/>
      <c r="AV36" s="699"/>
      <c r="AW36" s="699"/>
      <c r="AX36" s="699"/>
      <c r="AY36" s="700"/>
      <c r="AZ36" s="661">
        <v>4719612</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-64288</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11548466</v>
      </c>
      <c r="CS36" s="664"/>
      <c r="CT36" s="664"/>
      <c r="CU36" s="664"/>
      <c r="CV36" s="664"/>
      <c r="CW36" s="664"/>
      <c r="CX36" s="664"/>
      <c r="CY36" s="665"/>
      <c r="CZ36" s="666">
        <v>11.8</v>
      </c>
      <c r="DA36" s="695"/>
      <c r="DB36" s="695"/>
      <c r="DC36" s="696"/>
      <c r="DD36" s="669">
        <v>10433311</v>
      </c>
      <c r="DE36" s="664"/>
      <c r="DF36" s="664"/>
      <c r="DG36" s="664"/>
      <c r="DH36" s="664"/>
      <c r="DI36" s="664"/>
      <c r="DJ36" s="664"/>
      <c r="DK36" s="665"/>
      <c r="DL36" s="669">
        <v>4631154</v>
      </c>
      <c r="DM36" s="664"/>
      <c r="DN36" s="664"/>
      <c r="DO36" s="664"/>
      <c r="DP36" s="664"/>
      <c r="DQ36" s="664"/>
      <c r="DR36" s="664"/>
      <c r="DS36" s="664"/>
      <c r="DT36" s="664"/>
      <c r="DU36" s="664"/>
      <c r="DV36" s="665"/>
      <c r="DW36" s="666">
        <v>8.1999999999999993</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3649700</v>
      </c>
      <c r="S37" s="664"/>
      <c r="T37" s="664"/>
      <c r="U37" s="664"/>
      <c r="V37" s="664"/>
      <c r="W37" s="664"/>
      <c r="X37" s="664"/>
      <c r="Y37" s="665"/>
      <c r="Z37" s="723">
        <v>3.7</v>
      </c>
      <c r="AA37" s="723"/>
      <c r="AB37" s="723"/>
      <c r="AC37" s="723"/>
      <c r="AD37" s="724" t="s">
        <v>239</v>
      </c>
      <c r="AE37" s="724"/>
      <c r="AF37" s="724"/>
      <c r="AG37" s="724"/>
      <c r="AH37" s="724"/>
      <c r="AI37" s="724"/>
      <c r="AJ37" s="724"/>
      <c r="AK37" s="724"/>
      <c r="AL37" s="666" t="s">
        <v>233</v>
      </c>
      <c r="AM37" s="667"/>
      <c r="AN37" s="667"/>
      <c r="AO37" s="725"/>
      <c r="AQ37" s="698" t="s">
        <v>334</v>
      </c>
      <c r="AR37" s="699"/>
      <c r="AS37" s="699"/>
      <c r="AT37" s="699"/>
      <c r="AU37" s="699"/>
      <c r="AV37" s="699"/>
      <c r="AW37" s="699"/>
      <c r="AX37" s="699"/>
      <c r="AY37" s="700"/>
      <c r="AZ37" s="661">
        <v>2002205</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23460</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74787</v>
      </c>
      <c r="CS37" s="662"/>
      <c r="CT37" s="662"/>
      <c r="CU37" s="662"/>
      <c r="CV37" s="662"/>
      <c r="CW37" s="662"/>
      <c r="CX37" s="662"/>
      <c r="CY37" s="663"/>
      <c r="CZ37" s="666">
        <v>0.1</v>
      </c>
      <c r="DA37" s="695"/>
      <c r="DB37" s="695"/>
      <c r="DC37" s="696"/>
      <c r="DD37" s="669">
        <v>74787</v>
      </c>
      <c r="DE37" s="662"/>
      <c r="DF37" s="662"/>
      <c r="DG37" s="662"/>
      <c r="DH37" s="662"/>
      <c r="DI37" s="662"/>
      <c r="DJ37" s="662"/>
      <c r="DK37" s="663"/>
      <c r="DL37" s="669">
        <v>72797</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99258826</v>
      </c>
      <c r="S38" s="713"/>
      <c r="T38" s="713"/>
      <c r="U38" s="713"/>
      <c r="V38" s="713"/>
      <c r="W38" s="713"/>
      <c r="X38" s="713"/>
      <c r="Y38" s="718"/>
      <c r="Z38" s="719">
        <v>100</v>
      </c>
      <c r="AA38" s="719"/>
      <c r="AB38" s="719"/>
      <c r="AC38" s="719"/>
      <c r="AD38" s="720">
        <v>52667505</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819779</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35106</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7390941</v>
      </c>
      <c r="CS38" s="664"/>
      <c r="CT38" s="664"/>
      <c r="CU38" s="664"/>
      <c r="CV38" s="664"/>
      <c r="CW38" s="664"/>
      <c r="CX38" s="664"/>
      <c r="CY38" s="665"/>
      <c r="CZ38" s="666">
        <v>7.6</v>
      </c>
      <c r="DA38" s="695"/>
      <c r="DB38" s="695"/>
      <c r="DC38" s="696"/>
      <c r="DD38" s="669">
        <v>6171018</v>
      </c>
      <c r="DE38" s="664"/>
      <c r="DF38" s="664"/>
      <c r="DG38" s="664"/>
      <c r="DH38" s="664"/>
      <c r="DI38" s="664"/>
      <c r="DJ38" s="664"/>
      <c r="DK38" s="665"/>
      <c r="DL38" s="669">
        <v>5790828</v>
      </c>
      <c r="DM38" s="664"/>
      <c r="DN38" s="664"/>
      <c r="DO38" s="664"/>
      <c r="DP38" s="664"/>
      <c r="DQ38" s="664"/>
      <c r="DR38" s="664"/>
      <c r="DS38" s="664"/>
      <c r="DT38" s="664"/>
      <c r="DU38" s="664"/>
      <c r="DV38" s="665"/>
      <c r="DW38" s="666">
        <v>10.3</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362633</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105</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1752833</v>
      </c>
      <c r="CS39" s="662"/>
      <c r="CT39" s="662"/>
      <c r="CU39" s="662"/>
      <c r="CV39" s="662"/>
      <c r="CW39" s="662"/>
      <c r="CX39" s="662"/>
      <c r="CY39" s="663"/>
      <c r="CZ39" s="666">
        <v>1.8</v>
      </c>
      <c r="DA39" s="695"/>
      <c r="DB39" s="695"/>
      <c r="DC39" s="696"/>
      <c r="DD39" s="669">
        <v>1141976</v>
      </c>
      <c r="DE39" s="662"/>
      <c r="DF39" s="662"/>
      <c r="DG39" s="662"/>
      <c r="DH39" s="662"/>
      <c r="DI39" s="662"/>
      <c r="DJ39" s="662"/>
      <c r="DK39" s="663"/>
      <c r="DL39" s="669" t="s">
        <v>180</v>
      </c>
      <c r="DM39" s="662"/>
      <c r="DN39" s="662"/>
      <c r="DO39" s="662"/>
      <c r="DP39" s="662"/>
      <c r="DQ39" s="662"/>
      <c r="DR39" s="662"/>
      <c r="DS39" s="662"/>
      <c r="DT39" s="662"/>
      <c r="DU39" s="662"/>
      <c r="DV39" s="663"/>
      <c r="DW39" s="666" t="s">
        <v>233</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1640627</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239</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3005230</v>
      </c>
      <c r="CS40" s="664"/>
      <c r="CT40" s="664"/>
      <c r="CU40" s="664"/>
      <c r="CV40" s="664"/>
      <c r="CW40" s="664"/>
      <c r="CX40" s="664"/>
      <c r="CY40" s="665"/>
      <c r="CZ40" s="666">
        <v>3.1</v>
      </c>
      <c r="DA40" s="695"/>
      <c r="DB40" s="695"/>
      <c r="DC40" s="696"/>
      <c r="DD40" s="669">
        <v>442957</v>
      </c>
      <c r="DE40" s="664"/>
      <c r="DF40" s="664"/>
      <c r="DG40" s="664"/>
      <c r="DH40" s="664"/>
      <c r="DI40" s="664"/>
      <c r="DJ40" s="664"/>
      <c r="DK40" s="665"/>
      <c r="DL40" s="669">
        <v>2441</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5763542</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388</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233</v>
      </c>
      <c r="DA41" s="695"/>
      <c r="DB41" s="695"/>
      <c r="DC41" s="696"/>
      <c r="DD41" s="669" t="s">
        <v>239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8476850</v>
      </c>
      <c r="CS42" s="664"/>
      <c r="CT42" s="664"/>
      <c r="CU42" s="664"/>
      <c r="CV42" s="664"/>
      <c r="CW42" s="664"/>
      <c r="CX42" s="664"/>
      <c r="CY42" s="665"/>
      <c r="CZ42" s="666">
        <v>8.6999999999999993</v>
      </c>
      <c r="DA42" s="667"/>
      <c r="DB42" s="667"/>
      <c r="DC42" s="668"/>
      <c r="DD42" s="669">
        <v>2174424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124299</v>
      </c>
      <c r="CS43" s="662"/>
      <c r="CT43" s="662"/>
      <c r="CU43" s="662"/>
      <c r="CV43" s="662"/>
      <c r="CW43" s="662"/>
      <c r="CX43" s="662"/>
      <c r="CY43" s="663"/>
      <c r="CZ43" s="666">
        <v>0.1</v>
      </c>
      <c r="DA43" s="695"/>
      <c r="DB43" s="695"/>
      <c r="DC43" s="696"/>
      <c r="DD43" s="669">
        <v>124299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8385910</v>
      </c>
      <c r="CS44" s="664"/>
      <c r="CT44" s="664"/>
      <c r="CU44" s="664"/>
      <c r="CV44" s="664"/>
      <c r="CW44" s="664"/>
      <c r="CX44" s="664"/>
      <c r="CY44" s="665"/>
      <c r="CZ44" s="666">
        <v>8.6</v>
      </c>
      <c r="DA44" s="667"/>
      <c r="DB44" s="667"/>
      <c r="DC44" s="668"/>
      <c r="DD44" s="669">
        <v>2149661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3147785</v>
      </c>
      <c r="CS45" s="662"/>
      <c r="CT45" s="662"/>
      <c r="CU45" s="662"/>
      <c r="CV45" s="662"/>
      <c r="CW45" s="662"/>
      <c r="CX45" s="662"/>
      <c r="CY45" s="663"/>
      <c r="CZ45" s="666">
        <v>3.2</v>
      </c>
      <c r="DA45" s="695"/>
      <c r="DB45" s="695"/>
      <c r="DC45" s="696"/>
      <c r="DD45" s="669">
        <v>159073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4833023</v>
      </c>
      <c r="CS46" s="664"/>
      <c r="CT46" s="664"/>
      <c r="CU46" s="664"/>
      <c r="CV46" s="664"/>
      <c r="CW46" s="664"/>
      <c r="CX46" s="664"/>
      <c r="CY46" s="665"/>
      <c r="CZ46" s="666">
        <v>5</v>
      </c>
      <c r="DA46" s="667"/>
      <c r="DB46" s="667"/>
      <c r="DC46" s="668"/>
      <c r="DD46" s="669">
        <v>1973085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90940</v>
      </c>
      <c r="CS47" s="662"/>
      <c r="CT47" s="662"/>
      <c r="CU47" s="662"/>
      <c r="CV47" s="662"/>
      <c r="CW47" s="662"/>
      <c r="CX47" s="662"/>
      <c r="CY47" s="663"/>
      <c r="CZ47" s="666">
        <v>0.1</v>
      </c>
      <c r="DA47" s="695"/>
      <c r="DB47" s="695"/>
      <c r="DC47" s="696"/>
      <c r="DD47" s="669">
        <v>24763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239</v>
      </c>
      <c r="CS48" s="664"/>
      <c r="CT48" s="664"/>
      <c r="CU48" s="664"/>
      <c r="CV48" s="664"/>
      <c r="CW48" s="664"/>
      <c r="CX48" s="664"/>
      <c r="CY48" s="665"/>
      <c r="CZ48" s="666" t="s">
        <v>180</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97568472</v>
      </c>
      <c r="CS49" s="677"/>
      <c r="CT49" s="677"/>
      <c r="CU49" s="677"/>
      <c r="CV49" s="677"/>
      <c r="CW49" s="677"/>
      <c r="CX49" s="677"/>
      <c r="CY49" s="678"/>
      <c r="CZ49" s="679">
        <v>100</v>
      </c>
      <c r="DA49" s="680"/>
      <c r="DB49" s="680"/>
      <c r="DC49" s="681"/>
      <c r="DD49" s="682">
        <v>63872008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5cFJkcqN7/DJ0mgk4uxsC3ozkbMpK/V5n2aRoPebHCUszDHMRIeAMGud5OZ6fflze7N2Ddis+EAWbxUf4aJSPg==" saltValue="8caQP/3IpJ53mIOnQlDp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99099</v>
      </c>
      <c r="R7" s="1194"/>
      <c r="S7" s="1194"/>
      <c r="T7" s="1194"/>
      <c r="U7" s="1194"/>
      <c r="V7" s="1194">
        <v>97612</v>
      </c>
      <c r="W7" s="1194"/>
      <c r="X7" s="1194"/>
      <c r="Y7" s="1194"/>
      <c r="Z7" s="1194"/>
      <c r="AA7" s="1194">
        <v>1487</v>
      </c>
      <c r="AB7" s="1194"/>
      <c r="AC7" s="1194"/>
      <c r="AD7" s="1194"/>
      <c r="AE7" s="1195"/>
      <c r="AF7" s="1196">
        <v>1330</v>
      </c>
      <c r="AG7" s="1197"/>
      <c r="AH7" s="1197"/>
      <c r="AI7" s="1197"/>
      <c r="AJ7" s="1198"/>
      <c r="AK7" s="1180">
        <v>1407</v>
      </c>
      <c r="AL7" s="1181"/>
      <c r="AM7" s="1181"/>
      <c r="AN7" s="1181"/>
      <c r="AO7" s="1181"/>
      <c r="AP7" s="1181">
        <v>111332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611</v>
      </c>
      <c r="BS7" s="1184" t="s">
        <v>597</v>
      </c>
      <c r="BT7" s="1185"/>
      <c r="BU7" s="1185"/>
      <c r="BV7" s="1185"/>
      <c r="BW7" s="1185"/>
      <c r="BX7" s="1185"/>
      <c r="BY7" s="1185"/>
      <c r="BZ7" s="1185"/>
      <c r="CA7" s="1185"/>
      <c r="CB7" s="1185"/>
      <c r="CC7" s="1185"/>
      <c r="CD7" s="1185"/>
      <c r="CE7" s="1185"/>
      <c r="CF7" s="1185"/>
      <c r="CG7" s="1186"/>
      <c r="CH7" s="1177">
        <v>-43</v>
      </c>
      <c r="CI7" s="1178"/>
      <c r="CJ7" s="1178"/>
      <c r="CK7" s="1178"/>
      <c r="CL7" s="1179"/>
      <c r="CM7" s="1177">
        <v>249</v>
      </c>
      <c r="CN7" s="1178"/>
      <c r="CO7" s="1178"/>
      <c r="CP7" s="1178"/>
      <c r="CQ7" s="1179"/>
      <c r="CR7" s="1177">
        <v>2</v>
      </c>
      <c r="CS7" s="1178"/>
      <c r="CT7" s="1178"/>
      <c r="CU7" s="1178"/>
      <c r="CV7" s="1179"/>
      <c r="CW7" s="1177">
        <v>118</v>
      </c>
      <c r="CX7" s="1178"/>
      <c r="CY7" s="1178"/>
      <c r="CZ7" s="1178"/>
      <c r="DA7" s="1179"/>
      <c r="DB7" s="1177" t="s">
        <v>612</v>
      </c>
      <c r="DC7" s="1178"/>
      <c r="DD7" s="1178"/>
      <c r="DE7" s="1178"/>
      <c r="DF7" s="1179"/>
      <c r="DG7" s="1177" t="s">
        <v>612</v>
      </c>
      <c r="DH7" s="1178"/>
      <c r="DI7" s="1178"/>
      <c r="DJ7" s="1178"/>
      <c r="DK7" s="1179"/>
      <c r="DL7" s="1177">
        <v>171</v>
      </c>
      <c r="DM7" s="1178"/>
      <c r="DN7" s="1178"/>
      <c r="DO7" s="1178"/>
      <c r="DP7" s="1179"/>
      <c r="DQ7" s="1177">
        <v>171</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186</v>
      </c>
      <c r="R8" s="1133"/>
      <c r="S8" s="1133"/>
      <c r="T8" s="1133"/>
      <c r="U8" s="1133"/>
      <c r="V8" s="1133">
        <v>10</v>
      </c>
      <c r="W8" s="1133"/>
      <c r="X8" s="1133"/>
      <c r="Y8" s="1133"/>
      <c r="Z8" s="1133"/>
      <c r="AA8" s="1133">
        <v>175</v>
      </c>
      <c r="AB8" s="1133"/>
      <c r="AC8" s="1133"/>
      <c r="AD8" s="1133"/>
      <c r="AE8" s="1134"/>
      <c r="AF8" s="1108">
        <v>175</v>
      </c>
      <c r="AG8" s="1109"/>
      <c r="AH8" s="1109"/>
      <c r="AI8" s="1109"/>
      <c r="AJ8" s="1110"/>
      <c r="AK8" s="1175" t="s">
        <v>612</v>
      </c>
      <c r="AL8" s="1176"/>
      <c r="AM8" s="1176"/>
      <c r="AN8" s="1176"/>
      <c r="AO8" s="1176"/>
      <c r="AP8" s="1176" t="s">
        <v>612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598</v>
      </c>
      <c r="BT8" s="1104"/>
      <c r="BU8" s="1104"/>
      <c r="BV8" s="1104"/>
      <c r="BW8" s="1104"/>
      <c r="BX8" s="1104"/>
      <c r="BY8" s="1104"/>
      <c r="BZ8" s="1104"/>
      <c r="CA8" s="1104"/>
      <c r="CB8" s="1104"/>
      <c r="CC8" s="1104"/>
      <c r="CD8" s="1104"/>
      <c r="CE8" s="1104"/>
      <c r="CF8" s="1104"/>
      <c r="CG8" s="1105"/>
      <c r="CH8" s="1078">
        <v>12</v>
      </c>
      <c r="CI8" s="1079"/>
      <c r="CJ8" s="1079"/>
      <c r="CK8" s="1079"/>
      <c r="CL8" s="1080"/>
      <c r="CM8" s="1078">
        <v>236</v>
      </c>
      <c r="CN8" s="1079"/>
      <c r="CO8" s="1079"/>
      <c r="CP8" s="1079"/>
      <c r="CQ8" s="1080"/>
      <c r="CR8" s="1078">
        <v>100</v>
      </c>
      <c r="CS8" s="1079"/>
      <c r="CT8" s="1079"/>
      <c r="CU8" s="1079"/>
      <c r="CV8" s="1080"/>
      <c r="CW8" s="1078">
        <v>128</v>
      </c>
      <c r="CX8" s="1079"/>
      <c r="CY8" s="1079"/>
      <c r="CZ8" s="1079"/>
      <c r="DA8" s="1080"/>
      <c r="DB8" s="1078" t="s">
        <v>612</v>
      </c>
      <c r="DC8" s="1079"/>
      <c r="DD8" s="1079"/>
      <c r="DE8" s="1079"/>
      <c r="DF8" s="1080"/>
      <c r="DG8" s="1078" t="s">
        <v>612</v>
      </c>
      <c r="DH8" s="1079"/>
      <c r="DI8" s="1079"/>
      <c r="DJ8" s="1079"/>
      <c r="DK8" s="1080"/>
      <c r="DL8" s="1078" t="s">
        <v>612</v>
      </c>
      <c r="DM8" s="1079"/>
      <c r="DN8" s="1079"/>
      <c r="DO8" s="1079"/>
      <c r="DP8" s="1080"/>
      <c r="DQ8" s="1078" t="s">
        <v>612</v>
      </c>
      <c r="DR8" s="1079"/>
      <c r="DS8" s="1079"/>
      <c r="DT8" s="1079"/>
      <c r="DU8" s="1080"/>
      <c r="DV8" s="1081"/>
      <c r="DW8" s="1082"/>
      <c r="DX8" s="1082"/>
      <c r="DY8" s="1082"/>
      <c r="DZ8" s="1083"/>
      <c r="EA8" s="254"/>
    </row>
    <row r="9" spans="1:131" s="255" customFormat="1" ht="26.25" customHeight="1" x14ac:dyDescent="0.15">
      <c r="A9" s="261">
        <v>3</v>
      </c>
      <c r="B9" s="1126" t="s">
        <v>386</v>
      </c>
      <c r="C9" s="1127"/>
      <c r="D9" s="1127"/>
      <c r="E9" s="1127"/>
      <c r="F9" s="1127"/>
      <c r="G9" s="1127"/>
      <c r="H9" s="1127"/>
      <c r="I9" s="1127"/>
      <c r="J9" s="1127"/>
      <c r="K9" s="1127"/>
      <c r="L9" s="1127"/>
      <c r="M9" s="1127"/>
      <c r="N9" s="1127"/>
      <c r="O9" s="1127"/>
      <c r="P9" s="1128"/>
      <c r="Q9" s="1132">
        <v>146</v>
      </c>
      <c r="R9" s="1133"/>
      <c r="S9" s="1133"/>
      <c r="T9" s="1133"/>
      <c r="U9" s="1133"/>
      <c r="V9" s="1133">
        <v>123</v>
      </c>
      <c r="W9" s="1133"/>
      <c r="X9" s="1133"/>
      <c r="Y9" s="1133"/>
      <c r="Z9" s="1133"/>
      <c r="AA9" s="1133">
        <v>23</v>
      </c>
      <c r="AB9" s="1133"/>
      <c r="AC9" s="1133"/>
      <c r="AD9" s="1133"/>
      <c r="AE9" s="1134"/>
      <c r="AF9" s="1108" t="s">
        <v>387</v>
      </c>
      <c r="AG9" s="1109"/>
      <c r="AH9" s="1109"/>
      <c r="AI9" s="1109"/>
      <c r="AJ9" s="1110"/>
      <c r="AK9" s="1175">
        <v>28</v>
      </c>
      <c r="AL9" s="1176"/>
      <c r="AM9" s="1176"/>
      <c r="AN9" s="1176"/>
      <c r="AO9" s="1176"/>
      <c r="AP9" s="1176" t="s">
        <v>612</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599</v>
      </c>
      <c r="BT9" s="1104"/>
      <c r="BU9" s="1104"/>
      <c r="BV9" s="1104"/>
      <c r="BW9" s="1104"/>
      <c r="BX9" s="1104"/>
      <c r="BY9" s="1104"/>
      <c r="BZ9" s="1104"/>
      <c r="CA9" s="1104"/>
      <c r="CB9" s="1104"/>
      <c r="CC9" s="1104"/>
      <c r="CD9" s="1104"/>
      <c r="CE9" s="1104"/>
      <c r="CF9" s="1104"/>
      <c r="CG9" s="1105"/>
      <c r="CH9" s="1078">
        <v>0</v>
      </c>
      <c r="CI9" s="1079"/>
      <c r="CJ9" s="1079"/>
      <c r="CK9" s="1079"/>
      <c r="CL9" s="1080"/>
      <c r="CM9" s="1078">
        <v>6</v>
      </c>
      <c r="CN9" s="1079"/>
      <c r="CO9" s="1079"/>
      <c r="CP9" s="1079"/>
      <c r="CQ9" s="1080"/>
      <c r="CR9" s="1078">
        <v>1</v>
      </c>
      <c r="CS9" s="1079"/>
      <c r="CT9" s="1079"/>
      <c r="CU9" s="1079"/>
      <c r="CV9" s="1080"/>
      <c r="CW9" s="1078">
        <v>1</v>
      </c>
      <c r="CX9" s="1079"/>
      <c r="CY9" s="1079"/>
      <c r="CZ9" s="1079"/>
      <c r="DA9" s="1080"/>
      <c r="DB9" s="1078" t="s">
        <v>614</v>
      </c>
      <c r="DC9" s="1079"/>
      <c r="DD9" s="1079"/>
      <c r="DE9" s="1079"/>
      <c r="DF9" s="1080"/>
      <c r="DG9" s="1078" t="s">
        <v>612</v>
      </c>
      <c r="DH9" s="1079"/>
      <c r="DI9" s="1079"/>
      <c r="DJ9" s="1079"/>
      <c r="DK9" s="1080"/>
      <c r="DL9" s="1078" t="s">
        <v>614</v>
      </c>
      <c r="DM9" s="1079"/>
      <c r="DN9" s="1079"/>
      <c r="DO9" s="1079"/>
      <c r="DP9" s="1080"/>
      <c r="DQ9" s="1078" t="s">
        <v>612</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600</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24</v>
      </c>
      <c r="CN10" s="1079"/>
      <c r="CO10" s="1079"/>
      <c r="CP10" s="1079"/>
      <c r="CQ10" s="1080"/>
      <c r="CR10" s="1078">
        <v>5</v>
      </c>
      <c r="CS10" s="1079"/>
      <c r="CT10" s="1079"/>
      <c r="CU10" s="1079"/>
      <c r="CV10" s="1080"/>
      <c r="CW10" s="1078">
        <v>9</v>
      </c>
      <c r="CX10" s="1079"/>
      <c r="CY10" s="1079"/>
      <c r="CZ10" s="1079"/>
      <c r="DA10" s="1080"/>
      <c r="DB10" s="1078" t="s">
        <v>612</v>
      </c>
      <c r="DC10" s="1079"/>
      <c r="DD10" s="1079"/>
      <c r="DE10" s="1079"/>
      <c r="DF10" s="1080"/>
      <c r="DG10" s="1078" t="s">
        <v>612</v>
      </c>
      <c r="DH10" s="1079"/>
      <c r="DI10" s="1079"/>
      <c r="DJ10" s="1079"/>
      <c r="DK10" s="1080"/>
      <c r="DL10" s="1078" t="s">
        <v>612</v>
      </c>
      <c r="DM10" s="1079"/>
      <c r="DN10" s="1079"/>
      <c r="DO10" s="1079"/>
      <c r="DP10" s="1080"/>
      <c r="DQ10" s="1078" t="s">
        <v>615</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601</v>
      </c>
      <c r="BT11" s="1104"/>
      <c r="BU11" s="1104"/>
      <c r="BV11" s="1104"/>
      <c r="BW11" s="1104"/>
      <c r="BX11" s="1104"/>
      <c r="BY11" s="1104"/>
      <c r="BZ11" s="1104"/>
      <c r="CA11" s="1104"/>
      <c r="CB11" s="1104"/>
      <c r="CC11" s="1104"/>
      <c r="CD11" s="1104"/>
      <c r="CE11" s="1104"/>
      <c r="CF11" s="1104"/>
      <c r="CG11" s="1105"/>
      <c r="CH11" s="1078" t="s">
        <v>612</v>
      </c>
      <c r="CI11" s="1079"/>
      <c r="CJ11" s="1079"/>
      <c r="CK11" s="1079"/>
      <c r="CL11" s="1080"/>
      <c r="CM11" s="1078" t="s">
        <v>612</v>
      </c>
      <c r="CN11" s="1079"/>
      <c r="CO11" s="1079"/>
      <c r="CP11" s="1079"/>
      <c r="CQ11" s="1080"/>
      <c r="CR11" s="1078">
        <v>4</v>
      </c>
      <c r="CS11" s="1079"/>
      <c r="CT11" s="1079"/>
      <c r="CU11" s="1079"/>
      <c r="CV11" s="1080"/>
      <c r="CW11" s="1078" t="s">
        <v>612</v>
      </c>
      <c r="CX11" s="1079"/>
      <c r="CY11" s="1079"/>
      <c r="CZ11" s="1079"/>
      <c r="DA11" s="1080"/>
      <c r="DB11" s="1078" t="s">
        <v>612</v>
      </c>
      <c r="DC11" s="1079"/>
      <c r="DD11" s="1079"/>
      <c r="DE11" s="1079"/>
      <c r="DF11" s="1080"/>
      <c r="DG11" s="1078" t="s">
        <v>612</v>
      </c>
      <c r="DH11" s="1079"/>
      <c r="DI11" s="1079"/>
      <c r="DJ11" s="1079"/>
      <c r="DK11" s="1080"/>
      <c r="DL11" s="1078" t="s">
        <v>612</v>
      </c>
      <c r="DM11" s="1079"/>
      <c r="DN11" s="1079"/>
      <c r="DO11" s="1079"/>
      <c r="DP11" s="1080"/>
      <c r="DQ11" s="1078" t="s">
        <v>612</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t="s">
        <v>611</v>
      </c>
      <c r="BS12" s="1103" t="s">
        <v>602</v>
      </c>
      <c r="BT12" s="1104"/>
      <c r="BU12" s="1104"/>
      <c r="BV12" s="1104"/>
      <c r="BW12" s="1104"/>
      <c r="BX12" s="1104"/>
      <c r="BY12" s="1104"/>
      <c r="BZ12" s="1104"/>
      <c r="CA12" s="1104"/>
      <c r="CB12" s="1104"/>
      <c r="CC12" s="1104"/>
      <c r="CD12" s="1104"/>
      <c r="CE12" s="1104"/>
      <c r="CF12" s="1104"/>
      <c r="CG12" s="1105"/>
      <c r="CH12" s="1078">
        <v>39</v>
      </c>
      <c r="CI12" s="1079"/>
      <c r="CJ12" s="1079"/>
      <c r="CK12" s="1079"/>
      <c r="CL12" s="1080"/>
      <c r="CM12" s="1078">
        <v>1032</v>
      </c>
      <c r="CN12" s="1079"/>
      <c r="CO12" s="1079"/>
      <c r="CP12" s="1079"/>
      <c r="CQ12" s="1080"/>
      <c r="CR12" s="1078">
        <v>6</v>
      </c>
      <c r="CS12" s="1079"/>
      <c r="CT12" s="1079"/>
      <c r="CU12" s="1079"/>
      <c r="CV12" s="1080"/>
      <c r="CW12" s="1078" t="s">
        <v>612</v>
      </c>
      <c r="CX12" s="1079"/>
      <c r="CY12" s="1079"/>
      <c r="CZ12" s="1079"/>
      <c r="DA12" s="1080"/>
      <c r="DB12" s="1078">
        <v>154</v>
      </c>
      <c r="DC12" s="1079"/>
      <c r="DD12" s="1079"/>
      <c r="DE12" s="1079"/>
      <c r="DF12" s="1080"/>
      <c r="DG12" s="1078" t="s">
        <v>612</v>
      </c>
      <c r="DH12" s="1079"/>
      <c r="DI12" s="1079"/>
      <c r="DJ12" s="1079"/>
      <c r="DK12" s="1080"/>
      <c r="DL12" s="1078">
        <v>2804</v>
      </c>
      <c r="DM12" s="1079"/>
      <c r="DN12" s="1079"/>
      <c r="DO12" s="1079"/>
      <c r="DP12" s="1080"/>
      <c r="DQ12" s="1078" t="s">
        <v>612</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603</v>
      </c>
      <c r="BT13" s="1104"/>
      <c r="BU13" s="1104"/>
      <c r="BV13" s="1104"/>
      <c r="BW13" s="1104"/>
      <c r="BX13" s="1104"/>
      <c r="BY13" s="1104"/>
      <c r="BZ13" s="1104"/>
      <c r="CA13" s="1104"/>
      <c r="CB13" s="1104"/>
      <c r="CC13" s="1104"/>
      <c r="CD13" s="1104"/>
      <c r="CE13" s="1104"/>
      <c r="CF13" s="1104"/>
      <c r="CG13" s="1105"/>
      <c r="CH13" s="1078" t="s">
        <v>612</v>
      </c>
      <c r="CI13" s="1079"/>
      <c r="CJ13" s="1079"/>
      <c r="CK13" s="1079"/>
      <c r="CL13" s="1080"/>
      <c r="CM13" s="1078" t="s">
        <v>614</v>
      </c>
      <c r="CN13" s="1079"/>
      <c r="CO13" s="1079"/>
      <c r="CP13" s="1079"/>
      <c r="CQ13" s="1080"/>
      <c r="CR13" s="1078">
        <v>1</v>
      </c>
      <c r="CS13" s="1079"/>
      <c r="CT13" s="1079"/>
      <c r="CU13" s="1079"/>
      <c r="CV13" s="1080"/>
      <c r="CW13" s="1078" t="s">
        <v>612</v>
      </c>
      <c r="CX13" s="1079"/>
      <c r="CY13" s="1079"/>
      <c r="CZ13" s="1079"/>
      <c r="DA13" s="1080"/>
      <c r="DB13" s="1078" t="s">
        <v>612</v>
      </c>
      <c r="DC13" s="1079"/>
      <c r="DD13" s="1079"/>
      <c r="DE13" s="1079"/>
      <c r="DF13" s="1080"/>
      <c r="DG13" s="1078" t="s">
        <v>612</v>
      </c>
      <c r="DH13" s="1079"/>
      <c r="DI13" s="1079"/>
      <c r="DJ13" s="1079"/>
      <c r="DK13" s="1080"/>
      <c r="DL13" s="1078" t="s">
        <v>612</v>
      </c>
      <c r="DM13" s="1079"/>
      <c r="DN13" s="1079"/>
      <c r="DO13" s="1079"/>
      <c r="DP13" s="1080"/>
      <c r="DQ13" s="1078" t="s">
        <v>612</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604</v>
      </c>
      <c r="BT14" s="1104"/>
      <c r="BU14" s="1104"/>
      <c r="BV14" s="1104"/>
      <c r="BW14" s="1104"/>
      <c r="BX14" s="1104"/>
      <c r="BY14" s="1104"/>
      <c r="BZ14" s="1104"/>
      <c r="CA14" s="1104"/>
      <c r="CB14" s="1104"/>
      <c r="CC14" s="1104"/>
      <c r="CD14" s="1104"/>
      <c r="CE14" s="1104"/>
      <c r="CF14" s="1104"/>
      <c r="CG14" s="1105"/>
      <c r="CH14" s="1078">
        <v>4</v>
      </c>
      <c r="CI14" s="1079"/>
      <c r="CJ14" s="1079"/>
      <c r="CK14" s="1079"/>
      <c r="CL14" s="1080"/>
      <c r="CM14" s="1078">
        <v>59</v>
      </c>
      <c r="CN14" s="1079"/>
      <c r="CO14" s="1079"/>
      <c r="CP14" s="1079"/>
      <c r="CQ14" s="1080"/>
      <c r="CR14" s="1078">
        <v>28</v>
      </c>
      <c r="CS14" s="1079"/>
      <c r="CT14" s="1079"/>
      <c r="CU14" s="1079"/>
      <c r="CV14" s="1080"/>
      <c r="CW14" s="1078">
        <v>3</v>
      </c>
      <c r="CX14" s="1079"/>
      <c r="CY14" s="1079"/>
      <c r="CZ14" s="1079"/>
      <c r="DA14" s="1080"/>
      <c r="DB14" s="1078" t="s">
        <v>612</v>
      </c>
      <c r="DC14" s="1079"/>
      <c r="DD14" s="1079"/>
      <c r="DE14" s="1079"/>
      <c r="DF14" s="1080"/>
      <c r="DG14" s="1078" t="s">
        <v>612</v>
      </c>
      <c r="DH14" s="1079"/>
      <c r="DI14" s="1079"/>
      <c r="DJ14" s="1079"/>
      <c r="DK14" s="1080"/>
      <c r="DL14" s="1078" t="s">
        <v>612</v>
      </c>
      <c r="DM14" s="1079"/>
      <c r="DN14" s="1079"/>
      <c r="DO14" s="1079"/>
      <c r="DP14" s="1080"/>
      <c r="DQ14" s="1078" t="s">
        <v>612</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605</v>
      </c>
      <c r="BT15" s="1104"/>
      <c r="BU15" s="1104"/>
      <c r="BV15" s="1104"/>
      <c r="BW15" s="1104"/>
      <c r="BX15" s="1104"/>
      <c r="BY15" s="1104"/>
      <c r="BZ15" s="1104"/>
      <c r="CA15" s="1104"/>
      <c r="CB15" s="1104"/>
      <c r="CC15" s="1104"/>
      <c r="CD15" s="1104"/>
      <c r="CE15" s="1104"/>
      <c r="CF15" s="1104"/>
      <c r="CG15" s="1105"/>
      <c r="CH15" s="1078">
        <v>2</v>
      </c>
      <c r="CI15" s="1079"/>
      <c r="CJ15" s="1079"/>
      <c r="CK15" s="1079"/>
      <c r="CL15" s="1080"/>
      <c r="CM15" s="1078">
        <v>93</v>
      </c>
      <c r="CN15" s="1079"/>
      <c r="CO15" s="1079"/>
      <c r="CP15" s="1079"/>
      <c r="CQ15" s="1080"/>
      <c r="CR15" s="1078">
        <v>27</v>
      </c>
      <c r="CS15" s="1079"/>
      <c r="CT15" s="1079"/>
      <c r="CU15" s="1079"/>
      <c r="CV15" s="1080"/>
      <c r="CW15" s="1078" t="s">
        <v>612</v>
      </c>
      <c r="CX15" s="1079"/>
      <c r="CY15" s="1079"/>
      <c r="CZ15" s="1079"/>
      <c r="DA15" s="1080"/>
      <c r="DB15" s="1078" t="s">
        <v>612</v>
      </c>
      <c r="DC15" s="1079"/>
      <c r="DD15" s="1079"/>
      <c r="DE15" s="1079"/>
      <c r="DF15" s="1080"/>
      <c r="DG15" s="1078" t="s">
        <v>612</v>
      </c>
      <c r="DH15" s="1079"/>
      <c r="DI15" s="1079"/>
      <c r="DJ15" s="1079"/>
      <c r="DK15" s="1080"/>
      <c r="DL15" s="1078" t="s">
        <v>612</v>
      </c>
      <c r="DM15" s="1079"/>
      <c r="DN15" s="1079"/>
      <c r="DO15" s="1079"/>
      <c r="DP15" s="1080"/>
      <c r="DQ15" s="1078" t="s">
        <v>612</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606</v>
      </c>
      <c r="BT16" s="1104"/>
      <c r="BU16" s="1104"/>
      <c r="BV16" s="1104"/>
      <c r="BW16" s="1104"/>
      <c r="BX16" s="1104"/>
      <c r="BY16" s="1104"/>
      <c r="BZ16" s="1104"/>
      <c r="CA16" s="1104"/>
      <c r="CB16" s="1104"/>
      <c r="CC16" s="1104"/>
      <c r="CD16" s="1104"/>
      <c r="CE16" s="1104"/>
      <c r="CF16" s="1104"/>
      <c r="CG16" s="1105"/>
      <c r="CH16" s="1078">
        <v>5</v>
      </c>
      <c r="CI16" s="1079"/>
      <c r="CJ16" s="1079"/>
      <c r="CK16" s="1079"/>
      <c r="CL16" s="1080"/>
      <c r="CM16" s="1078">
        <v>123</v>
      </c>
      <c r="CN16" s="1079"/>
      <c r="CO16" s="1079"/>
      <c r="CP16" s="1079"/>
      <c r="CQ16" s="1080"/>
      <c r="CR16" s="1078">
        <v>94</v>
      </c>
      <c r="CS16" s="1079"/>
      <c r="CT16" s="1079"/>
      <c r="CU16" s="1079"/>
      <c r="CV16" s="1080"/>
      <c r="CW16" s="1078" t="s">
        <v>612</v>
      </c>
      <c r="CX16" s="1079"/>
      <c r="CY16" s="1079"/>
      <c r="CZ16" s="1079"/>
      <c r="DA16" s="1080"/>
      <c r="DB16" s="1078" t="s">
        <v>612</v>
      </c>
      <c r="DC16" s="1079"/>
      <c r="DD16" s="1079"/>
      <c r="DE16" s="1079"/>
      <c r="DF16" s="1080"/>
      <c r="DG16" s="1078" t="s">
        <v>612</v>
      </c>
      <c r="DH16" s="1079"/>
      <c r="DI16" s="1079"/>
      <c r="DJ16" s="1079"/>
      <c r="DK16" s="1080"/>
      <c r="DL16" s="1078" t="s">
        <v>616</v>
      </c>
      <c r="DM16" s="1079"/>
      <c r="DN16" s="1079"/>
      <c r="DO16" s="1079"/>
      <c r="DP16" s="1080"/>
      <c r="DQ16" s="1078" t="s">
        <v>612</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607</v>
      </c>
      <c r="BT17" s="1104"/>
      <c r="BU17" s="1104"/>
      <c r="BV17" s="1104"/>
      <c r="BW17" s="1104"/>
      <c r="BX17" s="1104"/>
      <c r="BY17" s="1104"/>
      <c r="BZ17" s="1104"/>
      <c r="CA17" s="1104"/>
      <c r="CB17" s="1104"/>
      <c r="CC17" s="1104"/>
      <c r="CD17" s="1104"/>
      <c r="CE17" s="1104"/>
      <c r="CF17" s="1104"/>
      <c r="CG17" s="1105"/>
      <c r="CH17" s="1078">
        <v>3</v>
      </c>
      <c r="CI17" s="1079"/>
      <c r="CJ17" s="1079"/>
      <c r="CK17" s="1079"/>
      <c r="CL17" s="1080"/>
      <c r="CM17" s="1078">
        <v>7</v>
      </c>
      <c r="CN17" s="1079"/>
      <c r="CO17" s="1079"/>
      <c r="CP17" s="1079"/>
      <c r="CQ17" s="1080"/>
      <c r="CR17" s="1078">
        <v>34</v>
      </c>
      <c r="CS17" s="1079"/>
      <c r="CT17" s="1079"/>
      <c r="CU17" s="1079"/>
      <c r="CV17" s="1080"/>
      <c r="CW17" s="1078" t="s">
        <v>612</v>
      </c>
      <c r="CX17" s="1079"/>
      <c r="CY17" s="1079"/>
      <c r="CZ17" s="1079"/>
      <c r="DA17" s="1080"/>
      <c r="DB17" s="1078" t="s">
        <v>612</v>
      </c>
      <c r="DC17" s="1079"/>
      <c r="DD17" s="1079"/>
      <c r="DE17" s="1079"/>
      <c r="DF17" s="1080"/>
      <c r="DG17" s="1078" t="s">
        <v>612</v>
      </c>
      <c r="DH17" s="1079"/>
      <c r="DI17" s="1079"/>
      <c r="DJ17" s="1079"/>
      <c r="DK17" s="1080"/>
      <c r="DL17" s="1078" t="s">
        <v>612</v>
      </c>
      <c r="DM17" s="1079"/>
      <c r="DN17" s="1079"/>
      <c r="DO17" s="1079"/>
      <c r="DP17" s="1080"/>
      <c r="DQ17" s="1078" t="s">
        <v>612</v>
      </c>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t="s">
        <v>608</v>
      </c>
      <c r="BT18" s="1104"/>
      <c r="BU18" s="1104"/>
      <c r="BV18" s="1104"/>
      <c r="BW18" s="1104"/>
      <c r="BX18" s="1104"/>
      <c r="BY18" s="1104"/>
      <c r="BZ18" s="1104"/>
      <c r="CA18" s="1104"/>
      <c r="CB18" s="1104"/>
      <c r="CC18" s="1104"/>
      <c r="CD18" s="1104"/>
      <c r="CE18" s="1104"/>
      <c r="CF18" s="1104"/>
      <c r="CG18" s="1105"/>
      <c r="CH18" s="1078">
        <v>4</v>
      </c>
      <c r="CI18" s="1079"/>
      <c r="CJ18" s="1079"/>
      <c r="CK18" s="1079"/>
      <c r="CL18" s="1080"/>
      <c r="CM18" s="1078">
        <v>245</v>
      </c>
      <c r="CN18" s="1079"/>
      <c r="CO18" s="1079"/>
      <c r="CP18" s="1079"/>
      <c r="CQ18" s="1080"/>
      <c r="CR18" s="1078">
        <v>28</v>
      </c>
      <c r="CS18" s="1079"/>
      <c r="CT18" s="1079"/>
      <c r="CU18" s="1079"/>
      <c r="CV18" s="1080"/>
      <c r="CW18" s="1078" t="s">
        <v>612</v>
      </c>
      <c r="CX18" s="1079"/>
      <c r="CY18" s="1079"/>
      <c r="CZ18" s="1079"/>
      <c r="DA18" s="1080"/>
      <c r="DB18" s="1078" t="s">
        <v>612</v>
      </c>
      <c r="DC18" s="1079"/>
      <c r="DD18" s="1079"/>
      <c r="DE18" s="1079"/>
      <c r="DF18" s="1080"/>
      <c r="DG18" s="1078" t="s">
        <v>612</v>
      </c>
      <c r="DH18" s="1079"/>
      <c r="DI18" s="1079"/>
      <c r="DJ18" s="1079"/>
      <c r="DK18" s="1080"/>
      <c r="DL18" s="1078" t="s">
        <v>612</v>
      </c>
      <c r="DM18" s="1079"/>
      <c r="DN18" s="1079"/>
      <c r="DO18" s="1079"/>
      <c r="DP18" s="1080"/>
      <c r="DQ18" s="1078" t="s">
        <v>616</v>
      </c>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t="s">
        <v>609</v>
      </c>
      <c r="BT19" s="1104"/>
      <c r="BU19" s="1104"/>
      <c r="BV19" s="1104"/>
      <c r="BW19" s="1104"/>
      <c r="BX19" s="1104"/>
      <c r="BY19" s="1104"/>
      <c r="BZ19" s="1104"/>
      <c r="CA19" s="1104"/>
      <c r="CB19" s="1104"/>
      <c r="CC19" s="1104"/>
      <c r="CD19" s="1104"/>
      <c r="CE19" s="1104"/>
      <c r="CF19" s="1104"/>
      <c r="CG19" s="1105"/>
      <c r="CH19" s="1078" t="s">
        <v>612</v>
      </c>
      <c r="CI19" s="1079"/>
      <c r="CJ19" s="1079"/>
      <c r="CK19" s="1079"/>
      <c r="CL19" s="1080"/>
      <c r="CM19" s="1078" t="s">
        <v>612</v>
      </c>
      <c r="CN19" s="1079"/>
      <c r="CO19" s="1079"/>
      <c r="CP19" s="1079"/>
      <c r="CQ19" s="1080"/>
      <c r="CR19" s="1078">
        <v>2</v>
      </c>
      <c r="CS19" s="1079"/>
      <c r="CT19" s="1079"/>
      <c r="CU19" s="1079"/>
      <c r="CV19" s="1080"/>
      <c r="CW19" s="1078" t="s">
        <v>612</v>
      </c>
      <c r="CX19" s="1079"/>
      <c r="CY19" s="1079"/>
      <c r="CZ19" s="1079"/>
      <c r="DA19" s="1080"/>
      <c r="DB19" s="1078" t="s">
        <v>612</v>
      </c>
      <c r="DC19" s="1079"/>
      <c r="DD19" s="1079"/>
      <c r="DE19" s="1079"/>
      <c r="DF19" s="1080"/>
      <c r="DG19" s="1078" t="s">
        <v>612</v>
      </c>
      <c r="DH19" s="1079"/>
      <c r="DI19" s="1079"/>
      <c r="DJ19" s="1079"/>
      <c r="DK19" s="1080"/>
      <c r="DL19" s="1078" t="s">
        <v>612</v>
      </c>
      <c r="DM19" s="1079"/>
      <c r="DN19" s="1079"/>
      <c r="DO19" s="1079"/>
      <c r="DP19" s="1080"/>
      <c r="DQ19" s="1078" t="s">
        <v>612</v>
      </c>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t="s">
        <v>610</v>
      </c>
      <c r="BT20" s="1104"/>
      <c r="BU20" s="1104"/>
      <c r="BV20" s="1104"/>
      <c r="BW20" s="1104"/>
      <c r="BX20" s="1104"/>
      <c r="BY20" s="1104"/>
      <c r="BZ20" s="1104"/>
      <c r="CA20" s="1104"/>
      <c r="CB20" s="1104"/>
      <c r="CC20" s="1104"/>
      <c r="CD20" s="1104"/>
      <c r="CE20" s="1104"/>
      <c r="CF20" s="1104"/>
      <c r="CG20" s="1105"/>
      <c r="CH20" s="1078">
        <v>2</v>
      </c>
      <c r="CI20" s="1079"/>
      <c r="CJ20" s="1079"/>
      <c r="CK20" s="1079"/>
      <c r="CL20" s="1080"/>
      <c r="CM20" s="1078">
        <v>74</v>
      </c>
      <c r="CN20" s="1079"/>
      <c r="CO20" s="1079"/>
      <c r="CP20" s="1079"/>
      <c r="CQ20" s="1080"/>
      <c r="CR20" s="1078">
        <v>5</v>
      </c>
      <c r="CS20" s="1079"/>
      <c r="CT20" s="1079"/>
      <c r="CU20" s="1079"/>
      <c r="CV20" s="1080"/>
      <c r="CW20" s="1078" t="s">
        <v>612</v>
      </c>
      <c r="CX20" s="1079"/>
      <c r="CY20" s="1079"/>
      <c r="CZ20" s="1079"/>
      <c r="DA20" s="1080"/>
      <c r="DB20" s="1078" t="s">
        <v>612</v>
      </c>
      <c r="DC20" s="1079"/>
      <c r="DD20" s="1079"/>
      <c r="DE20" s="1079"/>
      <c r="DF20" s="1080"/>
      <c r="DG20" s="1078" t="s">
        <v>616</v>
      </c>
      <c r="DH20" s="1079"/>
      <c r="DI20" s="1079"/>
      <c r="DJ20" s="1079"/>
      <c r="DK20" s="1080"/>
      <c r="DL20" s="1078" t="s">
        <v>612</v>
      </c>
      <c r="DM20" s="1079"/>
      <c r="DN20" s="1079"/>
      <c r="DO20" s="1079"/>
      <c r="DP20" s="1080"/>
      <c r="DQ20" s="1078" t="s">
        <v>612</v>
      </c>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1506</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20609</v>
      </c>
      <c r="R28" s="1143"/>
      <c r="S28" s="1143"/>
      <c r="T28" s="1143"/>
      <c r="U28" s="1143"/>
      <c r="V28" s="1143">
        <v>20416</v>
      </c>
      <c r="W28" s="1143"/>
      <c r="X28" s="1143"/>
      <c r="Y28" s="1143"/>
      <c r="Z28" s="1143"/>
      <c r="AA28" s="1143">
        <v>193</v>
      </c>
      <c r="AB28" s="1143"/>
      <c r="AC28" s="1143"/>
      <c r="AD28" s="1143"/>
      <c r="AE28" s="1144"/>
      <c r="AF28" s="1145">
        <v>193</v>
      </c>
      <c r="AG28" s="1143"/>
      <c r="AH28" s="1143"/>
      <c r="AI28" s="1143"/>
      <c r="AJ28" s="1146"/>
      <c r="AK28" s="1147">
        <v>1624</v>
      </c>
      <c r="AL28" s="1135"/>
      <c r="AM28" s="1135"/>
      <c r="AN28" s="1135"/>
      <c r="AO28" s="1135"/>
      <c r="AP28" s="1135" t="s">
        <v>613</v>
      </c>
      <c r="AQ28" s="1135"/>
      <c r="AR28" s="1135"/>
      <c r="AS28" s="1135"/>
      <c r="AT28" s="1135"/>
      <c r="AU28" s="1135" t="s">
        <v>612</v>
      </c>
      <c r="AV28" s="1135"/>
      <c r="AW28" s="1135"/>
      <c r="AX28" s="1135"/>
      <c r="AY28" s="1135"/>
      <c r="AZ28" s="1136" t="s">
        <v>612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165</v>
      </c>
      <c r="R29" s="1133"/>
      <c r="S29" s="1133"/>
      <c r="T29" s="1133"/>
      <c r="U29" s="1133"/>
      <c r="V29" s="1133">
        <v>165</v>
      </c>
      <c r="W29" s="1133"/>
      <c r="X29" s="1133"/>
      <c r="Y29" s="1133"/>
      <c r="Z29" s="1133"/>
      <c r="AA29" s="1133" t="s">
        <v>612</v>
      </c>
      <c r="AB29" s="1133"/>
      <c r="AC29" s="1133"/>
      <c r="AD29" s="1133"/>
      <c r="AE29" s="1134"/>
      <c r="AF29" s="1108" t="s">
        <v>404</v>
      </c>
      <c r="AG29" s="1109"/>
      <c r="AH29" s="1109"/>
      <c r="AI29" s="1109"/>
      <c r="AJ29" s="1110"/>
      <c r="AK29" s="1069">
        <v>23</v>
      </c>
      <c r="AL29" s="1060"/>
      <c r="AM29" s="1060"/>
      <c r="AN29" s="1060"/>
      <c r="AO29" s="1060"/>
      <c r="AP29" s="1060">
        <v>125</v>
      </c>
      <c r="AQ29" s="1060"/>
      <c r="AR29" s="1060"/>
      <c r="AS29" s="1060"/>
      <c r="AT29" s="1060"/>
      <c r="AU29" s="1060">
        <v>12</v>
      </c>
      <c r="AV29" s="1060"/>
      <c r="AW29" s="1060"/>
      <c r="AX29" s="1060"/>
      <c r="AY29" s="1060"/>
      <c r="AZ29" s="1131" t="s">
        <v>612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4667</v>
      </c>
      <c r="R30" s="1133"/>
      <c r="S30" s="1133"/>
      <c r="T30" s="1133"/>
      <c r="U30" s="1133"/>
      <c r="V30" s="1133">
        <v>4613</v>
      </c>
      <c r="W30" s="1133"/>
      <c r="X30" s="1133"/>
      <c r="Y30" s="1133"/>
      <c r="Z30" s="1133"/>
      <c r="AA30" s="1133">
        <v>53</v>
      </c>
      <c r="AB30" s="1133"/>
      <c r="AC30" s="1133"/>
      <c r="AD30" s="1133"/>
      <c r="AE30" s="1134"/>
      <c r="AF30" s="1108">
        <v>53</v>
      </c>
      <c r="AG30" s="1109"/>
      <c r="AH30" s="1109"/>
      <c r="AI30" s="1109"/>
      <c r="AJ30" s="1110"/>
      <c r="AK30" s="1069">
        <v>2681</v>
      </c>
      <c r="AL30" s="1060"/>
      <c r="AM30" s="1060"/>
      <c r="AN30" s="1060"/>
      <c r="AO30" s="1060"/>
      <c r="AP30" s="1060" t="s">
        <v>612</v>
      </c>
      <c r="AQ30" s="1060"/>
      <c r="AR30" s="1060"/>
      <c r="AS30" s="1060"/>
      <c r="AT30" s="1060"/>
      <c r="AU30" s="1060" t="s">
        <v>612</v>
      </c>
      <c r="AV30" s="1060"/>
      <c r="AW30" s="1060"/>
      <c r="AX30" s="1060"/>
      <c r="AY30" s="1060"/>
      <c r="AZ30" s="1131" t="s">
        <v>612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21856</v>
      </c>
      <c r="R31" s="1133"/>
      <c r="S31" s="1133"/>
      <c r="T31" s="1133"/>
      <c r="U31" s="1133"/>
      <c r="V31" s="1133">
        <v>21207</v>
      </c>
      <c r="W31" s="1133"/>
      <c r="X31" s="1133"/>
      <c r="Y31" s="1133"/>
      <c r="Z31" s="1133"/>
      <c r="AA31" s="1133">
        <v>649</v>
      </c>
      <c r="AB31" s="1133"/>
      <c r="AC31" s="1133"/>
      <c r="AD31" s="1133"/>
      <c r="AE31" s="1134"/>
      <c r="AF31" s="1108">
        <v>649</v>
      </c>
      <c r="AG31" s="1109"/>
      <c r="AH31" s="1109"/>
      <c r="AI31" s="1109"/>
      <c r="AJ31" s="1110"/>
      <c r="AK31" s="1069">
        <v>3205</v>
      </c>
      <c r="AL31" s="1060"/>
      <c r="AM31" s="1060"/>
      <c r="AN31" s="1060"/>
      <c r="AO31" s="1060"/>
      <c r="AP31" s="1060" t="s">
        <v>612</v>
      </c>
      <c r="AQ31" s="1060"/>
      <c r="AR31" s="1060"/>
      <c r="AS31" s="1060"/>
      <c r="AT31" s="1060"/>
      <c r="AU31" s="1060" t="s">
        <v>613</v>
      </c>
      <c r="AV31" s="1060"/>
      <c r="AW31" s="1060"/>
      <c r="AX31" s="1060"/>
      <c r="AY31" s="1060"/>
      <c r="AZ31" s="1131" t="s">
        <v>612</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5470</v>
      </c>
      <c r="R32" s="1133"/>
      <c r="S32" s="1133"/>
      <c r="T32" s="1133"/>
      <c r="U32" s="1133"/>
      <c r="V32" s="1133">
        <v>4912</v>
      </c>
      <c r="W32" s="1133"/>
      <c r="X32" s="1133"/>
      <c r="Y32" s="1133"/>
      <c r="Z32" s="1133"/>
      <c r="AA32" s="1133">
        <v>558</v>
      </c>
      <c r="AB32" s="1133"/>
      <c r="AC32" s="1133"/>
      <c r="AD32" s="1133"/>
      <c r="AE32" s="1134"/>
      <c r="AF32" s="1108">
        <v>6197</v>
      </c>
      <c r="AG32" s="1109"/>
      <c r="AH32" s="1109"/>
      <c r="AI32" s="1109"/>
      <c r="AJ32" s="1110"/>
      <c r="AK32" s="1069">
        <v>775</v>
      </c>
      <c r="AL32" s="1060"/>
      <c r="AM32" s="1060"/>
      <c r="AN32" s="1060"/>
      <c r="AO32" s="1060"/>
      <c r="AP32" s="1060">
        <v>17771</v>
      </c>
      <c r="AQ32" s="1060"/>
      <c r="AR32" s="1060"/>
      <c r="AS32" s="1060"/>
      <c r="AT32" s="1060"/>
      <c r="AU32" s="1060">
        <v>7802</v>
      </c>
      <c r="AV32" s="1060"/>
      <c r="AW32" s="1060"/>
      <c r="AX32" s="1060"/>
      <c r="AY32" s="1060"/>
      <c r="AZ32" s="1131" t="s">
        <v>612</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8256</v>
      </c>
      <c r="R33" s="1133"/>
      <c r="S33" s="1133"/>
      <c r="T33" s="1133"/>
      <c r="U33" s="1133"/>
      <c r="V33" s="1133">
        <v>7438</v>
      </c>
      <c r="W33" s="1133"/>
      <c r="X33" s="1133"/>
      <c r="Y33" s="1133"/>
      <c r="Z33" s="1133"/>
      <c r="AA33" s="1133">
        <v>817</v>
      </c>
      <c r="AB33" s="1133"/>
      <c r="AC33" s="1133"/>
      <c r="AD33" s="1133"/>
      <c r="AE33" s="1134"/>
      <c r="AF33" s="1108">
        <v>573</v>
      </c>
      <c r="AG33" s="1109"/>
      <c r="AH33" s="1109"/>
      <c r="AI33" s="1109"/>
      <c r="AJ33" s="1110"/>
      <c r="AK33" s="1069">
        <v>4622</v>
      </c>
      <c r="AL33" s="1060"/>
      <c r="AM33" s="1060"/>
      <c r="AN33" s="1060"/>
      <c r="AO33" s="1060"/>
      <c r="AP33" s="1060">
        <v>50249</v>
      </c>
      <c r="AQ33" s="1060"/>
      <c r="AR33" s="1060"/>
      <c r="AS33" s="1060"/>
      <c r="AT33" s="1060"/>
      <c r="AU33" s="1060">
        <v>33114</v>
      </c>
      <c r="AV33" s="1060"/>
      <c r="AW33" s="1060"/>
      <c r="AX33" s="1060"/>
      <c r="AY33" s="1060"/>
      <c r="AZ33" s="1131" t="s">
        <v>612</v>
      </c>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411</v>
      </c>
      <c r="C34" s="1127"/>
      <c r="D34" s="1127"/>
      <c r="E34" s="1127"/>
      <c r="F34" s="1127"/>
      <c r="G34" s="1127"/>
      <c r="H34" s="1127"/>
      <c r="I34" s="1127"/>
      <c r="J34" s="1127"/>
      <c r="K34" s="1127"/>
      <c r="L34" s="1127"/>
      <c r="M34" s="1127"/>
      <c r="N34" s="1127"/>
      <c r="O34" s="1127"/>
      <c r="P34" s="1128"/>
      <c r="Q34" s="1132">
        <v>1606</v>
      </c>
      <c r="R34" s="1133"/>
      <c r="S34" s="1133"/>
      <c r="T34" s="1133"/>
      <c r="U34" s="1133"/>
      <c r="V34" s="1133">
        <v>1391</v>
      </c>
      <c r="W34" s="1133"/>
      <c r="X34" s="1133"/>
      <c r="Y34" s="1133"/>
      <c r="Z34" s="1133"/>
      <c r="AA34" s="1133">
        <v>215</v>
      </c>
      <c r="AB34" s="1133"/>
      <c r="AC34" s="1133"/>
      <c r="AD34" s="1133"/>
      <c r="AE34" s="1134"/>
      <c r="AF34" s="1108">
        <v>132</v>
      </c>
      <c r="AG34" s="1109"/>
      <c r="AH34" s="1109"/>
      <c r="AI34" s="1109"/>
      <c r="AJ34" s="1110"/>
      <c r="AK34" s="1069">
        <v>13</v>
      </c>
      <c r="AL34" s="1060"/>
      <c r="AM34" s="1060"/>
      <c r="AN34" s="1060"/>
      <c r="AO34" s="1060"/>
      <c r="AP34" s="1060">
        <v>2626</v>
      </c>
      <c r="AQ34" s="1060"/>
      <c r="AR34" s="1060"/>
      <c r="AS34" s="1060"/>
      <c r="AT34" s="1060"/>
      <c r="AU34" s="1060" t="s">
        <v>612</v>
      </c>
      <c r="AV34" s="1060"/>
      <c r="AW34" s="1060"/>
      <c r="AX34" s="1060"/>
      <c r="AY34" s="1060"/>
      <c r="AZ34" s="1131"/>
      <c r="BA34" s="1131"/>
      <c r="BB34" s="1131"/>
      <c r="BC34" s="1131"/>
      <c r="BD34" s="1131"/>
      <c r="BE34" s="1121" t="s">
        <v>412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413</v>
      </c>
      <c r="C35" s="1127"/>
      <c r="D35" s="1127"/>
      <c r="E35" s="1127"/>
      <c r="F35" s="1127"/>
      <c r="G35" s="1127"/>
      <c r="H35" s="1127"/>
      <c r="I35" s="1127"/>
      <c r="J35" s="1127"/>
      <c r="K35" s="1127"/>
      <c r="L35" s="1127"/>
      <c r="M35" s="1127"/>
      <c r="N35" s="1127"/>
      <c r="O35" s="1127"/>
      <c r="P35" s="1128"/>
      <c r="Q35" s="1132">
        <v>1044</v>
      </c>
      <c r="R35" s="1133"/>
      <c r="S35" s="1133"/>
      <c r="T35" s="1133"/>
      <c r="U35" s="1133"/>
      <c r="V35" s="1133">
        <v>1036</v>
      </c>
      <c r="W35" s="1133"/>
      <c r="X35" s="1133"/>
      <c r="Y35" s="1133"/>
      <c r="Z35" s="1133"/>
      <c r="AA35" s="1133">
        <v>8</v>
      </c>
      <c r="AB35" s="1133"/>
      <c r="AC35" s="1133"/>
      <c r="AD35" s="1133"/>
      <c r="AE35" s="1134"/>
      <c r="AF35" s="1108">
        <v>296</v>
      </c>
      <c r="AG35" s="1109"/>
      <c r="AH35" s="1109"/>
      <c r="AI35" s="1109"/>
      <c r="AJ35" s="1110"/>
      <c r="AK35" s="1069">
        <v>287</v>
      </c>
      <c r="AL35" s="1060"/>
      <c r="AM35" s="1060"/>
      <c r="AN35" s="1060"/>
      <c r="AO35" s="1060"/>
      <c r="AP35" s="1060">
        <v>4</v>
      </c>
      <c r="AQ35" s="1060"/>
      <c r="AR35" s="1060"/>
      <c r="AS35" s="1060"/>
      <c r="AT35" s="1060"/>
      <c r="AU35" s="1060">
        <v>2</v>
      </c>
      <c r="AV35" s="1060"/>
      <c r="AW35" s="1060"/>
      <c r="AX35" s="1060"/>
      <c r="AY35" s="1060"/>
      <c r="AZ35" s="1131" t="s">
        <v>612</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414</v>
      </c>
      <c r="C36" s="1127"/>
      <c r="D36" s="1127"/>
      <c r="E36" s="1127"/>
      <c r="F36" s="1127"/>
      <c r="G36" s="1127"/>
      <c r="H36" s="1127"/>
      <c r="I36" s="1127"/>
      <c r="J36" s="1127"/>
      <c r="K36" s="1127"/>
      <c r="L36" s="1127"/>
      <c r="M36" s="1127"/>
      <c r="N36" s="1127"/>
      <c r="O36" s="1127"/>
      <c r="P36" s="1128"/>
      <c r="Q36" s="1132">
        <v>11498</v>
      </c>
      <c r="R36" s="1133"/>
      <c r="S36" s="1133"/>
      <c r="T36" s="1133"/>
      <c r="U36" s="1133"/>
      <c r="V36" s="1133">
        <v>11494</v>
      </c>
      <c r="W36" s="1133"/>
      <c r="X36" s="1133"/>
      <c r="Y36" s="1133"/>
      <c r="Z36" s="1133"/>
      <c r="AA36" s="1133">
        <v>4</v>
      </c>
      <c r="AB36" s="1133"/>
      <c r="AC36" s="1133"/>
      <c r="AD36" s="1133"/>
      <c r="AE36" s="1134"/>
      <c r="AF36" s="1108">
        <v>665</v>
      </c>
      <c r="AG36" s="1109"/>
      <c r="AH36" s="1109"/>
      <c r="AI36" s="1109"/>
      <c r="AJ36" s="1110"/>
      <c r="AK36" s="1069">
        <v>2002</v>
      </c>
      <c r="AL36" s="1060"/>
      <c r="AM36" s="1060"/>
      <c r="AN36" s="1060"/>
      <c r="AO36" s="1060"/>
      <c r="AP36" s="1060">
        <v>17593</v>
      </c>
      <c r="AQ36" s="1060"/>
      <c r="AR36" s="1060"/>
      <c r="AS36" s="1060"/>
      <c r="AT36" s="1060"/>
      <c r="AU36" s="1060">
        <v>10169</v>
      </c>
      <c r="AV36" s="1060"/>
      <c r="AW36" s="1060"/>
      <c r="AX36" s="1060"/>
      <c r="AY36" s="1060"/>
      <c r="AZ36" s="1131" t="s">
        <v>612</v>
      </c>
      <c r="BA36" s="1131"/>
      <c r="BB36" s="1131"/>
      <c r="BC36" s="1131"/>
      <c r="BD36" s="1131"/>
      <c r="BE36" s="1121" t="s">
        <v>408</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415</v>
      </c>
      <c r="C37" s="1127"/>
      <c r="D37" s="1127"/>
      <c r="E37" s="1127"/>
      <c r="F37" s="1127"/>
      <c r="G37" s="1127"/>
      <c r="H37" s="1127"/>
      <c r="I37" s="1127"/>
      <c r="J37" s="1127"/>
      <c r="K37" s="1127"/>
      <c r="L37" s="1127"/>
      <c r="M37" s="1127"/>
      <c r="N37" s="1127"/>
      <c r="O37" s="1127"/>
      <c r="P37" s="1128"/>
      <c r="Q37" s="1132">
        <v>8</v>
      </c>
      <c r="R37" s="1133"/>
      <c r="S37" s="1133"/>
      <c r="T37" s="1133"/>
      <c r="U37" s="1133"/>
      <c r="V37" s="1133">
        <v>5</v>
      </c>
      <c r="W37" s="1133"/>
      <c r="X37" s="1133"/>
      <c r="Y37" s="1133"/>
      <c r="Z37" s="1133"/>
      <c r="AA37" s="1133">
        <v>3</v>
      </c>
      <c r="AB37" s="1133"/>
      <c r="AC37" s="1133"/>
      <c r="AD37" s="1133"/>
      <c r="AE37" s="1134"/>
      <c r="AF37" s="1108" t="s">
        <v>404</v>
      </c>
      <c r="AG37" s="1109"/>
      <c r="AH37" s="1109"/>
      <c r="AI37" s="1109"/>
      <c r="AJ37" s="1110"/>
      <c r="AK37" s="1069" t="s">
        <v>612</v>
      </c>
      <c r="AL37" s="1060"/>
      <c r="AM37" s="1060"/>
      <c r="AN37" s="1060"/>
      <c r="AO37" s="1060"/>
      <c r="AP37" s="1060" t="s">
        <v>612</v>
      </c>
      <c r="AQ37" s="1060"/>
      <c r="AR37" s="1060"/>
      <c r="AS37" s="1060"/>
      <c r="AT37" s="1060"/>
      <c r="AU37" s="1060" t="s">
        <v>612</v>
      </c>
      <c r="AV37" s="1060"/>
      <c r="AW37" s="1060"/>
      <c r="AX37" s="1060"/>
      <c r="AY37" s="1060"/>
      <c r="AZ37" s="1131"/>
      <c r="BA37" s="1131"/>
      <c r="BB37" s="1131"/>
      <c r="BC37" s="1131"/>
      <c r="BD37" s="1131"/>
      <c r="BE37" s="1121" t="s">
        <v>416</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8758</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422</v>
      </c>
      <c r="W66" s="1091"/>
      <c r="X66" s="1091"/>
      <c r="Y66" s="1091"/>
      <c r="Z66" s="1092"/>
      <c r="AA66" s="1090" t="s">
        <v>423</v>
      </c>
      <c r="AB66" s="1091"/>
      <c r="AC66" s="1091"/>
      <c r="AD66" s="1091"/>
      <c r="AE66" s="1092"/>
      <c r="AF66" s="1096" t="s">
        <v>424</v>
      </c>
      <c r="AG66" s="1097"/>
      <c r="AH66" s="1097"/>
      <c r="AI66" s="1097"/>
      <c r="AJ66" s="1098"/>
      <c r="AK66" s="1090" t="s">
        <v>425</v>
      </c>
      <c r="AL66" s="1085"/>
      <c r="AM66" s="1085"/>
      <c r="AN66" s="1085"/>
      <c r="AO66" s="1086"/>
      <c r="AP66" s="1090" t="s">
        <v>426</v>
      </c>
      <c r="AQ66" s="1091"/>
      <c r="AR66" s="1091"/>
      <c r="AS66" s="1091"/>
      <c r="AT66" s="1092"/>
      <c r="AU66" s="1090" t="s">
        <v>427</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592</v>
      </c>
      <c r="C68" s="1075"/>
      <c r="D68" s="1075"/>
      <c r="E68" s="1075"/>
      <c r="F68" s="1075"/>
      <c r="G68" s="1075"/>
      <c r="H68" s="1075"/>
      <c r="I68" s="1075"/>
      <c r="J68" s="1075"/>
      <c r="K68" s="1075"/>
      <c r="L68" s="1075"/>
      <c r="M68" s="1075"/>
      <c r="N68" s="1075"/>
      <c r="O68" s="1075"/>
      <c r="P68" s="1076"/>
      <c r="Q68" s="1077">
        <v>6058</v>
      </c>
      <c r="R68" s="1071"/>
      <c r="S68" s="1071"/>
      <c r="T68" s="1071"/>
      <c r="U68" s="1071"/>
      <c r="V68" s="1071">
        <v>5913</v>
      </c>
      <c r="W68" s="1071"/>
      <c r="X68" s="1071"/>
      <c r="Y68" s="1071"/>
      <c r="Z68" s="1071"/>
      <c r="AA68" s="1071">
        <v>145</v>
      </c>
      <c r="AB68" s="1071"/>
      <c r="AC68" s="1071"/>
      <c r="AD68" s="1071"/>
      <c r="AE68" s="1071"/>
      <c r="AF68" s="1071">
        <v>145</v>
      </c>
      <c r="AG68" s="1071"/>
      <c r="AH68" s="1071"/>
      <c r="AI68" s="1071"/>
      <c r="AJ68" s="1071"/>
      <c r="AK68" s="1071" t="s">
        <v>612</v>
      </c>
      <c r="AL68" s="1071"/>
      <c r="AM68" s="1071"/>
      <c r="AN68" s="1071"/>
      <c r="AO68" s="1071"/>
      <c r="AP68" s="1071" t="s">
        <v>612</v>
      </c>
      <c r="AQ68" s="1071"/>
      <c r="AR68" s="1071"/>
      <c r="AS68" s="1071"/>
      <c r="AT68" s="1071"/>
      <c r="AU68" s="1071" t="s">
        <v>612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593</v>
      </c>
      <c r="C69" s="1064"/>
      <c r="D69" s="1064"/>
      <c r="E69" s="1064"/>
      <c r="F69" s="1064"/>
      <c r="G69" s="1064"/>
      <c r="H69" s="1064"/>
      <c r="I69" s="1064"/>
      <c r="J69" s="1064"/>
      <c r="K69" s="1064"/>
      <c r="L69" s="1064"/>
      <c r="M69" s="1064"/>
      <c r="N69" s="1064"/>
      <c r="O69" s="1064"/>
      <c r="P69" s="1065"/>
      <c r="Q69" s="1066">
        <v>292</v>
      </c>
      <c r="R69" s="1060"/>
      <c r="S69" s="1060"/>
      <c r="T69" s="1060"/>
      <c r="U69" s="1060"/>
      <c r="V69" s="1060">
        <v>267</v>
      </c>
      <c r="W69" s="1060"/>
      <c r="X69" s="1060"/>
      <c r="Y69" s="1060"/>
      <c r="Z69" s="1060"/>
      <c r="AA69" s="1060">
        <v>25</v>
      </c>
      <c r="AB69" s="1060"/>
      <c r="AC69" s="1060"/>
      <c r="AD69" s="1060"/>
      <c r="AE69" s="1060"/>
      <c r="AF69" s="1060">
        <v>25</v>
      </c>
      <c r="AG69" s="1060"/>
      <c r="AH69" s="1060"/>
      <c r="AI69" s="1060"/>
      <c r="AJ69" s="1060"/>
      <c r="AK69" s="1060">
        <v>26</v>
      </c>
      <c r="AL69" s="1060"/>
      <c r="AM69" s="1060"/>
      <c r="AN69" s="1060"/>
      <c r="AO69" s="1060"/>
      <c r="AP69" s="1060" t="s">
        <v>614</v>
      </c>
      <c r="AQ69" s="1060"/>
      <c r="AR69" s="1060"/>
      <c r="AS69" s="1060"/>
      <c r="AT69" s="1060"/>
      <c r="AU69" s="1060" t="s">
        <v>612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594</v>
      </c>
      <c r="C70" s="1064"/>
      <c r="D70" s="1064"/>
      <c r="E70" s="1064"/>
      <c r="F70" s="1064"/>
      <c r="G70" s="1064"/>
      <c r="H70" s="1064"/>
      <c r="I70" s="1064"/>
      <c r="J70" s="1064"/>
      <c r="K70" s="1064"/>
      <c r="L70" s="1064"/>
      <c r="M70" s="1064"/>
      <c r="N70" s="1064"/>
      <c r="O70" s="1064"/>
      <c r="P70" s="1065"/>
      <c r="Q70" s="1066">
        <v>110326</v>
      </c>
      <c r="R70" s="1060"/>
      <c r="S70" s="1060"/>
      <c r="T70" s="1060"/>
      <c r="U70" s="1060"/>
      <c r="V70" s="1060">
        <v>108567</v>
      </c>
      <c r="W70" s="1060"/>
      <c r="X70" s="1060"/>
      <c r="Y70" s="1060"/>
      <c r="Z70" s="1060"/>
      <c r="AA70" s="1060">
        <v>1760</v>
      </c>
      <c r="AB70" s="1060"/>
      <c r="AC70" s="1060"/>
      <c r="AD70" s="1060"/>
      <c r="AE70" s="1060"/>
      <c r="AF70" s="1060">
        <v>1760</v>
      </c>
      <c r="AG70" s="1060"/>
      <c r="AH70" s="1060"/>
      <c r="AI70" s="1060"/>
      <c r="AJ70" s="1060"/>
      <c r="AK70" s="1060">
        <v>0</v>
      </c>
      <c r="AL70" s="1060"/>
      <c r="AM70" s="1060"/>
      <c r="AN70" s="1060"/>
      <c r="AO70" s="1060"/>
      <c r="AP70" s="1060" t="s">
        <v>612</v>
      </c>
      <c r="AQ70" s="1060"/>
      <c r="AR70" s="1060"/>
      <c r="AS70" s="1060"/>
      <c r="AT70" s="1060"/>
      <c r="AU70" s="1060" t="s">
        <v>612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595</v>
      </c>
      <c r="C71" s="1064"/>
      <c r="D71" s="1064"/>
      <c r="E71" s="1064"/>
      <c r="F71" s="1064"/>
      <c r="G71" s="1064"/>
      <c r="H71" s="1064"/>
      <c r="I71" s="1064"/>
      <c r="J71" s="1064"/>
      <c r="K71" s="1064"/>
      <c r="L71" s="1064"/>
      <c r="M71" s="1064"/>
      <c r="N71" s="1064"/>
      <c r="O71" s="1064"/>
      <c r="P71" s="1065"/>
      <c r="Q71" s="1066">
        <v>751</v>
      </c>
      <c r="R71" s="1060"/>
      <c r="S71" s="1060"/>
      <c r="T71" s="1060"/>
      <c r="U71" s="1060"/>
      <c r="V71" s="1060">
        <v>667</v>
      </c>
      <c r="W71" s="1060"/>
      <c r="X71" s="1060"/>
      <c r="Y71" s="1060"/>
      <c r="Z71" s="1060"/>
      <c r="AA71" s="1060">
        <v>83</v>
      </c>
      <c r="AB71" s="1060"/>
      <c r="AC71" s="1060"/>
      <c r="AD71" s="1060"/>
      <c r="AE71" s="1060"/>
      <c r="AF71" s="1060">
        <v>384</v>
      </c>
      <c r="AG71" s="1060"/>
      <c r="AH71" s="1060"/>
      <c r="AI71" s="1060"/>
      <c r="AJ71" s="1060"/>
      <c r="AK71" s="1060">
        <v>55</v>
      </c>
      <c r="AL71" s="1060"/>
      <c r="AM71" s="1060"/>
      <c r="AN71" s="1060"/>
      <c r="AO71" s="1060"/>
      <c r="AP71" s="1060">
        <v>3709</v>
      </c>
      <c r="AQ71" s="1060"/>
      <c r="AR71" s="1060"/>
      <c r="AS71" s="1060"/>
      <c r="AT71" s="1060"/>
      <c r="AU71" s="1060">
        <v>482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596</v>
      </c>
      <c r="C72" s="1064"/>
      <c r="D72" s="1064"/>
      <c r="E72" s="1064"/>
      <c r="F72" s="1064"/>
      <c r="G72" s="1064"/>
      <c r="H72" s="1064"/>
      <c r="I72" s="1064"/>
      <c r="J72" s="1064"/>
      <c r="K72" s="1064"/>
      <c r="L72" s="1064"/>
      <c r="M72" s="1064"/>
      <c r="N72" s="1064"/>
      <c r="O72" s="1064"/>
      <c r="P72" s="1065"/>
      <c r="Q72" s="1066">
        <v>62</v>
      </c>
      <c r="R72" s="1060"/>
      <c r="S72" s="1060"/>
      <c r="T72" s="1060"/>
      <c r="U72" s="1060"/>
      <c r="V72" s="1060">
        <v>55</v>
      </c>
      <c r="W72" s="1060"/>
      <c r="X72" s="1060"/>
      <c r="Y72" s="1060"/>
      <c r="Z72" s="1060"/>
      <c r="AA72" s="1060">
        <v>7</v>
      </c>
      <c r="AB72" s="1060"/>
      <c r="AC72" s="1060"/>
      <c r="AD72" s="1060"/>
      <c r="AE72" s="1060"/>
      <c r="AF72" s="1060">
        <v>7</v>
      </c>
      <c r="AG72" s="1060"/>
      <c r="AH72" s="1060"/>
      <c r="AI72" s="1060"/>
      <c r="AJ72" s="1060"/>
      <c r="AK72" s="1060" t="s">
        <v>612</v>
      </c>
      <c r="AL72" s="1060"/>
      <c r="AM72" s="1060"/>
      <c r="AN72" s="1060"/>
      <c r="AO72" s="1060"/>
      <c r="AP72" s="1060">
        <v>37</v>
      </c>
      <c r="AQ72" s="1060"/>
      <c r="AR72" s="1060"/>
      <c r="AS72" s="1060"/>
      <c r="AT72" s="1060"/>
      <c r="AU72" s="1060">
        <v>14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437</v>
      </c>
      <c r="AB109" s="983"/>
      <c r="AC109" s="983"/>
      <c r="AD109" s="983"/>
      <c r="AE109" s="984"/>
      <c r="AF109" s="985" t="s">
        <v>305</v>
      </c>
      <c r="AG109" s="983"/>
      <c r="AH109" s="983"/>
      <c r="AI109" s="983"/>
      <c r="AJ109" s="984"/>
      <c r="AK109" s="985" t="s">
        <v>304</v>
      </c>
      <c r="AL109" s="983"/>
      <c r="AM109" s="983"/>
      <c r="AN109" s="983"/>
      <c r="AO109" s="984"/>
      <c r="AP109" s="985" t="s">
        <v>438</v>
      </c>
      <c r="AQ109" s="983"/>
      <c r="AR109" s="983"/>
      <c r="AS109" s="983"/>
      <c r="AT109" s="1014"/>
      <c r="AU109" s="982" t="s">
        <v>436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437</v>
      </c>
      <c r="BR109" s="983"/>
      <c r="BS109" s="983"/>
      <c r="BT109" s="983"/>
      <c r="BU109" s="984"/>
      <c r="BV109" s="985" t="s">
        <v>305</v>
      </c>
      <c r="BW109" s="983"/>
      <c r="BX109" s="983"/>
      <c r="BY109" s="983"/>
      <c r="BZ109" s="984"/>
      <c r="CA109" s="985" t="s">
        <v>304</v>
      </c>
      <c r="CB109" s="983"/>
      <c r="CC109" s="983"/>
      <c r="CD109" s="983"/>
      <c r="CE109" s="984"/>
      <c r="CF109" s="1021" t="s">
        <v>438</v>
      </c>
      <c r="CG109" s="1021"/>
      <c r="CH109" s="1021"/>
      <c r="CI109" s="1021"/>
      <c r="CJ109" s="1021"/>
      <c r="CK109" s="985" t="s">
        <v>439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437</v>
      </c>
      <c r="DH109" s="983"/>
      <c r="DI109" s="983"/>
      <c r="DJ109" s="983"/>
      <c r="DK109" s="984"/>
      <c r="DL109" s="985" t="s">
        <v>305</v>
      </c>
      <c r="DM109" s="983"/>
      <c r="DN109" s="983"/>
      <c r="DO109" s="983"/>
      <c r="DP109" s="984"/>
      <c r="DQ109" s="985" t="s">
        <v>304</v>
      </c>
      <c r="DR109" s="983"/>
      <c r="DS109" s="983"/>
      <c r="DT109" s="983"/>
      <c r="DU109" s="984"/>
      <c r="DV109" s="985" t="s">
        <v>438</v>
      </c>
      <c r="DW109" s="983"/>
      <c r="DX109" s="983"/>
      <c r="DY109" s="983"/>
      <c r="DZ109" s="1014"/>
    </row>
    <row r="110" spans="1:131" s="246" customFormat="1" ht="26.25" customHeight="1" x14ac:dyDescent="0.15">
      <c r="A110" s="885" t="s">
        <v>440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13465936</v>
      </c>
      <c r="AB110" s="976"/>
      <c r="AC110" s="976"/>
      <c r="AD110" s="976"/>
      <c r="AE110" s="977"/>
      <c r="AF110" s="978">
        <v>13090352</v>
      </c>
      <c r="AG110" s="976"/>
      <c r="AH110" s="976"/>
      <c r="AI110" s="976"/>
      <c r="AJ110" s="977"/>
      <c r="AK110" s="978">
        <v>12767074</v>
      </c>
      <c r="AL110" s="976"/>
      <c r="AM110" s="976"/>
      <c r="AN110" s="976"/>
      <c r="AO110" s="977"/>
      <c r="AP110" s="979">
        <v>29.1</v>
      </c>
      <c r="AQ110" s="980"/>
      <c r="AR110" s="980"/>
      <c r="AS110" s="980"/>
      <c r="AT110" s="981"/>
      <c r="AU110" s="1015" t="s">
        <v>73</v>
      </c>
      <c r="AV110" s="1016"/>
      <c r="AW110" s="1016"/>
      <c r="AX110" s="1016"/>
      <c r="AY110" s="1016"/>
      <c r="AZ110" s="941" t="s">
        <v>441</v>
      </c>
      <c r="BA110" s="886"/>
      <c r="BB110" s="886"/>
      <c r="BC110" s="886"/>
      <c r="BD110" s="886"/>
      <c r="BE110" s="886"/>
      <c r="BF110" s="886"/>
      <c r="BG110" s="886"/>
      <c r="BH110" s="886"/>
      <c r="BI110" s="886"/>
      <c r="BJ110" s="886"/>
      <c r="BK110" s="886"/>
      <c r="BL110" s="886"/>
      <c r="BM110" s="886"/>
      <c r="BN110" s="886"/>
      <c r="BO110" s="886"/>
      <c r="BP110" s="887"/>
      <c r="BQ110" s="942">
        <v>120552403</v>
      </c>
      <c r="BR110" s="923"/>
      <c r="BS110" s="923"/>
      <c r="BT110" s="923"/>
      <c r="BU110" s="923"/>
      <c r="BV110" s="923">
        <v>115752502</v>
      </c>
      <c r="BW110" s="923"/>
      <c r="BX110" s="923"/>
      <c r="BY110" s="923"/>
      <c r="BZ110" s="923"/>
      <c r="CA110" s="923">
        <v>111372913</v>
      </c>
      <c r="CB110" s="923"/>
      <c r="CC110" s="923"/>
      <c r="CD110" s="923"/>
      <c r="CE110" s="923"/>
      <c r="CF110" s="947">
        <v>254.2</v>
      </c>
      <c r="CG110" s="948"/>
      <c r="CH110" s="948"/>
      <c r="CI110" s="948"/>
      <c r="CJ110" s="948"/>
      <c r="CK110" s="1011" t="s">
        <v>442</v>
      </c>
      <c r="CL110" s="897"/>
      <c r="CM110" s="972" t="s">
        <v>443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199039</v>
      </c>
      <c r="DH110" s="923"/>
      <c r="DI110" s="923"/>
      <c r="DJ110" s="923"/>
      <c r="DK110" s="923"/>
      <c r="DL110" s="923">
        <v>186431</v>
      </c>
      <c r="DM110" s="923"/>
      <c r="DN110" s="923"/>
      <c r="DO110" s="923"/>
      <c r="DP110" s="923"/>
      <c r="DQ110" s="923">
        <v>173490</v>
      </c>
      <c r="DR110" s="923"/>
      <c r="DS110" s="923"/>
      <c r="DT110" s="923"/>
      <c r="DU110" s="923"/>
      <c r="DV110" s="924">
        <v>0.4</v>
      </c>
      <c r="DW110" s="924"/>
      <c r="DX110" s="924"/>
      <c r="DY110" s="924"/>
      <c r="DZ110" s="925"/>
    </row>
    <row r="111" spans="1:131" s="246" customFormat="1" ht="26.25" customHeight="1" x14ac:dyDescent="0.15">
      <c r="A111" s="852" t="s">
        <v>444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445</v>
      </c>
      <c r="AB111" s="1004"/>
      <c r="AC111" s="1004"/>
      <c r="AD111" s="1004"/>
      <c r="AE111" s="1005"/>
      <c r="AF111" s="1006" t="s">
        <v>404</v>
      </c>
      <c r="AG111" s="1004"/>
      <c r="AH111" s="1004"/>
      <c r="AI111" s="1004"/>
      <c r="AJ111" s="1005"/>
      <c r="AK111" s="1006" t="s">
        <v>446</v>
      </c>
      <c r="AL111" s="1004"/>
      <c r="AM111" s="1004"/>
      <c r="AN111" s="1004"/>
      <c r="AO111" s="1005"/>
      <c r="AP111" s="1007" t="s">
        <v>446</v>
      </c>
      <c r="AQ111" s="1008"/>
      <c r="AR111" s="1008"/>
      <c r="AS111" s="1008"/>
      <c r="AT111" s="1009"/>
      <c r="AU111" s="1017"/>
      <c r="AV111" s="1018"/>
      <c r="AW111" s="1018"/>
      <c r="AX111" s="1018"/>
      <c r="AY111" s="1018"/>
      <c r="AZ111" s="893" t="s">
        <v>447</v>
      </c>
      <c r="BA111" s="828"/>
      <c r="BB111" s="828"/>
      <c r="BC111" s="828"/>
      <c r="BD111" s="828"/>
      <c r="BE111" s="828"/>
      <c r="BF111" s="828"/>
      <c r="BG111" s="828"/>
      <c r="BH111" s="828"/>
      <c r="BI111" s="828"/>
      <c r="BJ111" s="828"/>
      <c r="BK111" s="828"/>
      <c r="BL111" s="828"/>
      <c r="BM111" s="828"/>
      <c r="BN111" s="828"/>
      <c r="BO111" s="828"/>
      <c r="BP111" s="829"/>
      <c r="BQ111" s="894">
        <v>3620036</v>
      </c>
      <c r="BR111" s="895"/>
      <c r="BS111" s="895"/>
      <c r="BT111" s="895"/>
      <c r="BU111" s="895"/>
      <c r="BV111" s="895">
        <v>2778009</v>
      </c>
      <c r="BW111" s="895"/>
      <c r="BX111" s="895"/>
      <c r="BY111" s="895"/>
      <c r="BZ111" s="895"/>
      <c r="CA111" s="895">
        <v>2098315</v>
      </c>
      <c r="CB111" s="895"/>
      <c r="CC111" s="895"/>
      <c r="CD111" s="895"/>
      <c r="CE111" s="895"/>
      <c r="CF111" s="956">
        <v>4.8</v>
      </c>
      <c r="CG111" s="957"/>
      <c r="CH111" s="957"/>
      <c r="CI111" s="957"/>
      <c r="CJ111" s="957"/>
      <c r="CK111" s="1012"/>
      <c r="CL111" s="899"/>
      <c r="CM111" s="902" t="s">
        <v>448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445</v>
      </c>
      <c r="DH111" s="895"/>
      <c r="DI111" s="895"/>
      <c r="DJ111" s="895"/>
      <c r="DK111" s="895"/>
      <c r="DL111" s="895" t="s">
        <v>449</v>
      </c>
      <c r="DM111" s="895"/>
      <c r="DN111" s="895"/>
      <c r="DO111" s="895"/>
      <c r="DP111" s="895"/>
      <c r="DQ111" s="895" t="s">
        <v>404</v>
      </c>
      <c r="DR111" s="895"/>
      <c r="DS111" s="895"/>
      <c r="DT111" s="895"/>
      <c r="DU111" s="895"/>
      <c r="DV111" s="872" t="s">
        <v>445</v>
      </c>
      <c r="DW111" s="872"/>
      <c r="DX111" s="872"/>
      <c r="DY111" s="872"/>
      <c r="DZ111" s="873"/>
    </row>
    <row r="112" spans="1:131" s="246" customFormat="1" ht="26.25" customHeight="1" x14ac:dyDescent="0.15">
      <c r="A112" s="997" t="s">
        <v>450</v>
      </c>
      <c r="B112" s="998"/>
      <c r="C112" s="828" t="s">
        <v>451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445</v>
      </c>
      <c r="AG112" s="858"/>
      <c r="AH112" s="858"/>
      <c r="AI112" s="858"/>
      <c r="AJ112" s="859"/>
      <c r="AK112" s="860" t="s">
        <v>446</v>
      </c>
      <c r="AL112" s="858"/>
      <c r="AM112" s="858"/>
      <c r="AN112" s="858"/>
      <c r="AO112" s="859"/>
      <c r="AP112" s="905" t="s">
        <v>446</v>
      </c>
      <c r="AQ112" s="906"/>
      <c r="AR112" s="906"/>
      <c r="AS112" s="906"/>
      <c r="AT112" s="907"/>
      <c r="AU112" s="1017"/>
      <c r="AV112" s="1018"/>
      <c r="AW112" s="1018"/>
      <c r="AX112" s="1018"/>
      <c r="AY112" s="1018"/>
      <c r="AZ112" s="893" t="s">
        <v>452</v>
      </c>
      <c r="BA112" s="828"/>
      <c r="BB112" s="828"/>
      <c r="BC112" s="828"/>
      <c r="BD112" s="828"/>
      <c r="BE112" s="828"/>
      <c r="BF112" s="828"/>
      <c r="BG112" s="828"/>
      <c r="BH112" s="828"/>
      <c r="BI112" s="828"/>
      <c r="BJ112" s="828"/>
      <c r="BK112" s="828"/>
      <c r="BL112" s="828"/>
      <c r="BM112" s="828"/>
      <c r="BN112" s="828"/>
      <c r="BO112" s="828"/>
      <c r="BP112" s="829"/>
      <c r="BQ112" s="894">
        <v>61848338</v>
      </c>
      <c r="BR112" s="895"/>
      <c r="BS112" s="895"/>
      <c r="BT112" s="895"/>
      <c r="BU112" s="895"/>
      <c r="BV112" s="895">
        <v>56652581</v>
      </c>
      <c r="BW112" s="895"/>
      <c r="BX112" s="895"/>
      <c r="BY112" s="895"/>
      <c r="BZ112" s="895"/>
      <c r="CA112" s="895">
        <v>51098179</v>
      </c>
      <c r="CB112" s="895"/>
      <c r="CC112" s="895"/>
      <c r="CD112" s="895"/>
      <c r="CE112" s="895"/>
      <c r="CF112" s="956">
        <v>116.6</v>
      </c>
      <c r="CG112" s="957"/>
      <c r="CH112" s="957"/>
      <c r="CI112" s="957"/>
      <c r="CJ112" s="957"/>
      <c r="CK112" s="1012"/>
      <c r="CL112" s="899"/>
      <c r="CM112" s="902" t="s">
        <v>453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449</v>
      </c>
      <c r="DH112" s="895"/>
      <c r="DI112" s="895"/>
      <c r="DJ112" s="895"/>
      <c r="DK112" s="895"/>
      <c r="DL112" s="895" t="s">
        <v>445</v>
      </c>
      <c r="DM112" s="895"/>
      <c r="DN112" s="895"/>
      <c r="DO112" s="895"/>
      <c r="DP112" s="895"/>
      <c r="DQ112" s="895" t="s">
        <v>449</v>
      </c>
      <c r="DR112" s="895"/>
      <c r="DS112" s="895"/>
      <c r="DT112" s="895"/>
      <c r="DU112" s="895"/>
      <c r="DV112" s="872" t="s">
        <v>446</v>
      </c>
      <c r="DW112" s="872"/>
      <c r="DX112" s="872"/>
      <c r="DY112" s="872"/>
      <c r="DZ112" s="873"/>
    </row>
    <row r="113" spans="1:130" s="246" customFormat="1" ht="26.25" customHeight="1" x14ac:dyDescent="0.15">
      <c r="A113" s="999"/>
      <c r="B113" s="1000"/>
      <c r="C113" s="828" t="s">
        <v>454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5933473</v>
      </c>
      <c r="AB113" s="1004"/>
      <c r="AC113" s="1004"/>
      <c r="AD113" s="1004"/>
      <c r="AE113" s="1005"/>
      <c r="AF113" s="1006">
        <v>5529758</v>
      </c>
      <c r="AG113" s="1004"/>
      <c r="AH113" s="1004"/>
      <c r="AI113" s="1004"/>
      <c r="AJ113" s="1005"/>
      <c r="AK113" s="1006">
        <v>5364625</v>
      </c>
      <c r="AL113" s="1004"/>
      <c r="AM113" s="1004"/>
      <c r="AN113" s="1004"/>
      <c r="AO113" s="1005"/>
      <c r="AP113" s="1007">
        <v>12.2</v>
      </c>
      <c r="AQ113" s="1008"/>
      <c r="AR113" s="1008"/>
      <c r="AS113" s="1008"/>
      <c r="AT113" s="1009"/>
      <c r="AU113" s="1017"/>
      <c r="AV113" s="1018"/>
      <c r="AW113" s="1018"/>
      <c r="AX113" s="1018"/>
      <c r="AY113" s="1018"/>
      <c r="AZ113" s="893" t="s">
        <v>455</v>
      </c>
      <c r="BA113" s="828"/>
      <c r="BB113" s="828"/>
      <c r="BC113" s="828"/>
      <c r="BD113" s="828"/>
      <c r="BE113" s="828"/>
      <c r="BF113" s="828"/>
      <c r="BG113" s="828"/>
      <c r="BH113" s="828"/>
      <c r="BI113" s="828"/>
      <c r="BJ113" s="828"/>
      <c r="BK113" s="828"/>
      <c r="BL113" s="828"/>
      <c r="BM113" s="828"/>
      <c r="BN113" s="828"/>
      <c r="BO113" s="828"/>
      <c r="BP113" s="829"/>
      <c r="BQ113" s="894">
        <v>561611</v>
      </c>
      <c r="BR113" s="895"/>
      <c r="BS113" s="895"/>
      <c r="BT113" s="895"/>
      <c r="BU113" s="895"/>
      <c r="BV113" s="895">
        <v>529024</v>
      </c>
      <c r="BW113" s="895"/>
      <c r="BX113" s="895"/>
      <c r="BY113" s="895"/>
      <c r="BZ113" s="895"/>
      <c r="CA113" s="895">
        <v>496104</v>
      </c>
      <c r="CB113" s="895"/>
      <c r="CC113" s="895"/>
      <c r="CD113" s="895"/>
      <c r="CE113" s="895"/>
      <c r="CF113" s="956">
        <v>1.1000000000000001</v>
      </c>
      <c r="CG113" s="957"/>
      <c r="CH113" s="957"/>
      <c r="CI113" s="957"/>
      <c r="CJ113" s="957"/>
      <c r="CK113" s="1012"/>
      <c r="CL113" s="899"/>
      <c r="CM113" s="902" t="s">
        <v>456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449</v>
      </c>
      <c r="DH113" s="858"/>
      <c r="DI113" s="858"/>
      <c r="DJ113" s="858"/>
      <c r="DK113" s="859"/>
      <c r="DL113" s="860" t="s">
        <v>446</v>
      </c>
      <c r="DM113" s="858"/>
      <c r="DN113" s="858"/>
      <c r="DO113" s="858"/>
      <c r="DP113" s="859"/>
      <c r="DQ113" s="860" t="s">
        <v>404</v>
      </c>
      <c r="DR113" s="858"/>
      <c r="DS113" s="858"/>
      <c r="DT113" s="858"/>
      <c r="DU113" s="859"/>
      <c r="DV113" s="905" t="s">
        <v>449</v>
      </c>
      <c r="DW113" s="906"/>
      <c r="DX113" s="906"/>
      <c r="DY113" s="906"/>
      <c r="DZ113" s="907"/>
    </row>
    <row r="114" spans="1:130" s="246" customFormat="1" ht="26.25" customHeight="1" x14ac:dyDescent="0.15">
      <c r="A114" s="999"/>
      <c r="B114" s="1000"/>
      <c r="C114" s="828" t="s">
        <v>457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34698</v>
      </c>
      <c r="AB114" s="858"/>
      <c r="AC114" s="858"/>
      <c r="AD114" s="858"/>
      <c r="AE114" s="859"/>
      <c r="AF114" s="860">
        <v>34833</v>
      </c>
      <c r="AG114" s="858"/>
      <c r="AH114" s="858"/>
      <c r="AI114" s="858"/>
      <c r="AJ114" s="859"/>
      <c r="AK114" s="860">
        <v>36256</v>
      </c>
      <c r="AL114" s="858"/>
      <c r="AM114" s="858"/>
      <c r="AN114" s="858"/>
      <c r="AO114" s="859"/>
      <c r="AP114" s="905">
        <v>0.1</v>
      </c>
      <c r="AQ114" s="906"/>
      <c r="AR114" s="906"/>
      <c r="AS114" s="906"/>
      <c r="AT114" s="907"/>
      <c r="AU114" s="1017"/>
      <c r="AV114" s="1018"/>
      <c r="AW114" s="1018"/>
      <c r="AX114" s="1018"/>
      <c r="AY114" s="1018"/>
      <c r="AZ114" s="893" t="s">
        <v>458</v>
      </c>
      <c r="BA114" s="828"/>
      <c r="BB114" s="828"/>
      <c r="BC114" s="828"/>
      <c r="BD114" s="828"/>
      <c r="BE114" s="828"/>
      <c r="BF114" s="828"/>
      <c r="BG114" s="828"/>
      <c r="BH114" s="828"/>
      <c r="BI114" s="828"/>
      <c r="BJ114" s="828"/>
      <c r="BK114" s="828"/>
      <c r="BL114" s="828"/>
      <c r="BM114" s="828"/>
      <c r="BN114" s="828"/>
      <c r="BO114" s="828"/>
      <c r="BP114" s="829"/>
      <c r="BQ114" s="894">
        <v>14301859</v>
      </c>
      <c r="BR114" s="895"/>
      <c r="BS114" s="895"/>
      <c r="BT114" s="895"/>
      <c r="BU114" s="895"/>
      <c r="BV114" s="895">
        <v>13738674</v>
      </c>
      <c r="BW114" s="895"/>
      <c r="BX114" s="895"/>
      <c r="BY114" s="895"/>
      <c r="BZ114" s="895"/>
      <c r="CA114" s="895">
        <v>13605490</v>
      </c>
      <c r="CB114" s="895"/>
      <c r="CC114" s="895"/>
      <c r="CD114" s="895"/>
      <c r="CE114" s="895"/>
      <c r="CF114" s="956">
        <v>31.1</v>
      </c>
      <c r="CG114" s="957"/>
      <c r="CH114" s="957"/>
      <c r="CI114" s="957"/>
      <c r="CJ114" s="957"/>
      <c r="CK114" s="1012"/>
      <c r="CL114" s="899"/>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445</v>
      </c>
      <c r="DH114" s="858"/>
      <c r="DI114" s="858"/>
      <c r="DJ114" s="858"/>
      <c r="DK114" s="859"/>
      <c r="DL114" s="860" t="s">
        <v>446</v>
      </c>
      <c r="DM114" s="858"/>
      <c r="DN114" s="858"/>
      <c r="DO114" s="858"/>
      <c r="DP114" s="859"/>
      <c r="DQ114" s="860" t="s">
        <v>449</v>
      </c>
      <c r="DR114" s="858"/>
      <c r="DS114" s="858"/>
      <c r="DT114" s="858"/>
      <c r="DU114" s="859"/>
      <c r="DV114" s="905" t="s">
        <v>446</v>
      </c>
      <c r="DW114" s="906"/>
      <c r="DX114" s="906"/>
      <c r="DY114" s="906"/>
      <c r="DZ114" s="907"/>
    </row>
    <row r="115" spans="1:130" s="246" customFormat="1" ht="26.25" customHeight="1" x14ac:dyDescent="0.15">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591366</v>
      </c>
      <c r="AB115" s="1004"/>
      <c r="AC115" s="1004"/>
      <c r="AD115" s="1004"/>
      <c r="AE115" s="1005"/>
      <c r="AF115" s="1006">
        <v>566103</v>
      </c>
      <c r="AG115" s="1004"/>
      <c r="AH115" s="1004"/>
      <c r="AI115" s="1004"/>
      <c r="AJ115" s="1005"/>
      <c r="AK115" s="1006">
        <v>260088</v>
      </c>
      <c r="AL115" s="1004"/>
      <c r="AM115" s="1004"/>
      <c r="AN115" s="1004"/>
      <c r="AO115" s="1005"/>
      <c r="AP115" s="1007">
        <v>0.6</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v>231479</v>
      </c>
      <c r="BR115" s="895"/>
      <c r="BS115" s="895"/>
      <c r="BT115" s="895"/>
      <c r="BU115" s="895"/>
      <c r="BV115" s="895">
        <v>201368</v>
      </c>
      <c r="BW115" s="895"/>
      <c r="BX115" s="895"/>
      <c r="BY115" s="895"/>
      <c r="BZ115" s="895"/>
      <c r="CA115" s="895">
        <v>171233</v>
      </c>
      <c r="CB115" s="895"/>
      <c r="CC115" s="895"/>
      <c r="CD115" s="895"/>
      <c r="CE115" s="895"/>
      <c r="CF115" s="956">
        <v>0.4</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2570066</v>
      </c>
      <c r="DH115" s="858"/>
      <c r="DI115" s="858"/>
      <c r="DJ115" s="858"/>
      <c r="DK115" s="859"/>
      <c r="DL115" s="860">
        <v>2120315</v>
      </c>
      <c r="DM115" s="858"/>
      <c r="DN115" s="858"/>
      <c r="DO115" s="858"/>
      <c r="DP115" s="859"/>
      <c r="DQ115" s="860">
        <v>1698212</v>
      </c>
      <c r="DR115" s="858"/>
      <c r="DS115" s="858"/>
      <c r="DT115" s="858"/>
      <c r="DU115" s="859"/>
      <c r="DV115" s="905">
        <v>3.9</v>
      </c>
      <c r="DW115" s="906"/>
      <c r="DX115" s="906"/>
      <c r="DY115" s="906"/>
      <c r="DZ115" s="907"/>
    </row>
    <row r="116" spans="1:130" s="246" customFormat="1" ht="26.25" customHeight="1" x14ac:dyDescent="0.15">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88</v>
      </c>
      <c r="AB116" s="858"/>
      <c r="AC116" s="858"/>
      <c r="AD116" s="858"/>
      <c r="AE116" s="859"/>
      <c r="AF116" s="860">
        <v>75</v>
      </c>
      <c r="AG116" s="858"/>
      <c r="AH116" s="858"/>
      <c r="AI116" s="858"/>
      <c r="AJ116" s="859"/>
      <c r="AK116" s="860">
        <v>52</v>
      </c>
      <c r="AL116" s="858"/>
      <c r="AM116" s="858"/>
      <c r="AN116" s="858"/>
      <c r="AO116" s="859"/>
      <c r="AP116" s="905">
        <v>0</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446</v>
      </c>
      <c r="BR116" s="895"/>
      <c r="BS116" s="895"/>
      <c r="BT116" s="895"/>
      <c r="BU116" s="895"/>
      <c r="BV116" s="895" t="s">
        <v>446</v>
      </c>
      <c r="BW116" s="895"/>
      <c r="BX116" s="895"/>
      <c r="BY116" s="895"/>
      <c r="BZ116" s="895"/>
      <c r="CA116" s="895" t="s">
        <v>404</v>
      </c>
      <c r="CB116" s="895"/>
      <c r="CC116" s="895"/>
      <c r="CD116" s="895"/>
      <c r="CE116" s="895"/>
      <c r="CF116" s="956" t="s">
        <v>445</v>
      </c>
      <c r="CG116" s="957"/>
      <c r="CH116" s="957"/>
      <c r="CI116" s="957"/>
      <c r="CJ116" s="957"/>
      <c r="CK116" s="1012"/>
      <c r="CL116" s="899"/>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147229</v>
      </c>
      <c r="DH116" s="858"/>
      <c r="DI116" s="858"/>
      <c r="DJ116" s="858"/>
      <c r="DK116" s="859"/>
      <c r="DL116" s="860">
        <v>113198</v>
      </c>
      <c r="DM116" s="858"/>
      <c r="DN116" s="858"/>
      <c r="DO116" s="858"/>
      <c r="DP116" s="859"/>
      <c r="DQ116" s="860">
        <v>79310</v>
      </c>
      <c r="DR116" s="858"/>
      <c r="DS116" s="858"/>
      <c r="DT116" s="858"/>
      <c r="DU116" s="859"/>
      <c r="DV116" s="905">
        <v>0.2</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466</v>
      </c>
      <c r="Z117" s="984"/>
      <c r="AA117" s="989">
        <v>20025561</v>
      </c>
      <c r="AB117" s="990"/>
      <c r="AC117" s="990"/>
      <c r="AD117" s="990"/>
      <c r="AE117" s="991"/>
      <c r="AF117" s="992">
        <v>19221121</v>
      </c>
      <c r="AG117" s="990"/>
      <c r="AH117" s="990"/>
      <c r="AI117" s="990"/>
      <c r="AJ117" s="991"/>
      <c r="AK117" s="992">
        <v>18428095</v>
      </c>
      <c r="AL117" s="990"/>
      <c r="AM117" s="990"/>
      <c r="AN117" s="990"/>
      <c r="AO117" s="991"/>
      <c r="AP117" s="993"/>
      <c r="AQ117" s="994"/>
      <c r="AR117" s="994"/>
      <c r="AS117" s="994"/>
      <c r="AT117" s="995"/>
      <c r="AU117" s="1017"/>
      <c r="AV117" s="1018"/>
      <c r="AW117" s="1018"/>
      <c r="AX117" s="1018"/>
      <c r="AY117" s="1018"/>
      <c r="AZ117" s="944" t="s">
        <v>467</v>
      </c>
      <c r="BA117" s="945"/>
      <c r="BB117" s="945"/>
      <c r="BC117" s="945"/>
      <c r="BD117" s="945"/>
      <c r="BE117" s="945"/>
      <c r="BF117" s="945"/>
      <c r="BG117" s="945"/>
      <c r="BH117" s="945"/>
      <c r="BI117" s="945"/>
      <c r="BJ117" s="945"/>
      <c r="BK117" s="945"/>
      <c r="BL117" s="945"/>
      <c r="BM117" s="945"/>
      <c r="BN117" s="945"/>
      <c r="BO117" s="945"/>
      <c r="BP117" s="946"/>
      <c r="BQ117" s="894" t="s">
        <v>449</v>
      </c>
      <c r="BR117" s="895"/>
      <c r="BS117" s="895"/>
      <c r="BT117" s="895"/>
      <c r="BU117" s="895"/>
      <c r="BV117" s="895" t="s">
        <v>449</v>
      </c>
      <c r="BW117" s="895"/>
      <c r="BX117" s="895"/>
      <c r="BY117" s="895"/>
      <c r="BZ117" s="895"/>
      <c r="CA117" s="895" t="s">
        <v>449</v>
      </c>
      <c r="CB117" s="895"/>
      <c r="CC117" s="895"/>
      <c r="CD117" s="895"/>
      <c r="CE117" s="895"/>
      <c r="CF117" s="956" t="s">
        <v>446</v>
      </c>
      <c r="CG117" s="957"/>
      <c r="CH117" s="957"/>
      <c r="CI117" s="957"/>
      <c r="CJ117" s="957"/>
      <c r="CK117" s="1012"/>
      <c r="CL117" s="899"/>
      <c r="CM117" s="902" t="s">
        <v>468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446</v>
      </c>
      <c r="DH117" s="858"/>
      <c r="DI117" s="858"/>
      <c r="DJ117" s="858"/>
      <c r="DK117" s="859"/>
      <c r="DL117" s="860" t="s">
        <v>449</v>
      </c>
      <c r="DM117" s="858"/>
      <c r="DN117" s="858"/>
      <c r="DO117" s="858"/>
      <c r="DP117" s="859"/>
      <c r="DQ117" s="860" t="s">
        <v>446</v>
      </c>
      <c r="DR117" s="858"/>
      <c r="DS117" s="858"/>
      <c r="DT117" s="858"/>
      <c r="DU117" s="859"/>
      <c r="DV117" s="905" t="s">
        <v>446</v>
      </c>
      <c r="DW117" s="906"/>
      <c r="DX117" s="906"/>
      <c r="DY117" s="906"/>
      <c r="DZ117" s="907"/>
    </row>
    <row r="118" spans="1:130" s="246" customFormat="1" ht="26.25" customHeight="1" x14ac:dyDescent="0.15">
      <c r="A118" s="982" t="s">
        <v>439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437</v>
      </c>
      <c r="AB118" s="983"/>
      <c r="AC118" s="983"/>
      <c r="AD118" s="983"/>
      <c r="AE118" s="984"/>
      <c r="AF118" s="985" t="s">
        <v>305</v>
      </c>
      <c r="AG118" s="983"/>
      <c r="AH118" s="983"/>
      <c r="AI118" s="983"/>
      <c r="AJ118" s="984"/>
      <c r="AK118" s="985" t="s">
        <v>304</v>
      </c>
      <c r="AL118" s="983"/>
      <c r="AM118" s="983"/>
      <c r="AN118" s="983"/>
      <c r="AO118" s="984"/>
      <c r="AP118" s="986" t="s">
        <v>438</v>
      </c>
      <c r="AQ118" s="987"/>
      <c r="AR118" s="987"/>
      <c r="AS118" s="987"/>
      <c r="AT118" s="988"/>
      <c r="AU118" s="1017"/>
      <c r="AV118" s="1018"/>
      <c r="AW118" s="1018"/>
      <c r="AX118" s="1018"/>
      <c r="AY118" s="1018"/>
      <c r="AZ118" s="960" t="s">
        <v>469</v>
      </c>
      <c r="BA118" s="961"/>
      <c r="BB118" s="961"/>
      <c r="BC118" s="961"/>
      <c r="BD118" s="961"/>
      <c r="BE118" s="961"/>
      <c r="BF118" s="961"/>
      <c r="BG118" s="961"/>
      <c r="BH118" s="961"/>
      <c r="BI118" s="961"/>
      <c r="BJ118" s="961"/>
      <c r="BK118" s="961"/>
      <c r="BL118" s="961"/>
      <c r="BM118" s="961"/>
      <c r="BN118" s="961"/>
      <c r="BO118" s="961"/>
      <c r="BP118" s="962"/>
      <c r="BQ118" s="963" t="s">
        <v>404</v>
      </c>
      <c r="BR118" s="926"/>
      <c r="BS118" s="926"/>
      <c r="BT118" s="926"/>
      <c r="BU118" s="926"/>
      <c r="BV118" s="926" t="s">
        <v>404</v>
      </c>
      <c r="BW118" s="926"/>
      <c r="BX118" s="926"/>
      <c r="BY118" s="926"/>
      <c r="BZ118" s="926"/>
      <c r="CA118" s="926" t="s">
        <v>404</v>
      </c>
      <c r="CB118" s="926"/>
      <c r="CC118" s="926"/>
      <c r="CD118" s="926"/>
      <c r="CE118" s="926"/>
      <c r="CF118" s="956" t="s">
        <v>470</v>
      </c>
      <c r="CG118" s="957"/>
      <c r="CH118" s="957"/>
      <c r="CI118" s="957"/>
      <c r="CJ118" s="957"/>
      <c r="CK118" s="1012"/>
      <c r="CL118" s="899"/>
      <c r="CM118" s="902" t="s">
        <v>471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449</v>
      </c>
      <c r="DH118" s="858"/>
      <c r="DI118" s="858"/>
      <c r="DJ118" s="858"/>
      <c r="DK118" s="859"/>
      <c r="DL118" s="860" t="s">
        <v>404</v>
      </c>
      <c r="DM118" s="858"/>
      <c r="DN118" s="858"/>
      <c r="DO118" s="858"/>
      <c r="DP118" s="859"/>
      <c r="DQ118" s="860" t="s">
        <v>472</v>
      </c>
      <c r="DR118" s="858"/>
      <c r="DS118" s="858"/>
      <c r="DT118" s="858"/>
      <c r="DU118" s="859"/>
      <c r="DV118" s="905" t="s">
        <v>449</v>
      </c>
      <c r="DW118" s="906"/>
      <c r="DX118" s="906"/>
      <c r="DY118" s="906"/>
      <c r="DZ118" s="907"/>
    </row>
    <row r="119" spans="1:130" s="246" customFormat="1" ht="26.25" customHeight="1" x14ac:dyDescent="0.15">
      <c r="A119" s="896" t="s">
        <v>442</v>
      </c>
      <c r="B119" s="897"/>
      <c r="C119" s="972" t="s">
        <v>443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12264</v>
      </c>
      <c r="AB119" s="976"/>
      <c r="AC119" s="976"/>
      <c r="AD119" s="976"/>
      <c r="AE119" s="977"/>
      <c r="AF119" s="978">
        <v>12609</v>
      </c>
      <c r="AG119" s="976"/>
      <c r="AH119" s="976"/>
      <c r="AI119" s="976"/>
      <c r="AJ119" s="977"/>
      <c r="AK119" s="978">
        <v>12941</v>
      </c>
      <c r="AL119" s="976"/>
      <c r="AM119" s="976"/>
      <c r="AN119" s="976"/>
      <c r="AO119" s="977"/>
      <c r="AP119" s="979">
        <v>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473</v>
      </c>
      <c r="BP119" s="959"/>
      <c r="BQ119" s="963">
        <v>201115726</v>
      </c>
      <c r="BR119" s="926"/>
      <c r="BS119" s="926"/>
      <c r="BT119" s="926"/>
      <c r="BU119" s="926"/>
      <c r="BV119" s="926">
        <v>189652158</v>
      </c>
      <c r="BW119" s="926"/>
      <c r="BX119" s="926"/>
      <c r="BY119" s="926"/>
      <c r="BZ119" s="926"/>
      <c r="CA119" s="926">
        <v>178842234</v>
      </c>
      <c r="CB119" s="926"/>
      <c r="CC119" s="926"/>
      <c r="CD119" s="926"/>
      <c r="CE119" s="926"/>
      <c r="CF119" s="824"/>
      <c r="CG119" s="825"/>
      <c r="CH119" s="825"/>
      <c r="CI119" s="825"/>
      <c r="CJ119" s="915"/>
      <c r="CK119" s="1013"/>
      <c r="CL119" s="901"/>
      <c r="CM119" s="919" t="s">
        <v>474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703702</v>
      </c>
      <c r="DH119" s="841"/>
      <c r="DI119" s="841"/>
      <c r="DJ119" s="841"/>
      <c r="DK119" s="842"/>
      <c r="DL119" s="843">
        <v>358065</v>
      </c>
      <c r="DM119" s="841"/>
      <c r="DN119" s="841"/>
      <c r="DO119" s="841"/>
      <c r="DP119" s="842"/>
      <c r="DQ119" s="843">
        <v>147303</v>
      </c>
      <c r="DR119" s="841"/>
      <c r="DS119" s="841"/>
      <c r="DT119" s="841"/>
      <c r="DU119" s="842"/>
      <c r="DV119" s="929">
        <v>0.3</v>
      </c>
      <c r="DW119" s="930"/>
      <c r="DX119" s="930"/>
      <c r="DY119" s="930"/>
      <c r="DZ119" s="931"/>
    </row>
    <row r="120" spans="1:130" s="246" customFormat="1" ht="26.25" customHeight="1" x14ac:dyDescent="0.15">
      <c r="A120" s="898"/>
      <c r="B120" s="899"/>
      <c r="C120" s="902" t="s">
        <v>448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475</v>
      </c>
      <c r="AB120" s="858"/>
      <c r="AC120" s="858"/>
      <c r="AD120" s="858"/>
      <c r="AE120" s="859"/>
      <c r="AF120" s="860" t="s">
        <v>404</v>
      </c>
      <c r="AG120" s="858"/>
      <c r="AH120" s="858"/>
      <c r="AI120" s="858"/>
      <c r="AJ120" s="859"/>
      <c r="AK120" s="860" t="s">
        <v>476</v>
      </c>
      <c r="AL120" s="858"/>
      <c r="AM120" s="858"/>
      <c r="AN120" s="858"/>
      <c r="AO120" s="859"/>
      <c r="AP120" s="905" t="s">
        <v>404</v>
      </c>
      <c r="AQ120" s="906"/>
      <c r="AR120" s="906"/>
      <c r="AS120" s="906"/>
      <c r="AT120" s="907"/>
      <c r="AU120" s="964" t="s">
        <v>477</v>
      </c>
      <c r="AV120" s="965"/>
      <c r="AW120" s="965"/>
      <c r="AX120" s="965"/>
      <c r="AY120" s="966"/>
      <c r="AZ120" s="941" t="s">
        <v>478</v>
      </c>
      <c r="BA120" s="886"/>
      <c r="BB120" s="886"/>
      <c r="BC120" s="886"/>
      <c r="BD120" s="886"/>
      <c r="BE120" s="886"/>
      <c r="BF120" s="886"/>
      <c r="BG120" s="886"/>
      <c r="BH120" s="886"/>
      <c r="BI120" s="886"/>
      <c r="BJ120" s="886"/>
      <c r="BK120" s="886"/>
      <c r="BL120" s="886"/>
      <c r="BM120" s="886"/>
      <c r="BN120" s="886"/>
      <c r="BO120" s="886"/>
      <c r="BP120" s="887"/>
      <c r="BQ120" s="942">
        <v>13292121</v>
      </c>
      <c r="BR120" s="923"/>
      <c r="BS120" s="923"/>
      <c r="BT120" s="923"/>
      <c r="BU120" s="923"/>
      <c r="BV120" s="923">
        <v>12548145</v>
      </c>
      <c r="BW120" s="923"/>
      <c r="BX120" s="923"/>
      <c r="BY120" s="923"/>
      <c r="BZ120" s="923"/>
      <c r="CA120" s="923">
        <v>14093105</v>
      </c>
      <c r="CB120" s="923"/>
      <c r="CC120" s="923"/>
      <c r="CD120" s="923"/>
      <c r="CE120" s="923"/>
      <c r="CF120" s="947">
        <v>32.200000000000003</v>
      </c>
      <c r="CG120" s="948"/>
      <c r="CH120" s="948"/>
      <c r="CI120" s="948"/>
      <c r="CJ120" s="948"/>
      <c r="CK120" s="949" t="s">
        <v>479</v>
      </c>
      <c r="CL120" s="933"/>
      <c r="CM120" s="933"/>
      <c r="CN120" s="933"/>
      <c r="CO120" s="934"/>
      <c r="CP120" s="953" t="s">
        <v>409</v>
      </c>
      <c r="CQ120" s="954"/>
      <c r="CR120" s="954"/>
      <c r="CS120" s="954"/>
      <c r="CT120" s="954"/>
      <c r="CU120" s="954"/>
      <c r="CV120" s="954"/>
      <c r="CW120" s="954"/>
      <c r="CX120" s="954"/>
      <c r="CY120" s="954"/>
      <c r="CZ120" s="954"/>
      <c r="DA120" s="954"/>
      <c r="DB120" s="954"/>
      <c r="DC120" s="954"/>
      <c r="DD120" s="954"/>
      <c r="DE120" s="954"/>
      <c r="DF120" s="955"/>
      <c r="DG120" s="942">
        <v>40730201</v>
      </c>
      <c r="DH120" s="923"/>
      <c r="DI120" s="923"/>
      <c r="DJ120" s="923"/>
      <c r="DK120" s="923"/>
      <c r="DL120" s="923">
        <v>36946357</v>
      </c>
      <c r="DM120" s="923"/>
      <c r="DN120" s="923"/>
      <c r="DO120" s="923"/>
      <c r="DP120" s="923"/>
      <c r="DQ120" s="923">
        <v>33113974</v>
      </c>
      <c r="DR120" s="923"/>
      <c r="DS120" s="923"/>
      <c r="DT120" s="923"/>
      <c r="DU120" s="923"/>
      <c r="DV120" s="924">
        <v>75.599999999999994</v>
      </c>
      <c r="DW120" s="924"/>
      <c r="DX120" s="924"/>
      <c r="DY120" s="924"/>
      <c r="DZ120" s="925"/>
    </row>
    <row r="121" spans="1:130" s="246" customFormat="1" ht="26.25" customHeight="1" x14ac:dyDescent="0.15">
      <c r="A121" s="898"/>
      <c r="B121" s="899"/>
      <c r="C121" s="944" t="s">
        <v>480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475</v>
      </c>
      <c r="AB121" s="858"/>
      <c r="AC121" s="858"/>
      <c r="AD121" s="858"/>
      <c r="AE121" s="859"/>
      <c r="AF121" s="860" t="s">
        <v>476</v>
      </c>
      <c r="AG121" s="858"/>
      <c r="AH121" s="858"/>
      <c r="AI121" s="858"/>
      <c r="AJ121" s="859"/>
      <c r="AK121" s="860" t="s">
        <v>476</v>
      </c>
      <c r="AL121" s="858"/>
      <c r="AM121" s="858"/>
      <c r="AN121" s="858"/>
      <c r="AO121" s="859"/>
      <c r="AP121" s="905" t="s">
        <v>449</v>
      </c>
      <c r="AQ121" s="906"/>
      <c r="AR121" s="906"/>
      <c r="AS121" s="906"/>
      <c r="AT121" s="907"/>
      <c r="AU121" s="967"/>
      <c r="AV121" s="968"/>
      <c r="AW121" s="968"/>
      <c r="AX121" s="968"/>
      <c r="AY121" s="969"/>
      <c r="AZ121" s="893" t="s">
        <v>481</v>
      </c>
      <c r="BA121" s="828"/>
      <c r="BB121" s="828"/>
      <c r="BC121" s="828"/>
      <c r="BD121" s="828"/>
      <c r="BE121" s="828"/>
      <c r="BF121" s="828"/>
      <c r="BG121" s="828"/>
      <c r="BH121" s="828"/>
      <c r="BI121" s="828"/>
      <c r="BJ121" s="828"/>
      <c r="BK121" s="828"/>
      <c r="BL121" s="828"/>
      <c r="BM121" s="828"/>
      <c r="BN121" s="828"/>
      <c r="BO121" s="828"/>
      <c r="BP121" s="829"/>
      <c r="BQ121" s="894">
        <v>11169597</v>
      </c>
      <c r="BR121" s="895"/>
      <c r="BS121" s="895"/>
      <c r="BT121" s="895"/>
      <c r="BU121" s="895"/>
      <c r="BV121" s="895">
        <v>10595021</v>
      </c>
      <c r="BW121" s="895"/>
      <c r="BX121" s="895"/>
      <c r="BY121" s="895"/>
      <c r="BZ121" s="895"/>
      <c r="CA121" s="895">
        <v>9992089</v>
      </c>
      <c r="CB121" s="895"/>
      <c r="CC121" s="895"/>
      <c r="CD121" s="895"/>
      <c r="CE121" s="895"/>
      <c r="CF121" s="956">
        <v>22.8</v>
      </c>
      <c r="CG121" s="957"/>
      <c r="CH121" s="957"/>
      <c r="CI121" s="957"/>
      <c r="CJ121" s="957"/>
      <c r="CK121" s="950"/>
      <c r="CL121" s="936"/>
      <c r="CM121" s="936"/>
      <c r="CN121" s="936"/>
      <c r="CO121" s="937"/>
      <c r="CP121" s="916" t="s">
        <v>482</v>
      </c>
      <c r="CQ121" s="917"/>
      <c r="CR121" s="917"/>
      <c r="CS121" s="917"/>
      <c r="CT121" s="917"/>
      <c r="CU121" s="917"/>
      <c r="CV121" s="917"/>
      <c r="CW121" s="917"/>
      <c r="CX121" s="917"/>
      <c r="CY121" s="917"/>
      <c r="CZ121" s="917"/>
      <c r="DA121" s="917"/>
      <c r="DB121" s="917"/>
      <c r="DC121" s="917"/>
      <c r="DD121" s="917"/>
      <c r="DE121" s="917"/>
      <c r="DF121" s="918"/>
      <c r="DG121" s="894">
        <v>12203202</v>
      </c>
      <c r="DH121" s="895"/>
      <c r="DI121" s="895"/>
      <c r="DJ121" s="895"/>
      <c r="DK121" s="895"/>
      <c r="DL121" s="895">
        <v>11393552</v>
      </c>
      <c r="DM121" s="895"/>
      <c r="DN121" s="895"/>
      <c r="DO121" s="895"/>
      <c r="DP121" s="895"/>
      <c r="DQ121" s="895">
        <v>10168515</v>
      </c>
      <c r="DR121" s="895"/>
      <c r="DS121" s="895"/>
      <c r="DT121" s="895"/>
      <c r="DU121" s="895"/>
      <c r="DV121" s="872">
        <v>23.2</v>
      </c>
      <c r="DW121" s="872"/>
      <c r="DX121" s="872"/>
      <c r="DY121" s="872"/>
      <c r="DZ121" s="873"/>
    </row>
    <row r="122" spans="1:130" s="246" customFormat="1" ht="26.25" customHeight="1" x14ac:dyDescent="0.15">
      <c r="A122" s="898"/>
      <c r="B122" s="899"/>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472</v>
      </c>
      <c r="AB122" s="858"/>
      <c r="AC122" s="858"/>
      <c r="AD122" s="858"/>
      <c r="AE122" s="859"/>
      <c r="AF122" s="860" t="s">
        <v>449</v>
      </c>
      <c r="AG122" s="858"/>
      <c r="AH122" s="858"/>
      <c r="AI122" s="858"/>
      <c r="AJ122" s="859"/>
      <c r="AK122" s="860" t="s">
        <v>449</v>
      </c>
      <c r="AL122" s="858"/>
      <c r="AM122" s="858"/>
      <c r="AN122" s="858"/>
      <c r="AO122" s="859"/>
      <c r="AP122" s="905" t="s">
        <v>472</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124442148</v>
      </c>
      <c r="BR122" s="926"/>
      <c r="BS122" s="926"/>
      <c r="BT122" s="926"/>
      <c r="BU122" s="926"/>
      <c r="BV122" s="926">
        <v>119394434</v>
      </c>
      <c r="BW122" s="926"/>
      <c r="BX122" s="926"/>
      <c r="BY122" s="926"/>
      <c r="BZ122" s="926"/>
      <c r="CA122" s="926">
        <v>114942620</v>
      </c>
      <c r="CB122" s="926"/>
      <c r="CC122" s="926"/>
      <c r="CD122" s="926"/>
      <c r="CE122" s="926"/>
      <c r="CF122" s="927">
        <v>262.39999999999998</v>
      </c>
      <c r="CG122" s="928"/>
      <c r="CH122" s="928"/>
      <c r="CI122" s="928"/>
      <c r="CJ122" s="928"/>
      <c r="CK122" s="950"/>
      <c r="CL122" s="936"/>
      <c r="CM122" s="936"/>
      <c r="CN122" s="936"/>
      <c r="CO122" s="937"/>
      <c r="CP122" s="916" t="s">
        <v>484</v>
      </c>
      <c r="CQ122" s="917"/>
      <c r="CR122" s="917"/>
      <c r="CS122" s="917"/>
      <c r="CT122" s="917"/>
      <c r="CU122" s="917"/>
      <c r="CV122" s="917"/>
      <c r="CW122" s="917"/>
      <c r="CX122" s="917"/>
      <c r="CY122" s="917"/>
      <c r="CZ122" s="917"/>
      <c r="DA122" s="917"/>
      <c r="DB122" s="917"/>
      <c r="DC122" s="917"/>
      <c r="DD122" s="917"/>
      <c r="DE122" s="917"/>
      <c r="DF122" s="918"/>
      <c r="DG122" s="894">
        <v>553283</v>
      </c>
      <c r="DH122" s="895"/>
      <c r="DI122" s="895"/>
      <c r="DJ122" s="895"/>
      <c r="DK122" s="895"/>
      <c r="DL122" s="895">
        <v>8292576</v>
      </c>
      <c r="DM122" s="895"/>
      <c r="DN122" s="895"/>
      <c r="DO122" s="895"/>
      <c r="DP122" s="895"/>
      <c r="DQ122" s="895">
        <v>7801644</v>
      </c>
      <c r="DR122" s="895"/>
      <c r="DS122" s="895"/>
      <c r="DT122" s="895"/>
      <c r="DU122" s="895"/>
      <c r="DV122" s="872">
        <v>17.8</v>
      </c>
      <c r="DW122" s="872"/>
      <c r="DX122" s="872"/>
      <c r="DY122" s="872"/>
      <c r="DZ122" s="873"/>
    </row>
    <row r="123" spans="1:130" s="246" customFormat="1" ht="26.25" customHeight="1" x14ac:dyDescent="0.15">
      <c r="A123" s="898"/>
      <c r="B123" s="899"/>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46963</v>
      </c>
      <c r="AB123" s="858"/>
      <c r="AC123" s="858"/>
      <c r="AD123" s="858"/>
      <c r="AE123" s="859"/>
      <c r="AF123" s="860">
        <v>37191</v>
      </c>
      <c r="AG123" s="858"/>
      <c r="AH123" s="858"/>
      <c r="AI123" s="858"/>
      <c r="AJ123" s="859"/>
      <c r="AK123" s="860">
        <v>36385</v>
      </c>
      <c r="AL123" s="858"/>
      <c r="AM123" s="858"/>
      <c r="AN123" s="858"/>
      <c r="AO123" s="859"/>
      <c r="AP123" s="905">
        <v>0.1</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485</v>
      </c>
      <c r="BP123" s="959"/>
      <c r="BQ123" s="913">
        <v>148903866</v>
      </c>
      <c r="BR123" s="914"/>
      <c r="BS123" s="914"/>
      <c r="BT123" s="914"/>
      <c r="BU123" s="914"/>
      <c r="BV123" s="914">
        <v>142537600</v>
      </c>
      <c r="BW123" s="914"/>
      <c r="BX123" s="914"/>
      <c r="BY123" s="914"/>
      <c r="BZ123" s="914"/>
      <c r="CA123" s="914">
        <v>139027814</v>
      </c>
      <c r="CB123" s="914"/>
      <c r="CC123" s="914"/>
      <c r="CD123" s="914"/>
      <c r="CE123" s="914"/>
      <c r="CF123" s="824"/>
      <c r="CG123" s="825"/>
      <c r="CH123" s="825"/>
      <c r="CI123" s="825"/>
      <c r="CJ123" s="915"/>
      <c r="CK123" s="950"/>
      <c r="CL123" s="936"/>
      <c r="CM123" s="936"/>
      <c r="CN123" s="936"/>
      <c r="CO123" s="937"/>
      <c r="CP123" s="916" t="s">
        <v>486</v>
      </c>
      <c r="CQ123" s="917"/>
      <c r="CR123" s="917"/>
      <c r="CS123" s="917"/>
      <c r="CT123" s="917"/>
      <c r="CU123" s="917"/>
      <c r="CV123" s="917"/>
      <c r="CW123" s="917"/>
      <c r="CX123" s="917"/>
      <c r="CY123" s="917"/>
      <c r="CZ123" s="917"/>
      <c r="DA123" s="917"/>
      <c r="DB123" s="917"/>
      <c r="DC123" s="917"/>
      <c r="DD123" s="917"/>
      <c r="DE123" s="917"/>
      <c r="DF123" s="918"/>
      <c r="DG123" s="857">
        <v>15512</v>
      </c>
      <c r="DH123" s="858"/>
      <c r="DI123" s="858"/>
      <c r="DJ123" s="858"/>
      <c r="DK123" s="859"/>
      <c r="DL123" s="860">
        <v>13543</v>
      </c>
      <c r="DM123" s="858"/>
      <c r="DN123" s="858"/>
      <c r="DO123" s="858"/>
      <c r="DP123" s="859"/>
      <c r="DQ123" s="860">
        <v>11995</v>
      </c>
      <c r="DR123" s="858"/>
      <c r="DS123" s="858"/>
      <c r="DT123" s="858"/>
      <c r="DU123" s="859"/>
      <c r="DV123" s="905">
        <v>0</v>
      </c>
      <c r="DW123" s="906"/>
      <c r="DX123" s="906"/>
      <c r="DY123" s="906"/>
      <c r="DZ123" s="907"/>
    </row>
    <row r="124" spans="1:130" s="246" customFormat="1" ht="26.25" customHeight="1" thickBot="1" x14ac:dyDescent="0.2">
      <c r="A124" s="898"/>
      <c r="B124" s="899"/>
      <c r="C124" s="902" t="s">
        <v>468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404</v>
      </c>
      <c r="AB124" s="858"/>
      <c r="AC124" s="858"/>
      <c r="AD124" s="858"/>
      <c r="AE124" s="859"/>
      <c r="AF124" s="860" t="s">
        <v>449</v>
      </c>
      <c r="AG124" s="858"/>
      <c r="AH124" s="858"/>
      <c r="AI124" s="858"/>
      <c r="AJ124" s="859"/>
      <c r="AK124" s="860" t="s">
        <v>476</v>
      </c>
      <c r="AL124" s="858"/>
      <c r="AM124" s="858"/>
      <c r="AN124" s="858"/>
      <c r="AO124" s="859"/>
      <c r="AP124" s="905" t="s">
        <v>476</v>
      </c>
      <c r="AQ124" s="906"/>
      <c r="AR124" s="906"/>
      <c r="AS124" s="906"/>
      <c r="AT124" s="907"/>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119.9</v>
      </c>
      <c r="BR124" s="912"/>
      <c r="BS124" s="912"/>
      <c r="BT124" s="912"/>
      <c r="BU124" s="912"/>
      <c r="BV124" s="912">
        <v>108.8</v>
      </c>
      <c r="BW124" s="912"/>
      <c r="BX124" s="912"/>
      <c r="BY124" s="912"/>
      <c r="BZ124" s="912"/>
      <c r="CA124" s="912">
        <v>90.8</v>
      </c>
      <c r="CB124" s="912"/>
      <c r="CC124" s="912"/>
      <c r="CD124" s="912"/>
      <c r="CE124" s="912"/>
      <c r="CF124" s="802"/>
      <c r="CG124" s="803"/>
      <c r="CH124" s="803"/>
      <c r="CI124" s="803"/>
      <c r="CJ124" s="943"/>
      <c r="CK124" s="951"/>
      <c r="CL124" s="951"/>
      <c r="CM124" s="951"/>
      <c r="CN124" s="951"/>
      <c r="CO124" s="952"/>
      <c r="CP124" s="916" t="s">
        <v>488</v>
      </c>
      <c r="CQ124" s="917"/>
      <c r="CR124" s="917"/>
      <c r="CS124" s="917"/>
      <c r="CT124" s="917"/>
      <c r="CU124" s="917"/>
      <c r="CV124" s="917"/>
      <c r="CW124" s="917"/>
      <c r="CX124" s="917"/>
      <c r="CY124" s="917"/>
      <c r="CZ124" s="917"/>
      <c r="DA124" s="917"/>
      <c r="DB124" s="917"/>
      <c r="DC124" s="917"/>
      <c r="DD124" s="917"/>
      <c r="DE124" s="917"/>
      <c r="DF124" s="918"/>
      <c r="DG124" s="840">
        <v>8346140</v>
      </c>
      <c r="DH124" s="841"/>
      <c r="DI124" s="841"/>
      <c r="DJ124" s="841"/>
      <c r="DK124" s="842"/>
      <c r="DL124" s="843">
        <v>6553</v>
      </c>
      <c r="DM124" s="841"/>
      <c r="DN124" s="841"/>
      <c r="DO124" s="841"/>
      <c r="DP124" s="842"/>
      <c r="DQ124" s="843">
        <v>2051</v>
      </c>
      <c r="DR124" s="841"/>
      <c r="DS124" s="841"/>
      <c r="DT124" s="841"/>
      <c r="DU124" s="842"/>
      <c r="DV124" s="929">
        <v>0</v>
      </c>
      <c r="DW124" s="930"/>
      <c r="DX124" s="930"/>
      <c r="DY124" s="930"/>
      <c r="DZ124" s="931"/>
    </row>
    <row r="125" spans="1:130" s="246" customFormat="1" ht="26.25" customHeight="1" x14ac:dyDescent="0.15">
      <c r="A125" s="898"/>
      <c r="B125" s="899"/>
      <c r="C125" s="902" t="s">
        <v>471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404</v>
      </c>
      <c r="AB125" s="858"/>
      <c r="AC125" s="858"/>
      <c r="AD125" s="858"/>
      <c r="AE125" s="859"/>
      <c r="AF125" s="860" t="s">
        <v>404</v>
      </c>
      <c r="AG125" s="858"/>
      <c r="AH125" s="858"/>
      <c r="AI125" s="858"/>
      <c r="AJ125" s="859"/>
      <c r="AK125" s="860" t="s">
        <v>489</v>
      </c>
      <c r="AL125" s="858"/>
      <c r="AM125" s="858"/>
      <c r="AN125" s="858"/>
      <c r="AO125" s="859"/>
      <c r="AP125" s="905" t="s">
        <v>404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490</v>
      </c>
      <c r="CL125" s="933"/>
      <c r="CM125" s="933"/>
      <c r="CN125" s="933"/>
      <c r="CO125" s="934"/>
      <c r="CP125" s="941" t="s">
        <v>491</v>
      </c>
      <c r="CQ125" s="886"/>
      <c r="CR125" s="886"/>
      <c r="CS125" s="886"/>
      <c r="CT125" s="886"/>
      <c r="CU125" s="886"/>
      <c r="CV125" s="886"/>
      <c r="CW125" s="886"/>
      <c r="CX125" s="886"/>
      <c r="CY125" s="886"/>
      <c r="CZ125" s="886"/>
      <c r="DA125" s="886"/>
      <c r="DB125" s="886"/>
      <c r="DC125" s="886"/>
      <c r="DD125" s="886"/>
      <c r="DE125" s="886"/>
      <c r="DF125" s="887"/>
      <c r="DG125" s="942" t="s">
        <v>489</v>
      </c>
      <c r="DH125" s="923"/>
      <c r="DI125" s="923"/>
      <c r="DJ125" s="923"/>
      <c r="DK125" s="923"/>
      <c r="DL125" s="923" t="s">
        <v>492</v>
      </c>
      <c r="DM125" s="923"/>
      <c r="DN125" s="923"/>
      <c r="DO125" s="923"/>
      <c r="DP125" s="923"/>
      <c r="DQ125" s="923" t="s">
        <v>493</v>
      </c>
      <c r="DR125" s="923"/>
      <c r="DS125" s="923"/>
      <c r="DT125" s="923"/>
      <c r="DU125" s="923"/>
      <c r="DV125" s="924" t="s">
        <v>494</v>
      </c>
      <c r="DW125" s="924"/>
      <c r="DX125" s="924"/>
      <c r="DY125" s="924"/>
      <c r="DZ125" s="925"/>
    </row>
    <row r="126" spans="1:130" s="246" customFormat="1" ht="26.25" customHeight="1" thickBot="1" x14ac:dyDescent="0.2">
      <c r="A126" s="898"/>
      <c r="B126" s="899"/>
      <c r="C126" s="902" t="s">
        <v>474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532134</v>
      </c>
      <c r="AB126" s="858"/>
      <c r="AC126" s="858"/>
      <c r="AD126" s="858"/>
      <c r="AE126" s="859"/>
      <c r="AF126" s="860">
        <v>516303</v>
      </c>
      <c r="AG126" s="858"/>
      <c r="AH126" s="858"/>
      <c r="AI126" s="858"/>
      <c r="AJ126" s="859"/>
      <c r="AK126" s="860">
        <v>210762</v>
      </c>
      <c r="AL126" s="858"/>
      <c r="AM126" s="858"/>
      <c r="AN126" s="858"/>
      <c r="AO126" s="859"/>
      <c r="AP126" s="905">
        <v>0.5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495</v>
      </c>
      <c r="CQ126" s="828"/>
      <c r="CR126" s="828"/>
      <c r="CS126" s="828"/>
      <c r="CT126" s="828"/>
      <c r="CU126" s="828"/>
      <c r="CV126" s="828"/>
      <c r="CW126" s="828"/>
      <c r="CX126" s="828"/>
      <c r="CY126" s="828"/>
      <c r="CZ126" s="828"/>
      <c r="DA126" s="828"/>
      <c r="DB126" s="828"/>
      <c r="DC126" s="828"/>
      <c r="DD126" s="828"/>
      <c r="DE126" s="828"/>
      <c r="DF126" s="829"/>
      <c r="DG126" s="894" t="s">
        <v>404</v>
      </c>
      <c r="DH126" s="895"/>
      <c r="DI126" s="895"/>
      <c r="DJ126" s="895"/>
      <c r="DK126" s="895"/>
      <c r="DL126" s="895" t="s">
        <v>476</v>
      </c>
      <c r="DM126" s="895"/>
      <c r="DN126" s="895"/>
      <c r="DO126" s="895"/>
      <c r="DP126" s="895"/>
      <c r="DQ126" s="895" t="s">
        <v>445</v>
      </c>
      <c r="DR126" s="895"/>
      <c r="DS126" s="895"/>
      <c r="DT126" s="895"/>
      <c r="DU126" s="895"/>
      <c r="DV126" s="872" t="s">
        <v>404</v>
      </c>
      <c r="DW126" s="872"/>
      <c r="DX126" s="872"/>
      <c r="DY126" s="872"/>
      <c r="DZ126" s="873"/>
    </row>
    <row r="127" spans="1:130" s="246" customFormat="1" ht="26.25" customHeight="1" x14ac:dyDescent="0.15">
      <c r="A127" s="900"/>
      <c r="B127" s="901"/>
      <c r="C127" s="919" t="s">
        <v>496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5</v>
      </c>
      <c r="AB127" s="858"/>
      <c r="AC127" s="858"/>
      <c r="AD127" s="858"/>
      <c r="AE127" s="859"/>
      <c r="AF127" s="860" t="s">
        <v>497</v>
      </c>
      <c r="AG127" s="858"/>
      <c r="AH127" s="858"/>
      <c r="AI127" s="858"/>
      <c r="AJ127" s="859"/>
      <c r="AK127" s="860" t="s">
        <v>404</v>
      </c>
      <c r="AL127" s="858"/>
      <c r="AM127" s="858"/>
      <c r="AN127" s="858"/>
      <c r="AO127" s="859"/>
      <c r="AP127" s="905" t="s">
        <v>493</v>
      </c>
      <c r="AQ127" s="906"/>
      <c r="AR127" s="906"/>
      <c r="AS127" s="906"/>
      <c r="AT127" s="907"/>
      <c r="AU127" s="282"/>
      <c r="AV127" s="282"/>
      <c r="AW127" s="282"/>
      <c r="AX127" s="922" t="s">
        <v>498</v>
      </c>
      <c r="AY127" s="890"/>
      <c r="AZ127" s="890"/>
      <c r="BA127" s="890"/>
      <c r="BB127" s="890"/>
      <c r="BC127" s="890"/>
      <c r="BD127" s="890"/>
      <c r="BE127" s="891"/>
      <c r="BF127" s="889" t="s">
        <v>499</v>
      </c>
      <c r="BG127" s="890"/>
      <c r="BH127" s="890"/>
      <c r="BI127" s="890"/>
      <c r="BJ127" s="890"/>
      <c r="BK127" s="890"/>
      <c r="BL127" s="891"/>
      <c r="BM127" s="889" t="s">
        <v>500</v>
      </c>
      <c r="BN127" s="890"/>
      <c r="BO127" s="890"/>
      <c r="BP127" s="890"/>
      <c r="BQ127" s="890"/>
      <c r="BR127" s="890"/>
      <c r="BS127" s="891"/>
      <c r="BT127" s="889" t="s">
        <v>501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502</v>
      </c>
      <c r="CQ127" s="828"/>
      <c r="CR127" s="828"/>
      <c r="CS127" s="828"/>
      <c r="CT127" s="828"/>
      <c r="CU127" s="828"/>
      <c r="CV127" s="828"/>
      <c r="CW127" s="828"/>
      <c r="CX127" s="828"/>
      <c r="CY127" s="828"/>
      <c r="CZ127" s="828"/>
      <c r="DA127" s="828"/>
      <c r="DB127" s="828"/>
      <c r="DC127" s="828"/>
      <c r="DD127" s="828"/>
      <c r="DE127" s="828"/>
      <c r="DF127" s="829"/>
      <c r="DG127" s="894" t="s">
        <v>449</v>
      </c>
      <c r="DH127" s="895"/>
      <c r="DI127" s="895"/>
      <c r="DJ127" s="895"/>
      <c r="DK127" s="895"/>
      <c r="DL127" s="895" t="s">
        <v>404</v>
      </c>
      <c r="DM127" s="895"/>
      <c r="DN127" s="895"/>
      <c r="DO127" s="895"/>
      <c r="DP127" s="895"/>
      <c r="DQ127" s="895" t="s">
        <v>489</v>
      </c>
      <c r="DR127" s="895"/>
      <c r="DS127" s="895"/>
      <c r="DT127" s="895"/>
      <c r="DU127" s="895"/>
      <c r="DV127" s="872" t="s">
        <v>472</v>
      </c>
      <c r="DW127" s="872"/>
      <c r="DX127" s="872"/>
      <c r="DY127" s="872"/>
      <c r="DZ127" s="873"/>
    </row>
    <row r="128" spans="1:130" s="246" customFormat="1" ht="26.25" customHeight="1" thickBot="1" x14ac:dyDescent="0.2">
      <c r="A128" s="874" t="s">
        <v>503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504</v>
      </c>
      <c r="X128" s="876"/>
      <c r="Y128" s="876"/>
      <c r="Z128" s="877"/>
      <c r="AA128" s="878">
        <v>1339992</v>
      </c>
      <c r="AB128" s="879"/>
      <c r="AC128" s="879"/>
      <c r="AD128" s="879"/>
      <c r="AE128" s="880"/>
      <c r="AF128" s="881">
        <v>1340685</v>
      </c>
      <c r="AG128" s="879"/>
      <c r="AH128" s="879"/>
      <c r="AI128" s="879"/>
      <c r="AJ128" s="880"/>
      <c r="AK128" s="881">
        <v>1335382</v>
      </c>
      <c r="AL128" s="879"/>
      <c r="AM128" s="879"/>
      <c r="AN128" s="879"/>
      <c r="AO128" s="880"/>
      <c r="AP128" s="882"/>
      <c r="AQ128" s="883"/>
      <c r="AR128" s="883"/>
      <c r="AS128" s="883"/>
      <c r="AT128" s="884"/>
      <c r="AU128" s="282"/>
      <c r="AV128" s="282"/>
      <c r="AW128" s="282"/>
      <c r="AX128" s="885" t="s">
        <v>505</v>
      </c>
      <c r="AY128" s="886"/>
      <c r="AZ128" s="886"/>
      <c r="BA128" s="886"/>
      <c r="BB128" s="886"/>
      <c r="BC128" s="886"/>
      <c r="BD128" s="886"/>
      <c r="BE128" s="887"/>
      <c r="BF128" s="864" t="s">
        <v>472</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506</v>
      </c>
      <c r="CQ128" s="806"/>
      <c r="CR128" s="806"/>
      <c r="CS128" s="806"/>
      <c r="CT128" s="806"/>
      <c r="CU128" s="806"/>
      <c r="CV128" s="806"/>
      <c r="CW128" s="806"/>
      <c r="CX128" s="806"/>
      <c r="CY128" s="806"/>
      <c r="CZ128" s="806"/>
      <c r="DA128" s="806"/>
      <c r="DB128" s="806"/>
      <c r="DC128" s="806"/>
      <c r="DD128" s="806"/>
      <c r="DE128" s="806"/>
      <c r="DF128" s="807"/>
      <c r="DG128" s="868">
        <v>231479</v>
      </c>
      <c r="DH128" s="869"/>
      <c r="DI128" s="869"/>
      <c r="DJ128" s="869"/>
      <c r="DK128" s="869"/>
      <c r="DL128" s="869">
        <v>201368</v>
      </c>
      <c r="DM128" s="869"/>
      <c r="DN128" s="869"/>
      <c r="DO128" s="869"/>
      <c r="DP128" s="869"/>
      <c r="DQ128" s="869">
        <v>171233</v>
      </c>
      <c r="DR128" s="869"/>
      <c r="DS128" s="869"/>
      <c r="DT128" s="869"/>
      <c r="DU128" s="869"/>
      <c r="DV128" s="870">
        <v>0.4</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507</v>
      </c>
      <c r="X129" s="855"/>
      <c r="Y129" s="855"/>
      <c r="Z129" s="856"/>
      <c r="AA129" s="857">
        <v>55615990</v>
      </c>
      <c r="AB129" s="858"/>
      <c r="AC129" s="858"/>
      <c r="AD129" s="858"/>
      <c r="AE129" s="859"/>
      <c r="AF129" s="860">
        <v>55073599</v>
      </c>
      <c r="AG129" s="858"/>
      <c r="AH129" s="858"/>
      <c r="AI129" s="858"/>
      <c r="AJ129" s="859"/>
      <c r="AK129" s="860">
        <v>55404055</v>
      </c>
      <c r="AL129" s="858"/>
      <c r="AM129" s="858"/>
      <c r="AN129" s="858"/>
      <c r="AO129" s="859"/>
      <c r="AP129" s="861"/>
      <c r="AQ129" s="862"/>
      <c r="AR129" s="862"/>
      <c r="AS129" s="862"/>
      <c r="AT129" s="863"/>
      <c r="AU129" s="284"/>
      <c r="AV129" s="284"/>
      <c r="AW129" s="284"/>
      <c r="AX129" s="827" t="s">
        <v>508</v>
      </c>
      <c r="AY129" s="828"/>
      <c r="AZ129" s="828"/>
      <c r="BA129" s="828"/>
      <c r="BB129" s="828"/>
      <c r="BC129" s="828"/>
      <c r="BD129" s="828"/>
      <c r="BE129" s="829"/>
      <c r="BF129" s="847" t="s">
        <v>489</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510</v>
      </c>
      <c r="X130" s="855"/>
      <c r="Y130" s="855"/>
      <c r="Z130" s="856"/>
      <c r="AA130" s="857">
        <v>12101070</v>
      </c>
      <c r="AB130" s="858"/>
      <c r="AC130" s="858"/>
      <c r="AD130" s="858"/>
      <c r="AE130" s="859"/>
      <c r="AF130" s="860">
        <v>11782761</v>
      </c>
      <c r="AG130" s="858"/>
      <c r="AH130" s="858"/>
      <c r="AI130" s="858"/>
      <c r="AJ130" s="859"/>
      <c r="AK130" s="860">
        <v>11592163</v>
      </c>
      <c r="AL130" s="858"/>
      <c r="AM130" s="858"/>
      <c r="AN130" s="858"/>
      <c r="AO130" s="859"/>
      <c r="AP130" s="861"/>
      <c r="AQ130" s="862"/>
      <c r="AR130" s="862"/>
      <c r="AS130" s="862"/>
      <c r="AT130" s="863"/>
      <c r="AU130" s="284"/>
      <c r="AV130" s="284"/>
      <c r="AW130" s="284"/>
      <c r="AX130" s="827" t="s">
        <v>511</v>
      </c>
      <c r="AY130" s="828"/>
      <c r="AZ130" s="828"/>
      <c r="BA130" s="828"/>
      <c r="BB130" s="828"/>
      <c r="BC130" s="828"/>
      <c r="BD130" s="828"/>
      <c r="BE130" s="829"/>
      <c r="BF130" s="830">
        <v>13.9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512</v>
      </c>
      <c r="X131" s="838"/>
      <c r="Y131" s="838"/>
      <c r="Z131" s="839"/>
      <c r="AA131" s="840">
        <v>43514920</v>
      </c>
      <c r="AB131" s="841"/>
      <c r="AC131" s="841"/>
      <c r="AD131" s="841"/>
      <c r="AE131" s="842"/>
      <c r="AF131" s="843">
        <v>43290838</v>
      </c>
      <c r="AG131" s="841"/>
      <c r="AH131" s="841"/>
      <c r="AI131" s="841"/>
      <c r="AJ131" s="842"/>
      <c r="AK131" s="843">
        <v>43811892</v>
      </c>
      <c r="AL131" s="841"/>
      <c r="AM131" s="841"/>
      <c r="AN131" s="841"/>
      <c r="AO131" s="842"/>
      <c r="AP131" s="844"/>
      <c r="AQ131" s="845"/>
      <c r="AR131" s="845"/>
      <c r="AS131" s="845"/>
      <c r="AT131" s="846"/>
      <c r="AU131" s="284"/>
      <c r="AV131" s="284"/>
      <c r="AW131" s="284"/>
      <c r="AX131" s="805" t="s">
        <v>513</v>
      </c>
      <c r="AY131" s="806"/>
      <c r="AZ131" s="806"/>
      <c r="BA131" s="806"/>
      <c r="BB131" s="806"/>
      <c r="BC131" s="806"/>
      <c r="BD131" s="806"/>
      <c r="BE131" s="807"/>
      <c r="BF131" s="808">
        <v>90.8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515</v>
      </c>
      <c r="W132" s="818"/>
      <c r="X132" s="818"/>
      <c r="Y132" s="818"/>
      <c r="Z132" s="819"/>
      <c r="AA132" s="820">
        <v>15.13158982</v>
      </c>
      <c r="AB132" s="821"/>
      <c r="AC132" s="821"/>
      <c r="AD132" s="821"/>
      <c r="AE132" s="822"/>
      <c r="AF132" s="823">
        <v>14.08536973</v>
      </c>
      <c r="AG132" s="821"/>
      <c r="AH132" s="821"/>
      <c r="AI132" s="821"/>
      <c r="AJ132" s="822"/>
      <c r="AK132" s="823">
        <v>12.554924590000001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516</v>
      </c>
      <c r="W133" s="797"/>
      <c r="X133" s="797"/>
      <c r="Y133" s="797"/>
      <c r="Z133" s="798"/>
      <c r="AA133" s="799">
        <v>15.1</v>
      </c>
      <c r="AB133" s="800"/>
      <c r="AC133" s="800"/>
      <c r="AD133" s="800"/>
      <c r="AE133" s="801"/>
      <c r="AF133" s="799">
        <v>14.6</v>
      </c>
      <c r="AG133" s="800"/>
      <c r="AH133" s="800"/>
      <c r="AI133" s="800"/>
      <c r="AJ133" s="801"/>
      <c r="AK133" s="799">
        <v>13.9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c9pWM7MowHS0bIGFkYj0VUDS31xGDoCeIPhS1CU03J+Btpd7tcHbANDnbdWHrpgVTPVHVfd9679rPDrQdCFrw==" saltValue="Y2FTCu11Y8+CxwXjdTT3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33cL0j25yrX/jWLdZtJbz3nvMgHc+lW6eO78NBfXBFAlIUtrg0tKHE0VuEYz8o2s+4/l1WLWf0NXuA3fA4nLw==" saltValue="zW4lPy+JdXl6NHrsAcUFD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QKzHEgsnlFxsM2i/nI0zmnTHclLQQoumqkItxIWTMxAxC+A6ZO95neDVDF5tsj6+eHzokMnRputfFZhdq69pQ==" saltValue="ePnGMY3IF6Ia6nBKH7fYK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525</v>
      </c>
      <c r="AL9" s="1227"/>
      <c r="AM9" s="1227"/>
      <c r="AN9" s="1228"/>
      <c r="AO9" s="312">
        <v>14258048</v>
      </c>
      <c r="AP9" s="312">
        <v>70269</v>
      </c>
      <c r="AQ9" s="313">
        <v>57923</v>
      </c>
      <c r="AR9" s="314">
        <v>21.3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526</v>
      </c>
      <c r="AL10" s="1227"/>
      <c r="AM10" s="1227"/>
      <c r="AN10" s="1228"/>
      <c r="AO10" s="315">
        <v>1283927</v>
      </c>
      <c r="AP10" s="315">
        <v>6328</v>
      </c>
      <c r="AQ10" s="316">
        <v>2689</v>
      </c>
      <c r="AR10" s="317">
        <v>135.30000000000001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527</v>
      </c>
      <c r="AL11" s="1227"/>
      <c r="AM11" s="1227"/>
      <c r="AN11" s="1228"/>
      <c r="AO11" s="315">
        <v>661</v>
      </c>
      <c r="AP11" s="315">
        <v>3</v>
      </c>
      <c r="AQ11" s="316">
        <v>1561</v>
      </c>
      <c r="AR11" s="317">
        <v>-99.8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528</v>
      </c>
      <c r="AL12" s="1227"/>
      <c r="AM12" s="1227"/>
      <c r="AN12" s="1228"/>
      <c r="AO12" s="315" t="s">
        <v>529</v>
      </c>
      <c r="AP12" s="315" t="s">
        <v>529</v>
      </c>
      <c r="AQ12" s="316">
        <v>539</v>
      </c>
      <c r="AR12" s="317" t="s">
        <v>529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530</v>
      </c>
      <c r="AL13" s="1227"/>
      <c r="AM13" s="1227"/>
      <c r="AN13" s="1228"/>
      <c r="AO13" s="315" t="s">
        <v>529</v>
      </c>
      <c r="AP13" s="315" t="s">
        <v>529</v>
      </c>
      <c r="AQ13" s="316">
        <v>13</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531</v>
      </c>
      <c r="AL14" s="1227"/>
      <c r="AM14" s="1227"/>
      <c r="AN14" s="1228"/>
      <c r="AO14" s="315">
        <v>442839</v>
      </c>
      <c r="AP14" s="315">
        <v>2182</v>
      </c>
      <c r="AQ14" s="316">
        <v>1886</v>
      </c>
      <c r="AR14" s="317">
        <v>15.7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532</v>
      </c>
      <c r="AL15" s="1227"/>
      <c r="AM15" s="1227"/>
      <c r="AN15" s="1228"/>
      <c r="AO15" s="315">
        <v>124299</v>
      </c>
      <c r="AP15" s="315">
        <v>613</v>
      </c>
      <c r="AQ15" s="316">
        <v>1251</v>
      </c>
      <c r="AR15" s="317">
        <v>-51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533</v>
      </c>
      <c r="AL16" s="1230"/>
      <c r="AM16" s="1230"/>
      <c r="AN16" s="1231"/>
      <c r="AO16" s="315">
        <v>-1252659</v>
      </c>
      <c r="AP16" s="315">
        <v>-6174</v>
      </c>
      <c r="AQ16" s="316">
        <v>-4255</v>
      </c>
      <c r="AR16" s="317">
        <v>45.1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14857115</v>
      </c>
      <c r="AP17" s="315">
        <v>73222</v>
      </c>
      <c r="AQ17" s="316">
        <v>61607</v>
      </c>
      <c r="AR17" s="317">
        <v>18.899999999999999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538</v>
      </c>
      <c r="AL21" s="1224"/>
      <c r="AM21" s="1224"/>
      <c r="AN21" s="1225"/>
      <c r="AO21" s="327">
        <v>8.18</v>
      </c>
      <c r="AP21" s="328">
        <v>6.25</v>
      </c>
      <c r="AQ21" s="329">
        <v>1.93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539</v>
      </c>
      <c r="AL22" s="1224"/>
      <c r="AM22" s="1224"/>
      <c r="AN22" s="1225"/>
      <c r="AO22" s="332">
        <v>98.8</v>
      </c>
      <c r="AP22" s="333">
        <v>100</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543</v>
      </c>
      <c r="AL32" s="1215"/>
      <c r="AM32" s="1215"/>
      <c r="AN32" s="1216"/>
      <c r="AO32" s="342">
        <v>12767074</v>
      </c>
      <c r="AP32" s="342">
        <v>62921</v>
      </c>
      <c r="AQ32" s="343">
        <v>37305</v>
      </c>
      <c r="AR32" s="344">
        <v>68.7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544</v>
      </c>
      <c r="AL33" s="1215"/>
      <c r="AM33" s="1215"/>
      <c r="AN33" s="1216"/>
      <c r="AO33" s="342" t="s">
        <v>529</v>
      </c>
      <c r="AP33" s="342" t="s">
        <v>529</v>
      </c>
      <c r="AQ33" s="343">
        <v>4</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545</v>
      </c>
      <c r="AL34" s="1215"/>
      <c r="AM34" s="1215"/>
      <c r="AN34" s="1216"/>
      <c r="AO34" s="342" t="s">
        <v>529</v>
      </c>
      <c r="AP34" s="342" t="s">
        <v>529</v>
      </c>
      <c r="AQ34" s="343">
        <v>89</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546</v>
      </c>
      <c r="AL35" s="1215"/>
      <c r="AM35" s="1215"/>
      <c r="AN35" s="1216"/>
      <c r="AO35" s="342">
        <v>5364625</v>
      </c>
      <c r="AP35" s="342">
        <v>26439</v>
      </c>
      <c r="AQ35" s="343">
        <v>9317</v>
      </c>
      <c r="AR35" s="344">
        <v>183.8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547</v>
      </c>
      <c r="AL36" s="1215"/>
      <c r="AM36" s="1215"/>
      <c r="AN36" s="1216"/>
      <c r="AO36" s="342">
        <v>36256</v>
      </c>
      <c r="AP36" s="342">
        <v>179</v>
      </c>
      <c r="AQ36" s="343">
        <v>337</v>
      </c>
      <c r="AR36" s="344">
        <v>-46.9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548</v>
      </c>
      <c r="AL37" s="1215"/>
      <c r="AM37" s="1215"/>
      <c r="AN37" s="1216"/>
      <c r="AO37" s="342">
        <v>260088</v>
      </c>
      <c r="AP37" s="342">
        <v>1282</v>
      </c>
      <c r="AQ37" s="343">
        <v>969</v>
      </c>
      <c r="AR37" s="344">
        <v>32.299999999999997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549</v>
      </c>
      <c r="AL38" s="1218"/>
      <c r="AM38" s="1218"/>
      <c r="AN38" s="1219"/>
      <c r="AO38" s="345">
        <v>52</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550</v>
      </c>
      <c r="AL39" s="1218"/>
      <c r="AM39" s="1218"/>
      <c r="AN39" s="1219"/>
      <c r="AO39" s="342">
        <v>-1335382</v>
      </c>
      <c r="AP39" s="342">
        <v>-6581</v>
      </c>
      <c r="AQ39" s="343">
        <v>-8362</v>
      </c>
      <c r="AR39" s="344">
        <v>-21.3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551</v>
      </c>
      <c r="AL40" s="1215"/>
      <c r="AM40" s="1215"/>
      <c r="AN40" s="1216"/>
      <c r="AO40" s="342">
        <v>-11592163</v>
      </c>
      <c r="AP40" s="342">
        <v>-57131</v>
      </c>
      <c r="AQ40" s="343">
        <v>-29125</v>
      </c>
      <c r="AR40" s="344">
        <v>96.2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5500550</v>
      </c>
      <c r="AP41" s="342">
        <v>27109</v>
      </c>
      <c r="AQ41" s="343">
        <v>10534</v>
      </c>
      <c r="AR41" s="344">
        <v>157.30000000000001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520</v>
      </c>
      <c r="AN49" s="1209" t="s">
        <v>555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556</v>
      </c>
      <c r="AO50" s="359" t="s">
        <v>557</v>
      </c>
      <c r="AP50" s="360" t="s">
        <v>558</v>
      </c>
      <c r="AQ50" s="361" t="s">
        <v>559</v>
      </c>
      <c r="AR50" s="362"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10773662</v>
      </c>
      <c r="AN51" s="364">
        <v>52369</v>
      </c>
      <c r="AO51" s="365">
        <v>0.4</v>
      </c>
      <c r="AP51" s="366">
        <v>41862</v>
      </c>
      <c r="AQ51" s="367">
        <v>1.5</v>
      </c>
      <c r="AR51" s="368">
        <v>-1.1000000000000001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6761770</v>
      </c>
      <c r="AN52" s="372">
        <v>32868</v>
      </c>
      <c r="AO52" s="373">
        <v>34.299999999999997</v>
      </c>
      <c r="AP52" s="374">
        <v>23710</v>
      </c>
      <c r="AQ52" s="375">
        <v>7.4</v>
      </c>
      <c r="AR52" s="376">
        <v>26.9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12648699</v>
      </c>
      <c r="AN53" s="364">
        <v>61715</v>
      </c>
      <c r="AO53" s="365">
        <v>17.8</v>
      </c>
      <c r="AP53" s="366">
        <v>43554</v>
      </c>
      <c r="AQ53" s="367">
        <v>4</v>
      </c>
      <c r="AR53" s="368">
        <v>13.8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9170778</v>
      </c>
      <c r="AN54" s="372">
        <v>44746</v>
      </c>
      <c r="AO54" s="373">
        <v>36.1</v>
      </c>
      <c r="AP54" s="374">
        <v>24811</v>
      </c>
      <c r="AQ54" s="375">
        <v>4.5999999999999996</v>
      </c>
      <c r="AR54" s="376">
        <v>31.5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8524221</v>
      </c>
      <c r="AN55" s="364">
        <v>41703</v>
      </c>
      <c r="AO55" s="365">
        <v>-32.4</v>
      </c>
      <c r="AP55" s="366">
        <v>42581</v>
      </c>
      <c r="AQ55" s="367">
        <v>-2.2000000000000002</v>
      </c>
      <c r="AR55" s="368">
        <v>-30.2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6050168</v>
      </c>
      <c r="AN56" s="372">
        <v>29599</v>
      </c>
      <c r="AO56" s="373">
        <v>-33.9</v>
      </c>
      <c r="AP56" s="374">
        <v>24354</v>
      </c>
      <c r="AQ56" s="375">
        <v>-1.8</v>
      </c>
      <c r="AR56" s="376">
        <v>-32.1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8732737</v>
      </c>
      <c r="AN57" s="364">
        <v>42852</v>
      </c>
      <c r="AO57" s="365">
        <v>2.8</v>
      </c>
      <c r="AP57" s="366">
        <v>45426</v>
      </c>
      <c r="AQ57" s="367">
        <v>6.7</v>
      </c>
      <c r="AR57" s="368">
        <v>-3.9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3987869</v>
      </c>
      <c r="AN58" s="372">
        <v>19569</v>
      </c>
      <c r="AO58" s="373">
        <v>-33.9</v>
      </c>
      <c r="AP58" s="374">
        <v>24508</v>
      </c>
      <c r="AQ58" s="375">
        <v>0.6</v>
      </c>
      <c r="AR58" s="376">
        <v>-34.5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8385910</v>
      </c>
      <c r="AN59" s="364">
        <v>41329</v>
      </c>
      <c r="AO59" s="365">
        <v>-3.6</v>
      </c>
      <c r="AP59" s="366">
        <v>46457</v>
      </c>
      <c r="AQ59" s="367">
        <v>2.2999999999999998</v>
      </c>
      <c r="AR59" s="368">
        <v>-5.9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4833023</v>
      </c>
      <c r="AN60" s="372">
        <v>23819</v>
      </c>
      <c r="AO60" s="373">
        <v>21.7</v>
      </c>
      <c r="AP60" s="374">
        <v>24020</v>
      </c>
      <c r="AQ60" s="375">
        <v>-2</v>
      </c>
      <c r="AR60" s="376">
        <v>23.7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9813046</v>
      </c>
      <c r="AN61" s="379">
        <v>47994</v>
      </c>
      <c r="AO61" s="380">
        <v>-3</v>
      </c>
      <c r="AP61" s="381">
        <v>43976</v>
      </c>
      <c r="AQ61" s="382">
        <v>2.5</v>
      </c>
      <c r="AR61" s="368">
        <v>-5.5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6160722</v>
      </c>
      <c r="AN62" s="372">
        <v>30120</v>
      </c>
      <c r="AO62" s="373">
        <v>4.9000000000000004</v>
      </c>
      <c r="AP62" s="374">
        <v>24281</v>
      </c>
      <c r="AQ62" s="375">
        <v>1.8</v>
      </c>
      <c r="AR62" s="376">
        <v>3.1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7hd7MqhThFkBkRGqVt9CnUbZDY+YlHkPycLQet0CQozgDgByKYov6zozS3WF45nADvuC8y+yj4M9kjl90WT7A==" saltValue="b9jw4MeGT/wUnnMVOyx+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HbmbEHM9sZFu1pI4mNH60uH2m1F4PCY8hrFMKmkkPbssxOCniDaUaJnayb8mgB/Xj2Eu+/9/TNLB8utpaZGTg==" saltValue="wTfqhgsAUrpt0w8NqwF7/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CtBSsJx8nHdloWeKtnPVw0oInLS/bla90qGg+ijXAJaa0o07B7Ps903KrdjGHu9IeYJTtoC/AiHs/1KfYKhUw==" saltValue="SQDM28uDmfdEcRkQYmoSY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2" t="s">
        <v>3</v>
      </c>
      <c r="D47" s="1232"/>
      <c r="E47" s="1233"/>
      <c r="F47" s="11">
        <v>5.15</v>
      </c>
      <c r="G47" s="12">
        <v>5.15</v>
      </c>
      <c r="H47" s="12">
        <v>5.28</v>
      </c>
      <c r="I47" s="12">
        <v>5.58</v>
      </c>
      <c r="J47" s="13">
        <v>6.67</v>
      </c>
    </row>
    <row r="48" spans="2:10" ht="57.75" customHeight="1" x14ac:dyDescent="0.15">
      <c r="B48" s="14"/>
      <c r="C48" s="1234" t="s">
        <v>4</v>
      </c>
      <c r="D48" s="1234"/>
      <c r="E48" s="1235"/>
      <c r="F48" s="15">
        <v>1.43</v>
      </c>
      <c r="G48" s="16">
        <v>1.68</v>
      </c>
      <c r="H48" s="16">
        <v>2.0299999999999998</v>
      </c>
      <c r="I48" s="16">
        <v>2.37</v>
      </c>
      <c r="J48" s="17">
        <v>2.77</v>
      </c>
    </row>
    <row r="49" spans="2:10" ht="57.75" customHeight="1" thickBot="1" x14ac:dyDescent="0.2">
      <c r="B49" s="18"/>
      <c r="C49" s="1236" t="s">
        <v>5</v>
      </c>
      <c r="D49" s="1236"/>
      <c r="E49" s="1237"/>
      <c r="F49" s="19">
        <v>0.67</v>
      </c>
      <c r="G49" s="20">
        <v>1.1100000000000001</v>
      </c>
      <c r="H49" s="20">
        <v>1.1200000000000001</v>
      </c>
      <c r="I49" s="20">
        <v>1.46</v>
      </c>
      <c r="J49" s="21">
        <v>2.66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nQ894uF2m2usESy4OSd+KZbLIgTRAYlyZhbBiTGA+HW0meHJyuOHNIjMy8bM+cdV/W8LHuDvNFpjvzQmoCtPg==" saltValue="Py0mp3zBktL48w97MsJnW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2020-09-16T23:46:33Z</cp:lastPrinted>
  <dcterms:created xsi:type="dcterms:W3CDTF">2020-02-10T05:12:36Z</dcterms:created>
  <dcterms:modified xsi:type="dcterms:W3CDTF">2020-09-30T02:55:12Z</dcterms:modified>
  <cp:category/>
</cp:coreProperties>
</file>