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水道管理課\01.管理\水道事業\経営比較分析 調査\"/>
    </mc:Choice>
  </mc:AlternateContent>
  <workbookProtection workbookAlgorithmName="SHA-512" workbookHashValue="8/xgER4i39MfcOwUVuBn/rWZLoU8j+UBc3emENfsPuTyKu2rjtNp40mIvC1JlLUzDLvv/UCVccSQKiBQzi9/fQ==" workbookSaltValue="4HFy9Zaq1o+wmm5iDuegCA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<sst xmlns="http://schemas.openxmlformats.org/spreadsheetml/2006/main" count="228" uniqueCount="112">
  <si>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</si>
  <si>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</si>
  <si>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</si>
  <si>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</si>
  <si>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</si>
  <si>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</si>
  <si>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</si>
  <si>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</si>
  <si>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</si>
  <si>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</si>
  <si>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</si>
  <si>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</si>
  <si>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</si>
  <si>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</si>
  <si>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</si>
  <si>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</si>
  <si>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</si>
  <si>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</si>
  <si>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</si>
  <si>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</si>
  <si>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</si>
  <si>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</si>
  <si>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</si>
  <si>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</si>
  <si>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</si>
  <si>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</si>
  <si>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</si>
  <si>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</si>
  <si>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</si>
  <si>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</si>
  <si>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</si>
  <si>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</si>
  <si>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</si>
  <si>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</si>
  <si>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</si>
  <si>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</si>
  <si>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</si>
  <si>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</si>
  <si>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</si>
  <si>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</si>
  <si>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</si>
  <si>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</si>
  <si>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</si>
  <si>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</si>
  <si>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</si>
  <si>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</si>
  <si>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</si>
  <si>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</si>
  <si>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</si>
  <si>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</si>
  <si>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</si>
  <si>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</si>
  <si>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</si>
  <si>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</si>
  <si>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</si>
  <si>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</si>
  <si>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</si>
  <si>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</si>
  <si>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</si>
  <si>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</si>
  <si>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</si>
  <si>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</si>
  <si>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</si>
  <si>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</si>
  <si>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</si>
  <si>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</si>
  <si>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</si>
  <si>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</si>
  <si>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</si>
  <si>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</si>
  <si>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</si>
  <si>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</si>
  <si>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</si>
  <si>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</si>
  <si>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</si>
  <si>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</si>
  <si>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</si>
  <si>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</si>
  <si>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</si>
  <si>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</si>
  <si>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</si>
  <si>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</si>
  <si>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</si>
  <si>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</si>
  <si>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</si>
  <si>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</si>
  <si>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</si>
  <si>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</si>
  <si>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</si>
  <si>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</si>
  <si>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</si>
  <si>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</si>
  <si>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</si>
  <si>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</si>
  <si>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</si>
  <si>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</si>
  <si>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</si>
  <si>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</si>
  <si>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</si>
  <si>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</si>
  <si>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</si>
  <si>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</si>
  <si>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</si>
  <si>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</si>
  <si>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</si>
  <si>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</si>
  <si>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</si>
  <si>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</si>
  <si>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</si>
  <si>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、令和５年度も100％の超えることができたが、大幅な改善は履かれていない現状ですが、全体を通じて、昨年度と同様な数値に推移しました。企業債残高対給水収益比率は、平均値と比べて高いが、簡易水道事業債の企業債残高が多く、それに見合う給水収益がないために、改善することが非常に困難な状況です。
　そのような中で、施設利用率や、有収水量は平均値より高いこともあり、安定して水道水の供給はできていると考えています。</t>
    <rPh sb="1" eb="3">
      <t>ケイジョウ</t>
    </rPh>
    <rPh sb="3" eb="5">
      <t>シュウシ</t>
    </rPh>
    <rPh sb="5" eb="7">
      <t>ヒリツ</t>
    </rPh>
    <rPh sb="9" eb="11">
      <t>レイワ</t>
    </rPh>
    <rPh sb="12" eb="14">
      <t>ネンド</t>
    </rPh>
    <rPh sb="20" eb="21">
      <t>コ</t>
    </rPh>
    <rPh sb="31" eb="33">
      <t>オオハバ</t>
    </rPh>
    <rPh sb="34" eb="36">
      <t>カイゼン</t>
    </rPh>
    <rPh sb="37" eb="38">
      <t>ハ</t>
    </rPh>
    <rPh sb="44" eb="46">
      <t>ゲンジョウ</t>
    </rPh>
    <rPh sb="50" eb="52">
      <t>ゼンタイ</t>
    </rPh>
    <rPh sb="53" eb="54">
      <t>ツウ</t>
    </rPh>
    <rPh sb="57" eb="60">
      <t>サクネンド</t>
    </rPh>
    <rPh sb="61" eb="63">
      <t>ドウヨウ</t>
    </rPh>
    <rPh sb="64" eb="66">
      <t>スウチ</t>
    </rPh>
    <rPh sb="67" eb="69">
      <t>スイイ</t>
    </rPh>
    <rPh sb="74" eb="76">
      <t>キギョウ</t>
    </rPh>
    <rPh sb="76" eb="77">
      <t>サイ</t>
    </rPh>
    <rPh sb="77" eb="79">
      <t>ザンダカ</t>
    </rPh>
    <rPh sb="79" eb="80">
      <t>タイ</t>
    </rPh>
    <rPh sb="80" eb="82">
      <t>キュウスイ</t>
    </rPh>
    <rPh sb="82" eb="84">
      <t>シュウエキ</t>
    </rPh>
    <rPh sb="84" eb="86">
      <t>ヒリツ</t>
    </rPh>
    <rPh sb="88" eb="91">
      <t>ヘイキンチ</t>
    </rPh>
    <rPh sb="92" eb="93">
      <t>クラ</t>
    </rPh>
    <rPh sb="95" eb="96">
      <t>タカ</t>
    </rPh>
    <rPh sb="99" eb="101">
      <t>カンイ</t>
    </rPh>
    <rPh sb="101" eb="103">
      <t>スイドウ</t>
    </rPh>
    <rPh sb="103" eb="105">
      <t>ジギョウ</t>
    </rPh>
    <rPh sb="105" eb="106">
      <t>サイ</t>
    </rPh>
    <rPh sb="107" eb="109">
      <t>キギョウ</t>
    </rPh>
    <rPh sb="109" eb="110">
      <t>サイ</t>
    </rPh>
    <rPh sb="110" eb="112">
      <t>ザンダカ</t>
    </rPh>
    <rPh sb="113" eb="114">
      <t>オオ</t>
    </rPh>
    <rPh sb="119" eb="121">
      <t>ミア</t>
    </rPh>
    <rPh sb="122" eb="124">
      <t>キュウスイ</t>
    </rPh>
    <rPh sb="124" eb="126">
      <t>シュウエキ</t>
    </rPh>
    <rPh sb="133" eb="135">
      <t>カイゼン</t>
    </rPh>
    <rPh sb="140" eb="142">
      <t>ヒジョウ</t>
    </rPh>
    <rPh sb="143" eb="145">
      <t>コンナン</t>
    </rPh>
    <rPh sb="146" eb="148">
      <t>ジョウキョウ</t>
    </rPh>
    <rPh sb="158" eb="159">
      <t>ナカ</t>
    </rPh>
    <rPh sb="161" eb="163">
      <t>シセツ</t>
    </rPh>
    <rPh sb="163" eb="166">
      <t>リヨウリツ</t>
    </rPh>
    <rPh sb="168" eb="170">
      <t>ユウシュウ</t>
    </rPh>
    <rPh sb="170" eb="172">
      <t>スイリョウ</t>
    </rPh>
    <rPh sb="173" eb="176">
      <t>ヘイキンチ</t>
    </rPh>
    <rPh sb="178" eb="179">
      <t>タカ</t>
    </rPh>
    <rPh sb="186" eb="188">
      <t>アンテイ</t>
    </rPh>
    <rPh sb="190" eb="193">
      <t>スイドウスイ</t>
    </rPh>
    <rPh sb="194" eb="196">
      <t>キョウキュウ</t>
    </rPh>
    <rPh sb="203" eb="204">
      <t>カンガ</t>
    </rPh>
    <phoneticPr fontId="4"/>
  </si>
  <si>
    <t>　管路経年化率は、交付金を利用して、更新工事を継続して実施していますが、有形固定資産減価償却率は年々増加しており、追い付いていない現状です。
　</t>
    <rPh sb="1" eb="3">
      <t>カンロ</t>
    </rPh>
    <rPh sb="3" eb="6">
      <t>ケイネンカ</t>
    </rPh>
    <rPh sb="6" eb="7">
      <t>リツ</t>
    </rPh>
    <rPh sb="9" eb="12">
      <t>コウフキン</t>
    </rPh>
    <rPh sb="13" eb="15">
      <t>リヨウ</t>
    </rPh>
    <rPh sb="18" eb="20">
      <t>コウシン</t>
    </rPh>
    <rPh sb="20" eb="22">
      <t>コウジ</t>
    </rPh>
    <rPh sb="23" eb="25">
      <t>ケイゾク</t>
    </rPh>
    <rPh sb="27" eb="29">
      <t>ジッシ</t>
    </rPh>
    <rPh sb="57" eb="58">
      <t>オ</t>
    </rPh>
    <rPh sb="59" eb="60">
      <t>ツ</t>
    </rPh>
    <rPh sb="65" eb="67">
      <t>ゲンジョウ</t>
    </rPh>
    <phoneticPr fontId="4"/>
  </si>
  <si>
    <t>　引き続き経費が増加している中において、経営状況が厳しいことに変わりがありません。
　管路更新は、重要事業であり、継続して実施していますが、財政課題や、人員不足等により、十分に対応できていない現状ですが、更新箇所の選定や長寿命化を踏まえて実施していきます。</t>
    <rPh sb="1" eb="2">
      <t>ヒ</t>
    </rPh>
    <rPh sb="3" eb="4">
      <t>ツヅ</t>
    </rPh>
    <rPh sb="5" eb="7">
      <t>ケイヒ</t>
    </rPh>
    <rPh sb="8" eb="10">
      <t>ゾウカ</t>
    </rPh>
    <rPh sb="14" eb="15">
      <t>ナカ</t>
    </rPh>
    <rPh sb="20" eb="22">
      <t>ケイエイ</t>
    </rPh>
    <rPh sb="22" eb="24">
      <t>ジョウキョウ</t>
    </rPh>
    <rPh sb="25" eb="26">
      <t>キビ</t>
    </rPh>
    <rPh sb="31" eb="32">
      <t>カ</t>
    </rPh>
    <rPh sb="43" eb="45">
      <t>カンロ</t>
    </rPh>
    <rPh sb="45" eb="47">
      <t>コウシン</t>
    </rPh>
    <rPh sb="49" eb="51">
      <t>ジュウヨウ</t>
    </rPh>
    <rPh sb="51" eb="53">
      <t>ジギョウ</t>
    </rPh>
    <rPh sb="57" eb="59">
      <t>ケイゾク</t>
    </rPh>
    <rPh sb="61" eb="63">
      <t>ジッシ</t>
    </rPh>
    <rPh sb="70" eb="72">
      <t>ザイセイ</t>
    </rPh>
    <rPh sb="72" eb="74">
      <t>カダイ</t>
    </rPh>
    <rPh sb="76" eb="78">
      <t>ジンイン</t>
    </rPh>
    <rPh sb="78" eb="80">
      <t>ブソク</t>
    </rPh>
    <rPh sb="80" eb="81">
      <t>トウ</t>
    </rPh>
    <rPh sb="85" eb="87">
      <t>ジュウブン</t>
    </rPh>
    <rPh sb="88" eb="90">
      <t>タイオウ</t>
    </rPh>
    <rPh sb="96" eb="98">
      <t>ゲンジョウ</t>
    </rPh>
    <rPh sb="102" eb="104">
      <t>コウシン</t>
    </rPh>
    <rPh sb="104" eb="106">
      <t>カショ</t>
    </rPh>
    <rPh sb="107" eb="109">
      <t>センテイ</t>
    </rPh>
    <rPh sb="110" eb="114">
      <t>チョウジュミョウカ</t>
    </rPh>
    <rPh sb="115" eb="116">
      <t>フ</t>
    </rPh>
    <rPh sb="119" eb="12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</si>
</sst>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0.86</c:v>
                </c:pt>
                <c:pt idx="1">
                  <c:v>0.87</c:v>
                </c:pt>
                <c:pt idx="2">
                  <c:v>1.04</c:v>
                </c:pt>
                <c:pt idx="3">
                  <c:v>0.63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E-434C-A88E-901960D0B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E-434C-A88E-901960D0B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99.5</c:v>
                </c:pt>
                <c:pt idx="1">
                  <c:v>104.98</c:v>
                </c:pt>
                <c:pt idx="2">
                  <c:v>105.08</c:v>
                </c:pt>
                <c:pt idx="3">
                  <c:v>100.36</c:v>
                </c:pt>
                <c:pt idx="4">
                  <c:v>101.49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D-44D4-96AE-E3997180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D-44D4-96AE-E3997180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49.61</c:v>
                </c:pt>
                <c:pt idx="1">
                  <c:v>51.07</c:v>
                </c:pt>
                <c:pt idx="2">
                  <c:v>52.34</c:v>
                </c:pt>
                <c:pt idx="3">
                  <c:v>53.74</c:v>
                </c:pt>
                <c:pt idx="4">
                  <c:v>54.93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C-4808-A5CA-15EED109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C-4808-A5CA-15EED109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4.53</c:v>
                </c:pt>
                <c:pt idx="1">
                  <c:v>9.6</c:v>
                </c:pt>
                <c:pt idx="2">
                  <c:v>9.1300000000000008</c:v>
                </c:pt>
                <c:pt idx="3">
                  <c:v>8.27</c:v>
                </c:pt>
                <c:pt idx="4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3C5-A42C-58D1F0FEE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8-43C5-A42C-58D1F0FEE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4-4F24-AAEE-B67DE60F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4-4F24-AAEE-B67DE60F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171.76</c:v>
                </c:pt>
                <c:pt idx="1">
                  <c:v>193.9</c:v>
                </c:pt>
                <c:pt idx="2">
                  <c:v>211.01</c:v>
                </c:pt>
                <c:pt idx="3">
                  <c:v>208.45</c:v>
                </c:pt>
                <c:pt idx="4">
                  <c:v>208.79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5-467F-A745-878D1649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5-467F-A745-878D1649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814.07</c:v>
                </c:pt>
                <c:pt idx="1">
                  <c:v>792.58</c:v>
                </c:pt>
                <c:pt idx="2">
                  <c:v>790.74</c:v>
                </c:pt>
                <c:pt idx="3">
                  <c:v>763.27</c:v>
                </c:pt>
                <c:pt idx="4">
                  <c:v>752.51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3-4B71-AC1C-F9EB80D6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3-4B71-AC1C-F9EB80D6B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87.3</c:v>
                </c:pt>
                <c:pt idx="1">
                  <c:v>95.48</c:v>
                </c:pt>
                <c:pt idx="2">
                  <c:v>97.04</c:v>
                </c:pt>
                <c:pt idx="3">
                  <c:v>91.71</c:v>
                </c:pt>
                <c:pt idx="4">
                  <c:v>93.45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271-8F8A-0004C31B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3-4271-8F8A-0004C31B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222.95</c:v>
                </c:pt>
                <c:pt idx="1">
                  <c:v>204.97</c:v>
                </c:pt>
                <c:pt idx="2">
                  <c:v>201.96</c:v>
                </c:pt>
                <c:pt idx="3">
                  <c:v>214.35</c:v>
                </c:pt>
                <c:pt idx="4">
                  <c:v>210.67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1-4862-BF94-C0A4239F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1-4862-BF94-C0A4239F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66.89</c:v>
                </c:pt>
                <c:pt idx="1">
                  <c:v>66.16</c:v>
                </c:pt>
                <c:pt idx="2">
                  <c:v>65.040000000000006</c:v>
                </c:pt>
                <c:pt idx="3">
                  <c:v>64.09</c:v>
                </c:pt>
                <c:pt idx="4">
                  <c:v>61.92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D-4E0A-A14E-013B75D25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D-4E0A-A14E-013B75D25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89.75</c:v>
                </c:pt>
                <c:pt idx="1">
                  <c:v>91.3</c:v>
                </c:pt>
                <c:pt idx="2">
                  <c:v>90.67</c:v>
                </c:pt>
                <c:pt idx="3">
                  <c:v>90.03</c:v>
                </c:pt>
                <c:pt idx="4">
                  <c:v>90.66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D-4773-822B-A7BAADC2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D-4773-822B-A7BAADC2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4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島根県　安来市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A5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35855</v>
      </c>
      <c r="AM8" s="65"/>
      <c r="AN8" s="65"/>
      <c r="AO8" s="65"/>
      <c r="AP8" s="65"/>
      <c r="AQ8" s="65"/>
      <c r="AR8" s="65"/>
      <c r="AS8" s="65"/>
      <c r="AT8" s="36">
        <f>データ!$S$6</f>
        <v>420.93</v>
      </c>
      <c r="AU8" s="37"/>
      <c r="AV8" s="37"/>
      <c r="AW8" s="37"/>
      <c r="AX8" s="37"/>
      <c r="AY8" s="37"/>
      <c r="AZ8" s="37"/>
      <c r="BA8" s="37"/>
      <c r="BB8" s="54">
        <f>データ!$T$6</f>
        <v>85.18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52.46</v>
      </c>
      <c r="J10" s="37"/>
      <c r="K10" s="37"/>
      <c r="L10" s="37"/>
      <c r="M10" s="37"/>
      <c r="N10" s="37"/>
      <c r="O10" s="64"/>
      <c r="P10" s="54">
        <f>データ!$P$6</f>
        <v>98.9</v>
      </c>
      <c r="Q10" s="54"/>
      <c r="R10" s="54"/>
      <c r="S10" s="54"/>
      <c r="T10" s="54"/>
      <c r="U10" s="54"/>
      <c r="V10" s="54"/>
      <c r="W10" s="65">
        <f>データ!$Q$6</f>
        <v>3516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35233</v>
      </c>
      <c r="AM10" s="65"/>
      <c r="AN10" s="65"/>
      <c r="AO10" s="65"/>
      <c r="AP10" s="65"/>
      <c r="AQ10" s="65"/>
      <c r="AR10" s="65"/>
      <c r="AS10" s="65"/>
      <c r="AT10" s="36">
        <f>データ!$V$6</f>
        <v>259.75</v>
      </c>
      <c r="AU10" s="37"/>
      <c r="AV10" s="37"/>
      <c r="AW10" s="37"/>
      <c r="AX10" s="37"/>
      <c r="AY10" s="37"/>
      <c r="AZ10" s="37"/>
      <c r="BA10" s="37"/>
      <c r="BB10" s="54">
        <f>データ!$W$6</f>
        <v>135.63999999999999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109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110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IJxHBdp7GilMdQiDW46JULuLeMbNzjDOnieQQBAB67eexJY/HZg9A5faqWLAiXsDa2XOs9Usz/x4lBRY3j8dxg==" saltValue="16XNm/evOFUQhUuAv+rev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322067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安来市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52.46</v>
      </c>
      <c r="P6" s="21">
        <f t="shared" si="3"/>
        <v>98.9</v>
      </c>
      <c r="Q6" s="21">
        <f t="shared" si="3"/>
        <v>3516</v>
      </c>
      <c r="R6" s="21">
        <f t="shared" si="3"/>
        <v>35855</v>
      </c>
      <c r="S6" s="21">
        <f t="shared" si="3"/>
        <v>420.93</v>
      </c>
      <c r="T6" s="21">
        <f t="shared" si="3"/>
        <v>85.18</v>
      </c>
      <c r="U6" s="21">
        <f t="shared" si="3"/>
        <v>35233</v>
      </c>
      <c r="V6" s="21">
        <f t="shared" si="3"/>
        <v>259.75</v>
      </c>
      <c r="W6" s="21">
        <f t="shared" si="3"/>
        <v>135.63999999999999</v>
      </c>
      <c r="X6" s="22">
        <f>IF(X7="",NA(),X7)</f>
        <v>99.5</v>
      </c>
      <c r="Y6" s="22">
        <f t="shared" ref="Y6:AG6" si="4">IF(Y7="",NA(),Y7)</f>
        <v>104.98</v>
      </c>
      <c r="Z6" s="22">
        <f t="shared" si="4"/>
        <v>105.08</v>
      </c>
      <c r="AA6" s="22">
        <f t="shared" si="4"/>
        <v>100.36</v>
      </c>
      <c r="AB6" s="22">
        <f t="shared" si="4"/>
        <v>101.49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171.76</v>
      </c>
      <c r="AU6" s="22">
        <f t="shared" ref="AU6:BC6" si="6">IF(AU7="",NA(),AU7)</f>
        <v>193.9</v>
      </c>
      <c r="AV6" s="22">
        <f t="shared" si="6"/>
        <v>211.01</v>
      </c>
      <c r="AW6" s="22">
        <f t="shared" si="6"/>
        <v>208.45</v>
      </c>
      <c r="AX6" s="22">
        <f t="shared" si="6"/>
        <v>208.79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814.07</v>
      </c>
      <c r="BF6" s="22">
        <f t="shared" ref="BF6:BN6" si="7">IF(BF7="",NA(),BF7)</f>
        <v>792.58</v>
      </c>
      <c r="BG6" s="22">
        <f t="shared" si="7"/>
        <v>790.74</v>
      </c>
      <c r="BH6" s="22">
        <f t="shared" si="7"/>
        <v>763.27</v>
      </c>
      <c r="BI6" s="22">
        <f t="shared" si="7"/>
        <v>752.51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87.3</v>
      </c>
      <c r="BQ6" s="22">
        <f t="shared" ref="BQ6:BY6" si="8">IF(BQ7="",NA(),BQ7)</f>
        <v>95.48</v>
      </c>
      <c r="BR6" s="22">
        <f t="shared" si="8"/>
        <v>97.04</v>
      </c>
      <c r="BS6" s="22">
        <f t="shared" si="8"/>
        <v>91.71</v>
      </c>
      <c r="BT6" s="22">
        <f t="shared" si="8"/>
        <v>93.45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222.95</v>
      </c>
      <c r="CB6" s="22">
        <f t="shared" ref="CB6:CJ6" si="9">IF(CB7="",NA(),CB7)</f>
        <v>204.97</v>
      </c>
      <c r="CC6" s="22">
        <f t="shared" si="9"/>
        <v>201.96</v>
      </c>
      <c r="CD6" s="22">
        <f t="shared" si="9"/>
        <v>214.35</v>
      </c>
      <c r="CE6" s="22">
        <f t="shared" si="9"/>
        <v>210.67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66.89</v>
      </c>
      <c r="CM6" s="22">
        <f t="shared" ref="CM6:CU6" si="10">IF(CM7="",NA(),CM7)</f>
        <v>66.16</v>
      </c>
      <c r="CN6" s="22">
        <f t="shared" si="10"/>
        <v>65.040000000000006</v>
      </c>
      <c r="CO6" s="22">
        <f t="shared" si="10"/>
        <v>64.09</v>
      </c>
      <c r="CP6" s="22">
        <f t="shared" si="10"/>
        <v>61.92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89.75</v>
      </c>
      <c r="CX6" s="22">
        <f t="shared" ref="CX6:DF6" si="11">IF(CX7="",NA(),CX7)</f>
        <v>91.3</v>
      </c>
      <c r="CY6" s="22">
        <f t="shared" si="11"/>
        <v>90.67</v>
      </c>
      <c r="CZ6" s="22">
        <f t="shared" si="11"/>
        <v>90.03</v>
      </c>
      <c r="DA6" s="22">
        <f t="shared" si="11"/>
        <v>90.66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49.61</v>
      </c>
      <c r="DI6" s="22">
        <f t="shared" ref="DI6:DQ6" si="12">IF(DI7="",NA(),DI7)</f>
        <v>51.07</v>
      </c>
      <c r="DJ6" s="22">
        <f t="shared" si="12"/>
        <v>52.34</v>
      </c>
      <c r="DK6" s="22">
        <f t="shared" si="12"/>
        <v>53.74</v>
      </c>
      <c r="DL6" s="22">
        <f t="shared" si="12"/>
        <v>54.93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4.53</v>
      </c>
      <c r="DT6" s="22">
        <f t="shared" ref="DT6:EB6" si="13">IF(DT7="",NA(),DT7)</f>
        <v>9.6</v>
      </c>
      <c r="DU6" s="22">
        <f t="shared" si="13"/>
        <v>9.1300000000000008</v>
      </c>
      <c r="DV6" s="22">
        <f t="shared" si="13"/>
        <v>8.27</v>
      </c>
      <c r="DW6" s="22">
        <f t="shared" si="13"/>
        <v>8.7799999999999994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0.86</v>
      </c>
      <c r="EE6" s="22">
        <f t="shared" ref="EE6:EM6" si="14">IF(EE7="",NA(),EE7)</f>
        <v>0.87</v>
      </c>
      <c r="EF6" s="22">
        <f t="shared" si="14"/>
        <v>1.04</v>
      </c>
      <c r="EG6" s="22">
        <f t="shared" si="14"/>
        <v>0.63</v>
      </c>
      <c r="EH6" s="22">
        <f t="shared" si="14"/>
        <v>0.55000000000000004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322067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52.46</v>
      </c>
      <c r="P7" s="25">
        <v>98.9</v>
      </c>
      <c r="Q7" s="25">
        <v>3516</v>
      </c>
      <c r="R7" s="25">
        <v>35855</v>
      </c>
      <c r="S7" s="25">
        <v>420.93</v>
      </c>
      <c r="T7" s="25">
        <v>85.18</v>
      </c>
      <c r="U7" s="25">
        <v>35233</v>
      </c>
      <c r="V7" s="25">
        <v>259.75</v>
      </c>
      <c r="W7" s="25">
        <v>135.63999999999999</v>
      </c>
      <c r="X7" s="25">
        <v>99.5</v>
      </c>
      <c r="Y7" s="25">
        <v>104.98</v>
      </c>
      <c r="Z7" s="25">
        <v>105.08</v>
      </c>
      <c r="AA7" s="25">
        <v>100.36</v>
      </c>
      <c r="AB7" s="25">
        <v>101.49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171.76</v>
      </c>
      <c r="AU7" s="25">
        <v>193.9</v>
      </c>
      <c r="AV7" s="25">
        <v>211.01</v>
      </c>
      <c r="AW7" s="25">
        <v>208.45</v>
      </c>
      <c r="AX7" s="25">
        <v>208.79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814.07</v>
      </c>
      <c r="BF7" s="25">
        <v>792.58</v>
      </c>
      <c r="BG7" s="25">
        <v>790.74</v>
      </c>
      <c r="BH7" s="25">
        <v>763.27</v>
      </c>
      <c r="BI7" s="25">
        <v>752.51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87.3</v>
      </c>
      <c r="BQ7" s="25">
        <v>95.48</v>
      </c>
      <c r="BR7" s="25">
        <v>97.04</v>
      </c>
      <c r="BS7" s="25">
        <v>91.71</v>
      </c>
      <c r="BT7" s="25">
        <v>93.45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222.95</v>
      </c>
      <c r="CB7" s="25">
        <v>204.97</v>
      </c>
      <c r="CC7" s="25">
        <v>201.96</v>
      </c>
      <c r="CD7" s="25">
        <v>214.35</v>
      </c>
      <c r="CE7" s="25">
        <v>210.67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66.89</v>
      </c>
      <c r="CM7" s="25">
        <v>66.16</v>
      </c>
      <c r="CN7" s="25">
        <v>65.040000000000006</v>
      </c>
      <c r="CO7" s="25">
        <v>64.09</v>
      </c>
      <c r="CP7" s="25">
        <v>61.92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89.75</v>
      </c>
      <c r="CX7" s="25">
        <v>91.3</v>
      </c>
      <c r="CY7" s="25">
        <v>90.67</v>
      </c>
      <c r="CZ7" s="25">
        <v>90.03</v>
      </c>
      <c r="DA7" s="25">
        <v>90.66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49.61</v>
      </c>
      <c r="DI7" s="25">
        <v>51.07</v>
      </c>
      <c r="DJ7" s="25">
        <v>52.34</v>
      </c>
      <c r="DK7" s="25">
        <v>53.74</v>
      </c>
      <c r="DL7" s="25">
        <v>54.93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4.53</v>
      </c>
      <c r="DT7" s="25">
        <v>9.6</v>
      </c>
      <c r="DU7" s="25">
        <v>9.1300000000000008</v>
      </c>
      <c r="DV7" s="25">
        <v>8.27</v>
      </c>
      <c r="DW7" s="25">
        <v>8.7799999999999994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0.86</v>
      </c>
      <c r="EE7" s="25">
        <v>0.87</v>
      </c>
      <c r="EF7" s="25">
        <v>1.04</v>
      </c>
      <c r="EG7" s="25">
        <v>0.63</v>
      </c>
      <c r="EH7" s="25">
        <v>0.55000000000000004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2025-02-07T05:59:13Z</cp:lastPrinted>
  <dcterms:created xsi:type="dcterms:W3CDTF">2025-01-24T06:53:08Z</dcterms:created>
  <dcterms:modified xsi:type="dcterms:W3CDTF">2025-02-07T05:59:13Z</dcterms:modified>
  <cp:category/>
</cp:coreProperties>
</file>