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201607018\Desktop\"/>
    </mc:Choice>
  </mc:AlternateContent>
  <workbookProtection workbookAlgorithmName="SHA-512" workbookHashValue="cLFnldt212vBzJ7j7bXlzpRg3pbNOnbJXS8ycN0Wpbj+/m3gvDt6DmnMwfq+OumMvbrHb55RYIhXT12ohTgqXw==" workbookSaltValue="fvvtHL4EHoUfUbUwtSZGLA==" workbookSpinCount="100000" lockStructure="1"/>
  <bookViews>
    <workbookView xWindow="0" yWindow="0" windowWidth="15345" windowHeight="349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IE76" i="4"/>
  <c r="LT76" i="4"/>
  <c r="GQ51" i="4"/>
  <c r="LH30" i="4"/>
  <c r="BZ51" i="4"/>
  <c r="GQ30" i="4"/>
  <c r="BZ30" i="4"/>
  <c r="BG30" i="4"/>
  <c r="AV76" i="4"/>
  <c r="KO51" i="4"/>
  <c r="FX51" i="4"/>
  <c r="KO30" i="4"/>
  <c r="HP76" i="4"/>
  <c r="BG51" i="4"/>
  <c r="FX30" i="4"/>
  <c r="LE76" i="4"/>
  <c r="HA76" i="4"/>
  <c r="AN51" i="4"/>
  <c r="FE30" i="4"/>
  <c r="JV51" i="4"/>
  <c r="AN30" i="4"/>
  <c r="AG76" i="4"/>
  <c r="JV30" i="4"/>
  <c r="KP76" i="4"/>
  <c r="FE51" i="4"/>
  <c r="KA76" i="4"/>
  <c r="EL51" i="4"/>
  <c r="JC30" i="4"/>
  <c r="U30" i="4"/>
  <c r="R76" i="4"/>
  <c r="JC51" i="4"/>
  <c r="GL76" i="4"/>
  <c r="U51" i="4"/>
  <c r="EL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<sst xmlns="http://schemas.openxmlformats.org/spreadsheetml/2006/main" count="278" uniqueCount="126">
  <si>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</si>
  <si>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</si>
  <si>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</si>
  <si>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</si>
  <si>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</si>
  <si>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</si>
  <si>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</si>
  <si>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</si>
  <si>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</si>
  <si>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</si>
  <si>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</si>
  <si>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</si>
  <si>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</si>
  <si>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</si>
  <si>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</si>
  <si>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</si>
  <si>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</si>
  <si>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</si>
  <si>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</si>
  <si>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</si>
  <si>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</si>
  <si>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</si>
  <si>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</si>
  <si>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</si>
  <si>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</si>
  <si>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</si>
  <si>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</si>
  <si>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</si>
  <si>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</si>
  <si>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</si>
  <si>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</si>
  <si>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</si>
  <si>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</si>
  <si>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</si>
  <si>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</si>
  <si>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</si>
  <si>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</si>
  <si>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</si>
  <si>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</si>
  <si>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</si>
  <si>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</si>
  <si>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</si>
  <si>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</si>
  <si>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</si>
  <si>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</si>
  <si>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</si>
  <si>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</si>
  <si>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</si>
  <si>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</si>
  <si>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</si>
  <si>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</si>
  <si>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</si>
  <si>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</si>
  <si>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</si>
  <si>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</si>
  <si>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</si>
  <si>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</si>
  <si>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</si>
  <si>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</si>
  <si>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</si>
  <si>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</si>
  <si>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</si>
  <si>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</si>
  <si>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</si>
  <si>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</si>
  <si>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</si>
  <si>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</si>
  <si>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</si>
  <si>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</si>
  <si>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</si>
  <si>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</si>
  <si>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</si>
  <si>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</si>
  <si>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</si>
  <si>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</si>
  <si>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</si>
  <si>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</si>
  <si>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</si>
  <si>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</si>
  <si>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</si>
  <si>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</si>
  <si>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</si>
  <si>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</si>
  <si>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</si>
  <si>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</si>
  <si>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</si>
  <si>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</si>
  <si>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</si>
  <si>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</si>
  <si>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</si>
  <si>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</si>
  <si>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</si>
  <si>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</si>
  <si>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</si>
  <si>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</si>
  <si>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</si>
  <si>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</si>
  <si>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</si>
  <si>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</si>
  <si>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</si>
  <si>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</si>
  <si>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</si>
  <si>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</si>
  <si>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</si>
  <si>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島根県　隠岐の島町</t>
  </si>
  <si>
    <t>西郷港埠頭第一駐車場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</si>
  <si>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</si>
  <si>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</si>
  <si>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</si>
  <si>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</si>
  <si>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</si>
  <si>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</si>
  <si>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</si>
  <si>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</si>
  <si>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</si>
  <si>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</si>
  <si>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</si>
  <si>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</si>
  <si>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</si>
  <si>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</si>
  <si>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</si>
  <si>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</si>
  <si>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郷港埠頭第一駐車場は、西郷港内の駐車場（県有地）を借り上げて運営している。このため、運営に係る経費は、駐車場管理に関する指定管理料、県有地の借り上げ料、管理棟の電気料負担金、駐車場内の小修理に係る費用のみである。利用料収入でこれらの経費を賄えることに加え、施設の更新費用等の財源を確保する必要がないことから、他団体と比較して①収益的収支比率は低いものの、独立採算で運営できている。</t>
    <phoneticPr fontId="5"/>
  </si>
  <si>
    <t xml:space="preserve"> 上記1．のとおり県有地を借り上げて駐車場を運営していることから資産等はない。</t>
    <phoneticPr fontId="5"/>
  </si>
  <si>
    <t>　西郷港内の駐車場であるため、隠岐汽船の利用者及びその送迎のための利用がほとんどであり、稼働率も他団体と比較して高くなっている。隠岐汽船の繁忙期には満車になることも多いことに加え、平成29年4月から「隠岐の島町航路・航空路旅客運賃助成事業」の実施に伴い隠岐汽船の利用者も増加し、駐車場の利用者も増加傾向にある。今後もこの状態は続くものと考えている。</t>
    <phoneticPr fontId="5"/>
  </si>
  <si>
    <t>　西郷港埠頭第一駐車場は収益の状況も良く、駐車場の需要も高いので、駐車場事業の継続は必要と認められる。今後の経営について、駐車場は島根県の港湾施設であるため民間譲渡は考えられないので、現状通り町が県から施設を借上げ指定管理で経営するか、島根県が指定管理で経営するしか方法はないと思わ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</si>
</sst>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131.4</c:v>
                </c:pt>
                <c:pt idx="1">
                  <c:v>124.9</c:v>
                </c:pt>
                <c:pt idx="2">
                  <c:v>134</c:v>
                </c:pt>
                <c:pt idx="3">
                  <c:v>137</c:v>
                </c:pt>
                <c:pt idx="4">
                  <c:v>164</c:v>
                </c:pt>
              </c:numCache>
            </c:numRef>
          </c:val>
          <c:extLst xmlns:c16r2="http://schemas.microsoft.com/office/drawing/2015/06/chart">
            <c:ext xmlns:c16="http://schemas.microsoft.com/office/drawing/2014/chart" uri="{C3380CC4-5D6E-409C-BE32-E72D297353CC}">
              <c16:uniqueId val="{00000000-41CF-401E-BFF2-54E0CC02250B}"/>
            </c:ext>
          </c:extLst>
        </c:ser>
        <c:dLbls>
          <c:showLegendKey val="0"/>
          <c:showVal val="0"/>
          <c:showCatName val="0"/>
          <c:showSerName val="0"/>
          <c:showPercent val="0"/>
          <c:showBubbleSize val="0"/>
        </c:dLbls>
        <c:gapWidth val="150"/>
        <c:axId val="334202040"/>
        <c:axId val="33420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xmlns:c16r2="http://schemas.microsoft.com/office/drawing/2015/06/chart">
            <c:ext xmlns:c16="http://schemas.microsoft.com/office/drawing/2014/chart" uri="{C3380CC4-5D6E-409C-BE32-E72D297353CC}">
              <c16:uniqueId val="{00000001-41CF-401E-BFF2-54E0CC02250B}"/>
            </c:ext>
          </c:extLst>
        </c:ser>
        <c:dLbls>
          <c:showLegendKey val="0"/>
          <c:showVal val="0"/>
          <c:showCatName val="0"/>
          <c:showSerName val="0"/>
          <c:showPercent val="0"/>
          <c:showBubbleSize val="0"/>
        </c:dLbls>
        <c:marker val="1"/>
        <c:smooth val="0"/>
        <c:axId val="334202040"/>
        <c:axId val="334202824"/>
      </c:lineChart>
      <c:catAx>
        <c:axId val="334202040"/>
        <c:scaling>
          <c:orientation val="minMax"/>
        </c:scaling>
        <c:delete val="1"/>
        <c:axPos val="b"/>
        <c:numFmt formatCode="General" sourceLinked="1"/>
        <c:majorTickMark val="none"/>
        <c:minorTickMark val="none"/>
        <c:tickLblPos val="none"/>
        <c:crossAx val="334202824"/>
        <c:crosses val="autoZero"/>
        <c:auto val="1"/>
        <c:lblAlgn val="ctr"/>
        <c:lblOffset val="100"/>
        <c:noMultiLvlLbl val="1"/>
      </c:catAx>
      <c:valAx>
        <c:axId val="334202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20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DA-4EB9-8A66-7745B918828D}"/>
            </c:ext>
          </c:extLst>
        </c:ser>
        <c:dLbls>
          <c:showLegendKey val="0"/>
          <c:showVal val="0"/>
          <c:showCatName val="0"/>
          <c:showSerName val="0"/>
          <c:showPercent val="0"/>
          <c:showBubbleSize val="0"/>
        </c:dLbls>
        <c:gapWidth val="150"/>
        <c:axId val="334200864"/>
        <c:axId val="33420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xmlns:c16r2="http://schemas.microsoft.com/office/drawing/2015/06/chart">
            <c:ext xmlns:c16="http://schemas.microsoft.com/office/drawing/2014/chart" uri="{C3380CC4-5D6E-409C-BE32-E72D297353CC}">
              <c16:uniqueId val="{00000001-0CDA-4EB9-8A66-7745B918828D}"/>
            </c:ext>
          </c:extLst>
        </c:ser>
        <c:dLbls>
          <c:showLegendKey val="0"/>
          <c:showVal val="0"/>
          <c:showCatName val="0"/>
          <c:showSerName val="0"/>
          <c:showPercent val="0"/>
          <c:showBubbleSize val="0"/>
        </c:dLbls>
        <c:marker val="1"/>
        <c:smooth val="0"/>
        <c:axId val="334200864"/>
        <c:axId val="334200472"/>
      </c:lineChart>
      <c:catAx>
        <c:axId val="334200864"/>
        <c:scaling>
          <c:orientation val="minMax"/>
        </c:scaling>
        <c:delete val="1"/>
        <c:axPos val="b"/>
        <c:numFmt formatCode="General" sourceLinked="1"/>
        <c:majorTickMark val="none"/>
        <c:minorTickMark val="none"/>
        <c:tickLblPos val="none"/>
        <c:crossAx val="334200472"/>
        <c:crosses val="autoZero"/>
        <c:auto val="1"/>
        <c:lblAlgn val="ctr"/>
        <c:lblOffset val="100"/>
        <c:noMultiLvlLbl val="1"/>
      </c:catAx>
      <c:valAx>
        <c:axId val="334200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20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02A-4B7C-A88F-13319A1D6D72}"/>
            </c:ext>
          </c:extLst>
        </c:ser>
        <c:dLbls>
          <c:showLegendKey val="0"/>
          <c:showVal val="0"/>
          <c:showCatName val="0"/>
          <c:showSerName val="0"/>
          <c:showPercent val="0"/>
          <c:showBubbleSize val="0"/>
        </c:dLbls>
        <c:gapWidth val="150"/>
        <c:axId val="334197336"/>
        <c:axId val="33420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02A-4B7C-A88F-13319A1D6D72}"/>
            </c:ext>
          </c:extLst>
        </c:ser>
        <c:dLbls>
          <c:showLegendKey val="0"/>
          <c:showVal val="0"/>
          <c:showCatName val="0"/>
          <c:showSerName val="0"/>
          <c:showPercent val="0"/>
          <c:showBubbleSize val="0"/>
        </c:dLbls>
        <c:marker val="1"/>
        <c:smooth val="0"/>
        <c:axId val="334197336"/>
        <c:axId val="334201256"/>
      </c:lineChart>
      <c:catAx>
        <c:axId val="334197336"/>
        <c:scaling>
          <c:orientation val="minMax"/>
        </c:scaling>
        <c:delete val="1"/>
        <c:axPos val="b"/>
        <c:numFmt formatCode="General" sourceLinked="1"/>
        <c:majorTickMark val="none"/>
        <c:minorTickMark val="none"/>
        <c:tickLblPos val="none"/>
        <c:crossAx val="334201256"/>
        <c:crosses val="autoZero"/>
        <c:auto val="1"/>
        <c:lblAlgn val="ctr"/>
        <c:lblOffset val="100"/>
        <c:noMultiLvlLbl val="1"/>
      </c:catAx>
      <c:valAx>
        <c:axId val="33420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19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59F-42EC-BD43-7467DBB66E34}"/>
            </c:ext>
          </c:extLst>
        </c:ser>
        <c:dLbls>
          <c:showLegendKey val="0"/>
          <c:showVal val="0"/>
          <c:showCatName val="0"/>
          <c:showSerName val="0"/>
          <c:showPercent val="0"/>
          <c:showBubbleSize val="0"/>
        </c:dLbls>
        <c:gapWidth val="150"/>
        <c:axId val="334197728"/>
        <c:axId val="33420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59F-42EC-BD43-7467DBB66E34}"/>
            </c:ext>
          </c:extLst>
        </c:ser>
        <c:dLbls>
          <c:showLegendKey val="0"/>
          <c:showVal val="0"/>
          <c:showCatName val="0"/>
          <c:showSerName val="0"/>
          <c:showPercent val="0"/>
          <c:showBubbleSize val="0"/>
        </c:dLbls>
        <c:marker val="1"/>
        <c:smooth val="0"/>
        <c:axId val="334197728"/>
        <c:axId val="334204392"/>
      </c:lineChart>
      <c:catAx>
        <c:axId val="334197728"/>
        <c:scaling>
          <c:orientation val="minMax"/>
        </c:scaling>
        <c:delete val="1"/>
        <c:axPos val="b"/>
        <c:numFmt formatCode="General" sourceLinked="1"/>
        <c:majorTickMark val="none"/>
        <c:minorTickMark val="none"/>
        <c:tickLblPos val="none"/>
        <c:crossAx val="334204392"/>
        <c:crosses val="autoZero"/>
        <c:auto val="1"/>
        <c:lblAlgn val="ctr"/>
        <c:lblOffset val="100"/>
        <c:noMultiLvlLbl val="1"/>
      </c:catAx>
      <c:valAx>
        <c:axId val="33420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19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90-40A6-B11D-10729CE5662A}"/>
            </c:ext>
          </c:extLst>
        </c:ser>
        <c:dLbls>
          <c:showLegendKey val="0"/>
          <c:showVal val="0"/>
          <c:showCatName val="0"/>
          <c:showSerName val="0"/>
          <c:showPercent val="0"/>
          <c:showBubbleSize val="0"/>
        </c:dLbls>
        <c:gapWidth val="150"/>
        <c:axId val="334198512"/>
        <c:axId val="33419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xmlns:c16r2="http://schemas.microsoft.com/office/drawing/2015/06/chart">
            <c:ext xmlns:c16="http://schemas.microsoft.com/office/drawing/2014/chart" uri="{C3380CC4-5D6E-409C-BE32-E72D297353CC}">
              <c16:uniqueId val="{00000001-6A90-40A6-B11D-10729CE5662A}"/>
            </c:ext>
          </c:extLst>
        </c:ser>
        <c:dLbls>
          <c:showLegendKey val="0"/>
          <c:showVal val="0"/>
          <c:showCatName val="0"/>
          <c:showSerName val="0"/>
          <c:showPercent val="0"/>
          <c:showBubbleSize val="0"/>
        </c:dLbls>
        <c:marker val="1"/>
        <c:smooth val="0"/>
        <c:axId val="334198512"/>
        <c:axId val="334198904"/>
      </c:lineChart>
      <c:catAx>
        <c:axId val="334198512"/>
        <c:scaling>
          <c:orientation val="minMax"/>
        </c:scaling>
        <c:delete val="1"/>
        <c:axPos val="b"/>
        <c:numFmt formatCode="General" sourceLinked="1"/>
        <c:majorTickMark val="none"/>
        <c:minorTickMark val="none"/>
        <c:tickLblPos val="none"/>
        <c:crossAx val="334198904"/>
        <c:crosses val="autoZero"/>
        <c:auto val="1"/>
        <c:lblAlgn val="ctr"/>
        <c:lblOffset val="100"/>
        <c:noMultiLvlLbl val="1"/>
      </c:catAx>
      <c:valAx>
        <c:axId val="33419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19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04-48BE-B08E-49756350B955}"/>
            </c:ext>
          </c:extLst>
        </c:ser>
        <c:dLbls>
          <c:showLegendKey val="0"/>
          <c:showVal val="0"/>
          <c:showCatName val="0"/>
          <c:showSerName val="0"/>
          <c:showPercent val="0"/>
          <c:showBubbleSize val="0"/>
        </c:dLbls>
        <c:gapWidth val="150"/>
        <c:axId val="335868368"/>
        <c:axId val="33586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xmlns:c16r2="http://schemas.microsoft.com/office/drawing/2015/06/chart">
            <c:ext xmlns:c16="http://schemas.microsoft.com/office/drawing/2014/chart" uri="{C3380CC4-5D6E-409C-BE32-E72D297353CC}">
              <c16:uniqueId val="{00000001-A204-48BE-B08E-49756350B955}"/>
            </c:ext>
          </c:extLst>
        </c:ser>
        <c:dLbls>
          <c:showLegendKey val="0"/>
          <c:showVal val="0"/>
          <c:showCatName val="0"/>
          <c:showSerName val="0"/>
          <c:showPercent val="0"/>
          <c:showBubbleSize val="0"/>
        </c:dLbls>
        <c:marker val="1"/>
        <c:smooth val="0"/>
        <c:axId val="335868368"/>
        <c:axId val="335867976"/>
      </c:lineChart>
      <c:catAx>
        <c:axId val="335868368"/>
        <c:scaling>
          <c:orientation val="minMax"/>
        </c:scaling>
        <c:delete val="1"/>
        <c:axPos val="b"/>
        <c:numFmt formatCode="General" sourceLinked="1"/>
        <c:majorTickMark val="none"/>
        <c:minorTickMark val="none"/>
        <c:tickLblPos val="none"/>
        <c:crossAx val="335867976"/>
        <c:crosses val="autoZero"/>
        <c:auto val="1"/>
        <c:lblAlgn val="ctr"/>
        <c:lblOffset val="100"/>
        <c:noMultiLvlLbl val="1"/>
      </c:catAx>
      <c:valAx>
        <c:axId val="335867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586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439.3</c:v>
                </c:pt>
                <c:pt idx="1">
                  <c:v>450</c:v>
                </c:pt>
                <c:pt idx="2">
                  <c:v>496.4</c:v>
                </c:pt>
                <c:pt idx="3">
                  <c:v>517.9</c:v>
                </c:pt>
                <c:pt idx="4">
                  <c:v>625</c:v>
                </c:pt>
              </c:numCache>
            </c:numRef>
          </c:val>
          <c:extLst xmlns:c16r2="http://schemas.microsoft.com/office/drawing/2015/06/chart">
            <c:ext xmlns:c16="http://schemas.microsoft.com/office/drawing/2014/chart" uri="{C3380CC4-5D6E-409C-BE32-E72D297353CC}">
              <c16:uniqueId val="{00000000-4401-4584-B3A2-213540899633}"/>
            </c:ext>
          </c:extLst>
        </c:ser>
        <c:dLbls>
          <c:showLegendKey val="0"/>
          <c:showVal val="0"/>
          <c:showCatName val="0"/>
          <c:showSerName val="0"/>
          <c:showPercent val="0"/>
          <c:showBubbleSize val="0"/>
        </c:dLbls>
        <c:gapWidth val="150"/>
        <c:axId val="335873072"/>
        <c:axId val="33586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xmlns:c16r2="http://schemas.microsoft.com/office/drawing/2015/06/chart">
            <c:ext xmlns:c16="http://schemas.microsoft.com/office/drawing/2014/chart" uri="{C3380CC4-5D6E-409C-BE32-E72D297353CC}">
              <c16:uniqueId val="{00000001-4401-4584-B3A2-213540899633}"/>
            </c:ext>
          </c:extLst>
        </c:ser>
        <c:dLbls>
          <c:showLegendKey val="0"/>
          <c:showVal val="0"/>
          <c:showCatName val="0"/>
          <c:showSerName val="0"/>
          <c:showPercent val="0"/>
          <c:showBubbleSize val="0"/>
        </c:dLbls>
        <c:marker val="1"/>
        <c:smooth val="0"/>
        <c:axId val="335873072"/>
        <c:axId val="335868760"/>
      </c:lineChart>
      <c:catAx>
        <c:axId val="335873072"/>
        <c:scaling>
          <c:orientation val="minMax"/>
        </c:scaling>
        <c:delete val="1"/>
        <c:axPos val="b"/>
        <c:numFmt formatCode="General" sourceLinked="1"/>
        <c:majorTickMark val="none"/>
        <c:minorTickMark val="none"/>
        <c:tickLblPos val="none"/>
        <c:crossAx val="335868760"/>
        <c:crosses val="autoZero"/>
        <c:auto val="1"/>
        <c:lblAlgn val="ctr"/>
        <c:lblOffset val="100"/>
        <c:noMultiLvlLbl val="1"/>
      </c:catAx>
      <c:valAx>
        <c:axId val="335868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87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33.1</c:v>
                </c:pt>
                <c:pt idx="1">
                  <c:v>27.3</c:v>
                </c:pt>
                <c:pt idx="2">
                  <c:v>34</c:v>
                </c:pt>
                <c:pt idx="3">
                  <c:v>35</c:v>
                </c:pt>
                <c:pt idx="4">
                  <c:v>44</c:v>
                </c:pt>
              </c:numCache>
            </c:numRef>
          </c:val>
          <c:extLst xmlns:c16r2="http://schemas.microsoft.com/office/drawing/2015/06/chart">
            <c:ext xmlns:c16="http://schemas.microsoft.com/office/drawing/2014/chart" uri="{C3380CC4-5D6E-409C-BE32-E72D297353CC}">
              <c16:uniqueId val="{00000000-D433-4AD1-9D9C-24054113D2BD}"/>
            </c:ext>
          </c:extLst>
        </c:ser>
        <c:dLbls>
          <c:showLegendKey val="0"/>
          <c:showVal val="0"/>
          <c:showCatName val="0"/>
          <c:showSerName val="0"/>
          <c:showPercent val="0"/>
          <c:showBubbleSize val="0"/>
        </c:dLbls>
        <c:gapWidth val="150"/>
        <c:axId val="335869544"/>
        <c:axId val="33586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xmlns:c16r2="http://schemas.microsoft.com/office/drawing/2015/06/chart">
            <c:ext xmlns:c16="http://schemas.microsoft.com/office/drawing/2014/chart" uri="{C3380CC4-5D6E-409C-BE32-E72D297353CC}">
              <c16:uniqueId val="{00000001-D433-4AD1-9D9C-24054113D2BD}"/>
            </c:ext>
          </c:extLst>
        </c:ser>
        <c:dLbls>
          <c:showLegendKey val="0"/>
          <c:showVal val="0"/>
          <c:showCatName val="0"/>
          <c:showSerName val="0"/>
          <c:showPercent val="0"/>
          <c:showBubbleSize val="0"/>
        </c:dLbls>
        <c:marker val="1"/>
        <c:smooth val="0"/>
        <c:axId val="335869544"/>
        <c:axId val="335869936"/>
      </c:lineChart>
      <c:catAx>
        <c:axId val="335869544"/>
        <c:scaling>
          <c:orientation val="minMax"/>
        </c:scaling>
        <c:delete val="1"/>
        <c:axPos val="b"/>
        <c:numFmt formatCode="General" sourceLinked="1"/>
        <c:majorTickMark val="none"/>
        <c:minorTickMark val="none"/>
        <c:tickLblPos val="none"/>
        <c:crossAx val="335869936"/>
        <c:crosses val="autoZero"/>
        <c:auto val="1"/>
        <c:lblAlgn val="ctr"/>
        <c:lblOffset val="100"/>
        <c:noMultiLvlLbl val="1"/>
      </c:catAx>
      <c:valAx>
        <c:axId val="33586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86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1073</c:v>
                </c:pt>
                <c:pt idx="1">
                  <c:v>915</c:v>
                </c:pt>
                <c:pt idx="2">
                  <c:v>1270</c:v>
                </c:pt>
                <c:pt idx="3">
                  <c:v>1428</c:v>
                </c:pt>
                <c:pt idx="4">
                  <c:v>419</c:v>
                </c:pt>
              </c:numCache>
            </c:numRef>
          </c:val>
          <c:extLst xmlns:c16r2="http://schemas.microsoft.com/office/drawing/2015/06/chart">
            <c:ext xmlns:c16="http://schemas.microsoft.com/office/drawing/2014/chart" uri="{C3380CC4-5D6E-409C-BE32-E72D297353CC}">
              <c16:uniqueId val="{00000000-5B35-4699-A4F9-647BA77AAA93}"/>
            </c:ext>
          </c:extLst>
        </c:ser>
        <c:dLbls>
          <c:showLegendKey val="0"/>
          <c:showVal val="0"/>
          <c:showCatName val="0"/>
          <c:showSerName val="0"/>
          <c:showPercent val="0"/>
          <c:showBubbleSize val="0"/>
        </c:dLbls>
        <c:gapWidth val="150"/>
        <c:axId val="335872680"/>
        <c:axId val="33587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xmlns:c16r2="http://schemas.microsoft.com/office/drawing/2015/06/chart">
            <c:ext xmlns:c16="http://schemas.microsoft.com/office/drawing/2014/chart" uri="{C3380CC4-5D6E-409C-BE32-E72D297353CC}">
              <c16:uniqueId val="{00000001-5B35-4699-A4F9-647BA77AAA93}"/>
            </c:ext>
          </c:extLst>
        </c:ser>
        <c:dLbls>
          <c:showLegendKey val="0"/>
          <c:showVal val="0"/>
          <c:showCatName val="0"/>
          <c:showSerName val="0"/>
          <c:showPercent val="0"/>
          <c:showBubbleSize val="0"/>
        </c:dLbls>
        <c:marker val="1"/>
        <c:smooth val="0"/>
        <c:axId val="335872680"/>
        <c:axId val="335870328"/>
      </c:lineChart>
      <c:catAx>
        <c:axId val="335872680"/>
        <c:scaling>
          <c:orientation val="minMax"/>
        </c:scaling>
        <c:delete val="1"/>
        <c:axPos val="b"/>
        <c:numFmt formatCode="General" sourceLinked="1"/>
        <c:majorTickMark val="none"/>
        <c:minorTickMark val="none"/>
        <c:tickLblPos val="none"/>
        <c:crossAx val="335870328"/>
        <c:crosses val="autoZero"/>
        <c:auto val="1"/>
        <c:lblAlgn val="ctr"/>
        <c:lblOffset val="100"/>
        <c:noMultiLvlLbl val="1"/>
      </c:catAx>
      <c:valAx>
        <c:axId val="335870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587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島根県隠岐の島町　西郷港埠頭第一駐車場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552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131.4</v>
      </c>
      <c r="V31" s="118"/>
      <c r="W31" s="118"/>
      <c r="X31" s="118"/>
      <c r="Y31" s="118"/>
      <c r="Z31" s="118"/>
      <c r="AA31" s="118"/>
      <c r="AB31" s="118"/>
      <c r="AC31" s="118"/>
      <c r="AD31" s="118"/>
      <c r="AE31" s="118"/>
      <c r="AF31" s="118"/>
      <c r="AG31" s="118"/>
      <c r="AH31" s="118"/>
      <c r="AI31" s="118"/>
      <c r="AJ31" s="118"/>
      <c r="AK31" s="118"/>
      <c r="AL31" s="118"/>
      <c r="AM31" s="118"/>
      <c r="AN31" s="118">
        <f>データ!Z7</f>
        <v>124.9</v>
      </c>
      <c r="AO31" s="118"/>
      <c r="AP31" s="118"/>
      <c r="AQ31" s="118"/>
      <c r="AR31" s="118"/>
      <c r="AS31" s="118"/>
      <c r="AT31" s="118"/>
      <c r="AU31" s="118"/>
      <c r="AV31" s="118"/>
      <c r="AW31" s="118"/>
      <c r="AX31" s="118"/>
      <c r="AY31" s="118"/>
      <c r="AZ31" s="118"/>
      <c r="BA31" s="118"/>
      <c r="BB31" s="118"/>
      <c r="BC31" s="118"/>
      <c r="BD31" s="118"/>
      <c r="BE31" s="118"/>
      <c r="BF31" s="118"/>
      <c r="BG31" s="118">
        <f>データ!AA7</f>
        <v>134</v>
      </c>
      <c r="BH31" s="118"/>
      <c r="BI31" s="118"/>
      <c r="BJ31" s="118"/>
      <c r="BK31" s="118"/>
      <c r="BL31" s="118"/>
      <c r="BM31" s="118"/>
      <c r="BN31" s="118"/>
      <c r="BO31" s="118"/>
      <c r="BP31" s="118"/>
      <c r="BQ31" s="118"/>
      <c r="BR31" s="118"/>
      <c r="BS31" s="118"/>
      <c r="BT31" s="118"/>
      <c r="BU31" s="118"/>
      <c r="BV31" s="118"/>
      <c r="BW31" s="118"/>
      <c r="BX31" s="118"/>
      <c r="BY31" s="118"/>
      <c r="BZ31" s="118">
        <f>データ!AB7</f>
        <v>137</v>
      </c>
      <c r="CA31" s="118"/>
      <c r="CB31" s="118"/>
      <c r="CC31" s="118"/>
      <c r="CD31" s="118"/>
      <c r="CE31" s="118"/>
      <c r="CF31" s="118"/>
      <c r="CG31" s="118"/>
      <c r="CH31" s="118"/>
      <c r="CI31" s="118"/>
      <c r="CJ31" s="118"/>
      <c r="CK31" s="118"/>
      <c r="CL31" s="118"/>
      <c r="CM31" s="118"/>
      <c r="CN31" s="118"/>
      <c r="CO31" s="118"/>
      <c r="CP31" s="118"/>
      <c r="CQ31" s="118"/>
      <c r="CR31" s="118"/>
      <c r="CS31" s="118">
        <f>データ!AC7</f>
        <v>164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439.3</v>
      </c>
      <c r="JD31" s="120"/>
      <c r="JE31" s="120"/>
      <c r="JF31" s="120"/>
      <c r="JG31" s="120"/>
      <c r="JH31" s="120"/>
      <c r="JI31" s="120"/>
      <c r="JJ31" s="120"/>
      <c r="JK31" s="120"/>
      <c r="JL31" s="120"/>
      <c r="JM31" s="120"/>
      <c r="JN31" s="120"/>
      <c r="JO31" s="120"/>
      <c r="JP31" s="120"/>
      <c r="JQ31" s="120"/>
      <c r="JR31" s="120"/>
      <c r="JS31" s="120"/>
      <c r="JT31" s="120"/>
      <c r="JU31" s="121"/>
      <c r="JV31" s="119">
        <f>データ!DL7</f>
        <v>450</v>
      </c>
      <c r="JW31" s="120"/>
      <c r="JX31" s="120"/>
      <c r="JY31" s="120"/>
      <c r="JZ31" s="120"/>
      <c r="KA31" s="120"/>
      <c r="KB31" s="120"/>
      <c r="KC31" s="120"/>
      <c r="KD31" s="120"/>
      <c r="KE31" s="120"/>
      <c r="KF31" s="120"/>
      <c r="KG31" s="120"/>
      <c r="KH31" s="120"/>
      <c r="KI31" s="120"/>
      <c r="KJ31" s="120"/>
      <c r="KK31" s="120"/>
      <c r="KL31" s="120"/>
      <c r="KM31" s="120"/>
      <c r="KN31" s="121"/>
      <c r="KO31" s="119">
        <f>データ!DM7</f>
        <v>496.4</v>
      </c>
      <c r="KP31" s="120"/>
      <c r="KQ31" s="120"/>
      <c r="KR31" s="120"/>
      <c r="KS31" s="120"/>
      <c r="KT31" s="120"/>
      <c r="KU31" s="120"/>
      <c r="KV31" s="120"/>
      <c r="KW31" s="120"/>
      <c r="KX31" s="120"/>
      <c r="KY31" s="120"/>
      <c r="KZ31" s="120"/>
      <c r="LA31" s="120"/>
      <c r="LB31" s="120"/>
      <c r="LC31" s="120"/>
      <c r="LD31" s="120"/>
      <c r="LE31" s="120"/>
      <c r="LF31" s="120"/>
      <c r="LG31" s="121"/>
      <c r="LH31" s="119">
        <f>データ!DN7</f>
        <v>517.9</v>
      </c>
      <c r="LI31" s="120"/>
      <c r="LJ31" s="120"/>
      <c r="LK31" s="120"/>
      <c r="LL31" s="120"/>
      <c r="LM31" s="120"/>
      <c r="LN31" s="120"/>
      <c r="LO31" s="120"/>
      <c r="LP31" s="120"/>
      <c r="LQ31" s="120"/>
      <c r="LR31" s="120"/>
      <c r="LS31" s="120"/>
      <c r="LT31" s="120"/>
      <c r="LU31" s="120"/>
      <c r="LV31" s="120"/>
      <c r="LW31" s="120"/>
      <c r="LX31" s="120"/>
      <c r="LY31" s="120"/>
      <c r="LZ31" s="121"/>
      <c r="MA31" s="119">
        <f>データ!DO7</f>
        <v>625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33.1</v>
      </c>
      <c r="EM52" s="118"/>
      <c r="EN52" s="118"/>
      <c r="EO52" s="118"/>
      <c r="EP52" s="118"/>
      <c r="EQ52" s="118"/>
      <c r="ER52" s="118"/>
      <c r="ES52" s="118"/>
      <c r="ET52" s="118"/>
      <c r="EU52" s="118"/>
      <c r="EV52" s="118"/>
      <c r="EW52" s="118"/>
      <c r="EX52" s="118"/>
      <c r="EY52" s="118"/>
      <c r="EZ52" s="118"/>
      <c r="FA52" s="118"/>
      <c r="FB52" s="118"/>
      <c r="FC52" s="118"/>
      <c r="FD52" s="118"/>
      <c r="FE52" s="118">
        <f>データ!BG7</f>
        <v>27.3</v>
      </c>
      <c r="FF52" s="118"/>
      <c r="FG52" s="118"/>
      <c r="FH52" s="118"/>
      <c r="FI52" s="118"/>
      <c r="FJ52" s="118"/>
      <c r="FK52" s="118"/>
      <c r="FL52" s="118"/>
      <c r="FM52" s="118"/>
      <c r="FN52" s="118"/>
      <c r="FO52" s="118"/>
      <c r="FP52" s="118"/>
      <c r="FQ52" s="118"/>
      <c r="FR52" s="118"/>
      <c r="FS52" s="118"/>
      <c r="FT52" s="118"/>
      <c r="FU52" s="118"/>
      <c r="FV52" s="118"/>
      <c r="FW52" s="118"/>
      <c r="FX52" s="118">
        <f>データ!BH7</f>
        <v>34</v>
      </c>
      <c r="FY52" s="118"/>
      <c r="FZ52" s="118"/>
      <c r="GA52" s="118"/>
      <c r="GB52" s="118"/>
      <c r="GC52" s="118"/>
      <c r="GD52" s="118"/>
      <c r="GE52" s="118"/>
      <c r="GF52" s="118"/>
      <c r="GG52" s="118"/>
      <c r="GH52" s="118"/>
      <c r="GI52" s="118"/>
      <c r="GJ52" s="118"/>
      <c r="GK52" s="118"/>
      <c r="GL52" s="118"/>
      <c r="GM52" s="118"/>
      <c r="GN52" s="118"/>
      <c r="GO52" s="118"/>
      <c r="GP52" s="118"/>
      <c r="GQ52" s="118">
        <f>データ!BI7</f>
        <v>35</v>
      </c>
      <c r="GR52" s="118"/>
      <c r="GS52" s="118"/>
      <c r="GT52" s="118"/>
      <c r="GU52" s="118"/>
      <c r="GV52" s="118"/>
      <c r="GW52" s="118"/>
      <c r="GX52" s="118"/>
      <c r="GY52" s="118"/>
      <c r="GZ52" s="118"/>
      <c r="HA52" s="118"/>
      <c r="HB52" s="118"/>
      <c r="HC52" s="118"/>
      <c r="HD52" s="118"/>
      <c r="HE52" s="118"/>
      <c r="HF52" s="118"/>
      <c r="HG52" s="118"/>
      <c r="HH52" s="118"/>
      <c r="HI52" s="118"/>
      <c r="HJ52" s="118">
        <f>データ!BJ7</f>
        <v>44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1073</v>
      </c>
      <c r="JD52" s="125"/>
      <c r="JE52" s="125"/>
      <c r="JF52" s="125"/>
      <c r="JG52" s="125"/>
      <c r="JH52" s="125"/>
      <c r="JI52" s="125"/>
      <c r="JJ52" s="125"/>
      <c r="JK52" s="125"/>
      <c r="JL52" s="125"/>
      <c r="JM52" s="125"/>
      <c r="JN52" s="125"/>
      <c r="JO52" s="125"/>
      <c r="JP52" s="125"/>
      <c r="JQ52" s="125"/>
      <c r="JR52" s="125"/>
      <c r="JS52" s="125"/>
      <c r="JT52" s="125"/>
      <c r="JU52" s="125"/>
      <c r="JV52" s="125">
        <f>データ!BR7</f>
        <v>915</v>
      </c>
      <c r="JW52" s="125"/>
      <c r="JX52" s="125"/>
      <c r="JY52" s="125"/>
      <c r="JZ52" s="125"/>
      <c r="KA52" s="125"/>
      <c r="KB52" s="125"/>
      <c r="KC52" s="125"/>
      <c r="KD52" s="125"/>
      <c r="KE52" s="125"/>
      <c r="KF52" s="125"/>
      <c r="KG52" s="125"/>
      <c r="KH52" s="125"/>
      <c r="KI52" s="125"/>
      <c r="KJ52" s="125"/>
      <c r="KK52" s="125"/>
      <c r="KL52" s="125"/>
      <c r="KM52" s="125"/>
      <c r="KN52" s="125"/>
      <c r="KO52" s="125">
        <f>データ!BS7</f>
        <v>1270</v>
      </c>
      <c r="KP52" s="125"/>
      <c r="KQ52" s="125"/>
      <c r="KR52" s="125"/>
      <c r="KS52" s="125"/>
      <c r="KT52" s="125"/>
      <c r="KU52" s="125"/>
      <c r="KV52" s="125"/>
      <c r="KW52" s="125"/>
      <c r="KX52" s="125"/>
      <c r="KY52" s="125"/>
      <c r="KZ52" s="125"/>
      <c r="LA52" s="125"/>
      <c r="LB52" s="125"/>
      <c r="LC52" s="125"/>
      <c r="LD52" s="125"/>
      <c r="LE52" s="125"/>
      <c r="LF52" s="125"/>
      <c r="LG52" s="125"/>
      <c r="LH52" s="125">
        <f>データ!BT7</f>
        <v>1428</v>
      </c>
      <c r="LI52" s="125"/>
      <c r="LJ52" s="125"/>
      <c r="LK52" s="125"/>
      <c r="LL52" s="125"/>
      <c r="LM52" s="125"/>
      <c r="LN52" s="125"/>
      <c r="LO52" s="125"/>
      <c r="LP52" s="125"/>
      <c r="LQ52" s="125"/>
      <c r="LR52" s="125"/>
      <c r="LS52" s="125"/>
      <c r="LT52" s="125"/>
      <c r="LU52" s="125"/>
      <c r="LV52" s="125"/>
      <c r="LW52" s="125"/>
      <c r="LX52" s="125"/>
      <c r="LY52" s="125"/>
      <c r="LZ52" s="125"/>
      <c r="MA52" s="125">
        <f>データ!BU7</f>
        <v>419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5760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IaNg7D959Am02glrw+SfP8hfGxN2n7z2FpOQ6HG4nRVNl5zHgbPnSFmiQfc2HnaVEvI62R4frv8cyb2L5Vjyrg==" saltValue="mxaLsfVtiyV56adBJI33d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325287</v>
      </c>
      <c r="D6" s="60">
        <f t="shared" si="1"/>
        <v>47</v>
      </c>
      <c r="E6" s="60">
        <f t="shared" si="1"/>
        <v>14</v>
      </c>
      <c r="F6" s="60">
        <f t="shared" si="1"/>
        <v>0</v>
      </c>
      <c r="G6" s="60">
        <f t="shared" si="1"/>
        <v>1</v>
      </c>
      <c r="H6" s="60" t="str">
        <f>SUBSTITUTE(H8,"　","")</f>
        <v>島根県隠岐の島町</v>
      </c>
      <c r="I6" s="60" t="str">
        <f t="shared" si="1"/>
        <v>西郷港埠頭第一駐車場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31</v>
      </c>
      <c r="S6" s="62" t="str">
        <f t="shared" si="1"/>
        <v>公共施設</v>
      </c>
      <c r="T6" s="62" t="str">
        <f t="shared" si="1"/>
        <v>無</v>
      </c>
      <c r="U6" s="63">
        <f t="shared" si="1"/>
        <v>552</v>
      </c>
      <c r="V6" s="63">
        <f t="shared" si="1"/>
        <v>28</v>
      </c>
      <c r="W6" s="63">
        <f t="shared" si="1"/>
        <v>100</v>
      </c>
      <c r="X6" s="62" t="str">
        <f t="shared" si="1"/>
        <v>代行制</v>
      </c>
      <c r="Y6" s="64">
        <f>IF(Y8="-",NA(),Y8)</f>
        <v>131.4</v>
      </c>
      <c r="Z6" s="64">
        <f t="shared" ref="Z6:AH6" si="2">IF(Z8="-",NA(),Z8)</f>
        <v>124.9</v>
      </c>
      <c r="AA6" s="64">
        <f t="shared" si="2"/>
        <v>134</v>
      </c>
      <c r="AB6" s="64">
        <f t="shared" si="2"/>
        <v>137</v>
      </c>
      <c r="AC6" s="64">
        <f t="shared" si="2"/>
        <v>164</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33.1</v>
      </c>
      <c r="BG6" s="64">
        <f t="shared" ref="BG6:BO6" si="5">IF(BG8="-",NA(),BG8)</f>
        <v>27.3</v>
      </c>
      <c r="BH6" s="64">
        <f t="shared" si="5"/>
        <v>34</v>
      </c>
      <c r="BI6" s="64">
        <f t="shared" si="5"/>
        <v>35</v>
      </c>
      <c r="BJ6" s="64">
        <f t="shared" si="5"/>
        <v>44</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1073</v>
      </c>
      <c r="BR6" s="65">
        <f t="shared" ref="BR6:BZ6" si="6">IF(BR8="-",NA(),BR8)</f>
        <v>915</v>
      </c>
      <c r="BS6" s="65">
        <f t="shared" si="6"/>
        <v>1270</v>
      </c>
      <c r="BT6" s="65">
        <f t="shared" si="6"/>
        <v>1428</v>
      </c>
      <c r="BU6" s="65">
        <f t="shared" si="6"/>
        <v>419</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101</v>
      </c>
      <c r="CM6" s="63">
        <f t="shared" ref="CM6:CN6" si="7">CM8</f>
        <v>0</v>
      </c>
      <c r="CN6" s="63">
        <f t="shared" si="7"/>
        <v>5760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439.3</v>
      </c>
      <c r="DL6" s="64">
        <f t="shared" ref="DL6:DT6" si="9">IF(DL8="-",NA(),DL8)</f>
        <v>450</v>
      </c>
      <c r="DM6" s="64">
        <f t="shared" si="9"/>
        <v>496.4</v>
      </c>
      <c r="DN6" s="64">
        <f t="shared" si="9"/>
        <v>517.9</v>
      </c>
      <c r="DO6" s="64">
        <f t="shared" si="9"/>
        <v>625</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102</v>
      </c>
      <c r="B7" s="60">
        <f t="shared" ref="B7:X7" si="10">B8</f>
        <v>2019</v>
      </c>
      <c r="C7" s="60">
        <f t="shared" si="10"/>
        <v>325287</v>
      </c>
      <c r="D7" s="60">
        <f t="shared" si="10"/>
        <v>47</v>
      </c>
      <c r="E7" s="60">
        <f t="shared" si="10"/>
        <v>14</v>
      </c>
      <c r="F7" s="60">
        <f t="shared" si="10"/>
        <v>0</v>
      </c>
      <c r="G7" s="60">
        <f t="shared" si="10"/>
        <v>1</v>
      </c>
      <c r="H7" s="60" t="str">
        <f t="shared" si="10"/>
        <v>島根県　隠岐の島町</v>
      </c>
      <c r="I7" s="60" t="str">
        <f t="shared" si="10"/>
        <v>西郷港埠頭第一駐車場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31</v>
      </c>
      <c r="S7" s="62" t="str">
        <f t="shared" si="10"/>
        <v>公共施設</v>
      </c>
      <c r="T7" s="62" t="str">
        <f t="shared" si="10"/>
        <v>無</v>
      </c>
      <c r="U7" s="63">
        <f t="shared" si="10"/>
        <v>552</v>
      </c>
      <c r="V7" s="63">
        <f t="shared" si="10"/>
        <v>28</v>
      </c>
      <c r="W7" s="63">
        <f t="shared" si="10"/>
        <v>100</v>
      </c>
      <c r="X7" s="62" t="str">
        <f t="shared" si="10"/>
        <v>代行制</v>
      </c>
      <c r="Y7" s="64">
        <f>Y8</f>
        <v>131.4</v>
      </c>
      <c r="Z7" s="64">
        <f t="shared" ref="Z7:AH7" si="11">Z8</f>
        <v>124.9</v>
      </c>
      <c r="AA7" s="64">
        <f t="shared" si="11"/>
        <v>134</v>
      </c>
      <c r="AB7" s="64">
        <f t="shared" si="11"/>
        <v>137</v>
      </c>
      <c r="AC7" s="64">
        <f t="shared" si="11"/>
        <v>164</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33.1</v>
      </c>
      <c r="BG7" s="64">
        <f t="shared" ref="BG7:BO7" si="14">BG8</f>
        <v>27.3</v>
      </c>
      <c r="BH7" s="64">
        <f t="shared" si="14"/>
        <v>34</v>
      </c>
      <c r="BI7" s="64">
        <f t="shared" si="14"/>
        <v>35</v>
      </c>
      <c r="BJ7" s="64">
        <f t="shared" si="14"/>
        <v>44</v>
      </c>
      <c r="BK7" s="64">
        <f t="shared" si="14"/>
        <v>33.4</v>
      </c>
      <c r="BL7" s="64">
        <f t="shared" si="14"/>
        <v>32.299999999999997</v>
      </c>
      <c r="BM7" s="64">
        <f t="shared" si="14"/>
        <v>22.3</v>
      </c>
      <c r="BN7" s="64">
        <f t="shared" si="14"/>
        <v>33.6</v>
      </c>
      <c r="BO7" s="64">
        <f t="shared" si="14"/>
        <v>35.299999999999997</v>
      </c>
      <c r="BP7" s="61"/>
      <c r="BQ7" s="65">
        <f>BQ8</f>
        <v>1073</v>
      </c>
      <c r="BR7" s="65">
        <f t="shared" ref="BR7:BZ7" si="15">BR8</f>
        <v>915</v>
      </c>
      <c r="BS7" s="65">
        <f t="shared" si="15"/>
        <v>1270</v>
      </c>
      <c r="BT7" s="65">
        <f t="shared" si="15"/>
        <v>1428</v>
      </c>
      <c r="BU7" s="65">
        <f t="shared" si="15"/>
        <v>419</v>
      </c>
      <c r="BV7" s="65">
        <f t="shared" si="15"/>
        <v>9663</v>
      </c>
      <c r="BW7" s="65">
        <f t="shared" si="15"/>
        <v>9019</v>
      </c>
      <c r="BX7" s="65">
        <f t="shared" si="15"/>
        <v>8406</v>
      </c>
      <c r="BY7" s="65">
        <f t="shared" si="15"/>
        <v>7531</v>
      </c>
      <c r="BZ7" s="65">
        <f t="shared" si="15"/>
        <v>8442</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5760</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439.3</v>
      </c>
      <c r="DL7" s="64">
        <f t="shared" ref="DL7:DT7" si="17">DL8</f>
        <v>450</v>
      </c>
      <c r="DM7" s="64">
        <f t="shared" si="17"/>
        <v>496.4</v>
      </c>
      <c r="DN7" s="64">
        <f t="shared" si="17"/>
        <v>517.9</v>
      </c>
      <c r="DO7" s="64">
        <f t="shared" si="17"/>
        <v>625</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325287</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31</v>
      </c>
      <c r="S8" s="69" t="s">
        <v>114</v>
      </c>
      <c r="T8" s="69" t="s">
        <v>115</v>
      </c>
      <c r="U8" s="70">
        <v>552</v>
      </c>
      <c r="V8" s="70">
        <v>28</v>
      </c>
      <c r="W8" s="70">
        <v>100</v>
      </c>
      <c r="X8" s="69" t="s">
        <v>116</v>
      </c>
      <c r="Y8" s="71">
        <v>131.4</v>
      </c>
      <c r="Z8" s="71">
        <v>124.9</v>
      </c>
      <c r="AA8" s="71">
        <v>134</v>
      </c>
      <c r="AB8" s="71">
        <v>137</v>
      </c>
      <c r="AC8" s="71">
        <v>164</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33.1</v>
      </c>
      <c r="BG8" s="71">
        <v>27.3</v>
      </c>
      <c r="BH8" s="71">
        <v>34</v>
      </c>
      <c r="BI8" s="71">
        <v>35</v>
      </c>
      <c r="BJ8" s="71">
        <v>44</v>
      </c>
      <c r="BK8" s="71">
        <v>33.4</v>
      </c>
      <c r="BL8" s="71">
        <v>32.299999999999997</v>
      </c>
      <c r="BM8" s="71">
        <v>22.3</v>
      </c>
      <c r="BN8" s="71">
        <v>33.6</v>
      </c>
      <c r="BO8" s="71">
        <v>35.299999999999997</v>
      </c>
      <c r="BP8" s="68">
        <v>20.8</v>
      </c>
      <c r="BQ8" s="72">
        <v>1073</v>
      </c>
      <c r="BR8" s="72">
        <v>915</v>
      </c>
      <c r="BS8" s="72">
        <v>1270</v>
      </c>
      <c r="BT8" s="73">
        <v>1428</v>
      </c>
      <c r="BU8" s="73">
        <v>419</v>
      </c>
      <c r="BV8" s="72">
        <v>9663</v>
      </c>
      <c r="BW8" s="72">
        <v>9019</v>
      </c>
      <c r="BX8" s="72">
        <v>8406</v>
      </c>
      <c r="BY8" s="72">
        <v>7531</v>
      </c>
      <c r="BZ8" s="72">
        <v>8442</v>
      </c>
      <c r="CA8" s="70">
        <v>14290</v>
      </c>
      <c r="CB8" s="71" t="s">
        <v>108</v>
      </c>
      <c r="CC8" s="71" t="s">
        <v>108</v>
      </c>
      <c r="CD8" s="71" t="s">
        <v>108</v>
      </c>
      <c r="CE8" s="71" t="s">
        <v>108</v>
      </c>
      <c r="CF8" s="71" t="s">
        <v>108</v>
      </c>
      <c r="CG8" s="71" t="s">
        <v>108</v>
      </c>
      <c r="CH8" s="71" t="s">
        <v>108</v>
      </c>
      <c r="CI8" s="71" t="s">
        <v>108</v>
      </c>
      <c r="CJ8" s="71" t="s">
        <v>108</v>
      </c>
      <c r="CK8" s="71" t="s">
        <v>108</v>
      </c>
      <c r="CL8" s="68" t="s">
        <v>108</v>
      </c>
      <c r="CM8" s="70">
        <v>0</v>
      </c>
      <c r="CN8" s="70">
        <v>5760</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85.4</v>
      </c>
      <c r="DF8" s="71">
        <v>69.900000000000006</v>
      </c>
      <c r="DG8" s="71">
        <v>59.6</v>
      </c>
      <c r="DH8" s="71">
        <v>51.8</v>
      </c>
      <c r="DI8" s="71">
        <v>51</v>
      </c>
      <c r="DJ8" s="68">
        <v>425.4</v>
      </c>
      <c r="DK8" s="71">
        <v>439.3</v>
      </c>
      <c r="DL8" s="71">
        <v>450</v>
      </c>
      <c r="DM8" s="71">
        <v>496.4</v>
      </c>
      <c r="DN8" s="71">
        <v>517.9</v>
      </c>
      <c r="DO8" s="71">
        <v>625</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2021-01-19T00:12:12Z</cp:lastPrinted>
  <dcterms:created xsi:type="dcterms:W3CDTF">2020-12-04T03:36:40Z</dcterms:created>
  <dcterms:modified xsi:type="dcterms:W3CDTF">2021-01-19T00:12:15Z</dcterms:modified>
  <cp:category/>
</cp:coreProperties>
</file>