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4特環\"/>
    </mc:Choice>
  </mc:AlternateContent>
  <workbookProtection workbookAlgorithmName="SHA-512" workbookHashValue="BG4xnoGQk7W14fY3t2YgvmXj/jpTLxsGPDES29dGczXVBbUAW/T5cniWMlfs+sCtFWaMvqm6gj9Vw0yxoBStFw==" workbookSaltValue="EBxvnYDkg/YbQBnx3Du3bQ==" workbookSpinCount="100000" lockStructure="1"/>
  <bookViews>
    <workbookView xWindow="2805" yWindow="1800" windowWidth="15375" windowHeight="99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<sst xmlns="http://schemas.openxmlformats.org/spreadsheetml/2006/main" count="319" uniqueCount="116">
  <si>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</si>
  <si>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</si>
  <si>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</si>
  <si>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</si>
  <si>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</si>
  <si>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</si>
  <si>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</si>
  <si>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</si>
  <si>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</si>
  <si>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</si>
  <si>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</si>
  <si>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</si>
  <si>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</si>
  <si>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</si>
  <si>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</si>
  <si>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</si>
  <si>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</si>
  <si>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</si>
  <si>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</si>
  <si>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</si>
  <si>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</si>
  <si>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</si>
  <si>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</si>
  <si>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</si>
  <si>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</si>
  <si>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</si>
  <si>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</si>
  <si>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</si>
  <si>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</si>
  <si>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</si>
  <si>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</si>
  <si>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</si>
  <si>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</si>
  <si>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</si>
  <si>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</si>
  <si>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</si>
  <si>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</si>
  <si>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</si>
  <si>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</si>
  <si>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</si>
  <si>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</si>
  <si>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</si>
  <si>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</si>
  <si>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</si>
  <si>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</si>
  <si>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</si>
  <si>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</si>
  <si>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</si>
  <si>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</si>
  <si>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</si>
  <si>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</si>
  <si>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</si>
  <si>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</si>
  <si>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</si>
  <si>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</si>
  <si>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</si>
  <si>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</si>
  <si>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</si>
  <si>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</si>
  <si>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</si>
  <si>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</si>
  <si>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</si>
  <si>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</si>
  <si>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</si>
  <si>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</si>
  <si>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</si>
  <si>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</si>
  <si>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</si>
  <si>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</si>
  <si>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</si>
  <si>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</si>
  <si>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</si>
  <si>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</si>
  <si>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</si>
  <si>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</si>
  <si>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</si>
  <si>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</si>
  <si>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</si>
  <si>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</si>
  <si>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</si>
  <si>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</si>
  <si>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</si>
  <si>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</si>
  <si>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</si>
  <si>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</si>
  <si>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</si>
  <si>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</si>
  <si>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</si>
  <si>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</si>
  <si>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</si>
  <si>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</si>
  <si>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</si>
  <si>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</si>
  <si>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</si>
  <si>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</si>
  <si>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</si>
  <si>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</si>
  <si>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</si>
  <si>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</si>
  <si>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</si>
  <si>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</si>
  <si>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</si>
  <si>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</si>
  <si>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</si>
  <si>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</si>
  <si>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</si>
  <si>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</si>
  <si>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</si>
  <si>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</si>
  <si>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</si>
  <si>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</si>
  <si>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</si>
  <si>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</si>
  <si>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単年度の収支は黒字であるが、類似団体を下回っている。
②累積欠損金比率　欠損金がないため、表示されない。　
③流動比率　流動資産と比較して、企業債償還金等の流動負債が多く、類似団体を下回っている。
④企業債残高対事業規模比率　企業債残高は年々減少しているため、類似団体を下回っている。
⑤経費回収率　整備が完了し、下水道使用料で、汚水処理に係る費用を賄っているため、類似団体を上回っている。
⑥汚水処理原価　維持管理費等の汚水処理に係る費用と比較して、有収水量は減少しているが、類似団体を下回っている。
⑦施設利用率　処理能力に対して、処理水量が少ないため、類似団体を下回っている。
⑧水洗化率　整備が完了しているため、類似団体を上回っている。　　　　</t>
    <rPh sb="1" eb="3">
      <t>ケイジョウ</t>
    </rPh>
    <rPh sb="3" eb="5">
      <t>シュウシ</t>
    </rPh>
    <rPh sb="5" eb="7">
      <t>ヒリツ</t>
    </rPh>
    <rPh sb="8" eb="11">
      <t>タンネンド</t>
    </rPh>
    <rPh sb="12" eb="14">
      <t>シュウシ</t>
    </rPh>
    <rPh sb="15" eb="17">
      <t>クロジ</t>
    </rPh>
    <rPh sb="22" eb="24">
      <t>ルイジ</t>
    </rPh>
    <rPh sb="24" eb="26">
      <t>ダンタイ</t>
    </rPh>
    <rPh sb="36" eb="38">
      <t>ルイセキ</t>
    </rPh>
    <rPh sb="38" eb="40">
      <t>ケッソン</t>
    </rPh>
    <rPh sb="40" eb="41">
      <t>キン</t>
    </rPh>
    <rPh sb="41" eb="43">
      <t>ヒリツ</t>
    </rPh>
    <rPh sb="44" eb="47">
      <t>ケッソンキン</t>
    </rPh>
    <rPh sb="53" eb="55">
      <t>ヒョウジ</t>
    </rPh>
    <rPh sb="63" eb="65">
      <t>リュウドウ</t>
    </rPh>
    <rPh sb="65" eb="67">
      <t>ヒリツ</t>
    </rPh>
    <rPh sb="78" eb="80">
      <t>キギョウ</t>
    </rPh>
    <rPh sb="80" eb="81">
      <t>サイ</t>
    </rPh>
    <rPh sb="81" eb="83">
      <t>ショウカン</t>
    </rPh>
    <rPh sb="83" eb="84">
      <t>キン</t>
    </rPh>
    <rPh sb="84" eb="85">
      <t>トウ</t>
    </rPh>
    <rPh sb="86" eb="88">
      <t>リュウドウ</t>
    </rPh>
    <rPh sb="88" eb="90">
      <t>フサイ</t>
    </rPh>
    <rPh sb="91" eb="92">
      <t>オオ</t>
    </rPh>
    <rPh sb="94" eb="96">
      <t>ルイジ</t>
    </rPh>
    <rPh sb="96" eb="98">
      <t>ダンタイ</t>
    </rPh>
    <rPh sb="99" eb="101">
      <t>シタマワ</t>
    </rPh>
    <rPh sb="121" eb="123">
      <t>キギョウ</t>
    </rPh>
    <rPh sb="123" eb="124">
      <t>サイ</t>
    </rPh>
    <rPh sb="124" eb="126">
      <t>ザンダカ</t>
    </rPh>
    <rPh sb="127" eb="129">
      <t>ネンネン</t>
    </rPh>
    <rPh sb="129" eb="131">
      <t>ゲンショウ</t>
    </rPh>
    <rPh sb="138" eb="142">
      <t>ルイジダンタイ</t>
    </rPh>
    <rPh sb="152" eb="154">
      <t>ケイヒ</t>
    </rPh>
    <rPh sb="154" eb="156">
      <t>カイシュウ</t>
    </rPh>
    <rPh sb="156" eb="157">
      <t>リツ</t>
    </rPh>
    <rPh sb="158" eb="160">
      <t>セイビ</t>
    </rPh>
    <rPh sb="161" eb="163">
      <t>カンリョウ</t>
    </rPh>
    <rPh sb="165" eb="168">
      <t>ゲスイドウ</t>
    </rPh>
    <rPh sb="168" eb="171">
      <t>シヨウリョウ</t>
    </rPh>
    <rPh sb="173" eb="175">
      <t>オスイ</t>
    </rPh>
    <rPh sb="175" eb="177">
      <t>ショリ</t>
    </rPh>
    <rPh sb="178" eb="179">
      <t>カカ</t>
    </rPh>
    <rPh sb="180" eb="182">
      <t>ヒヨウ</t>
    </rPh>
    <rPh sb="183" eb="184">
      <t>マカナ</t>
    </rPh>
    <rPh sb="191" eb="193">
      <t>ルイジ</t>
    </rPh>
    <rPh sb="193" eb="195">
      <t>ダンタイ</t>
    </rPh>
    <rPh sb="196" eb="198">
      <t>ウワマワ</t>
    </rPh>
    <rPh sb="205" eb="207">
      <t>オスイ</t>
    </rPh>
    <rPh sb="207" eb="209">
      <t>ショリ</t>
    </rPh>
    <rPh sb="209" eb="211">
      <t>ゲンカ</t>
    </rPh>
    <rPh sb="212" eb="214">
      <t>イジ</t>
    </rPh>
    <rPh sb="214" eb="216">
      <t>カンリ</t>
    </rPh>
    <rPh sb="216" eb="217">
      <t>ヒ</t>
    </rPh>
    <rPh sb="217" eb="218">
      <t>トウ</t>
    </rPh>
    <rPh sb="219" eb="221">
      <t>オスイ</t>
    </rPh>
    <rPh sb="221" eb="223">
      <t>ショリ</t>
    </rPh>
    <rPh sb="224" eb="225">
      <t>カカ</t>
    </rPh>
    <rPh sb="226" eb="228">
      <t>ヒヨウ</t>
    </rPh>
    <rPh sb="229" eb="231">
      <t>ヒカク</t>
    </rPh>
    <rPh sb="234" eb="236">
      <t>ユウシュウ</t>
    </rPh>
    <rPh sb="236" eb="238">
      <t>スイリョウ</t>
    </rPh>
    <rPh sb="239" eb="241">
      <t>ゲンショウ</t>
    </rPh>
    <rPh sb="254" eb="256">
      <t>ウワマワ</t>
    </rPh>
    <rPh sb="263" eb="265">
      <t>シセツ</t>
    </rPh>
    <rPh sb="265" eb="268">
      <t>リヨウリツ</t>
    </rPh>
    <rPh sb="269" eb="271">
      <t>ノウリョク</t>
    </rPh>
    <rPh sb="272" eb="273">
      <t>タイ</t>
    </rPh>
    <rPh sb="276" eb="278">
      <t>ショリ</t>
    </rPh>
    <rPh sb="278" eb="280">
      <t>スイリョウ</t>
    </rPh>
    <rPh sb="281" eb="282">
      <t>スク</t>
    </rPh>
    <rPh sb="287" eb="289">
      <t>ルイジ</t>
    </rPh>
    <rPh sb="289" eb="291">
      <t>ダンタイ</t>
    </rPh>
    <rPh sb="292" eb="294">
      <t>シタマワ</t>
    </rPh>
    <rPh sb="306" eb="308">
      <t>セイビ</t>
    </rPh>
    <rPh sb="309" eb="311">
      <t>カンリョウ</t>
    </rPh>
    <rPh sb="323" eb="324">
      <t>ウワ</t>
    </rPh>
    <phoneticPr fontId="4"/>
  </si>
  <si>
    <t>①有形固定資産減価償却率　管渠については、耐用年数には至ってないが、供用開始後30年以上を経過している処理区が2箇所あるため、資産の老朽化が進んでおり、類似団体を上回っている。
②管渠老朽化率　管渠については、まだ耐用年数を経過していないため、表示されない。
③管渠改善率　不良箇所の更新は行っていないため、表示されない。</t>
    <rPh sb="27" eb="28">
      <t>イタ</t>
    </rPh>
    <rPh sb="42" eb="44">
      <t>イジョウ</t>
    </rPh>
    <rPh sb="51" eb="53">
      <t>ショリ</t>
    </rPh>
    <rPh sb="53" eb="54">
      <t>ク</t>
    </rPh>
    <rPh sb="56" eb="58">
      <t>カショ</t>
    </rPh>
    <rPh sb="97" eb="99">
      <t>カンキョ</t>
    </rPh>
    <rPh sb="139" eb="141">
      <t>カショ</t>
    </rPh>
    <rPh sb="142" eb="144">
      <t>コウシン</t>
    </rPh>
    <rPh sb="154" eb="156">
      <t>ヒョウジ</t>
    </rPh>
    <phoneticPr fontId="4"/>
  </si>
  <si>
    <t>　特定環境保全公共下水道事業は、供用開始後30年以上を経過している処理区が2箇所ある。管渠の耐用年数には至っていないものの、ポンプ等の機器類の老朽化は進み、今後、維持管理費や下水道施設の更新のための支出は増加する状況にある。
　経営状況については、公営企業会計となって初めての決算であり、前年度との比較ができないが、類似団体に比べ、企業債残高対事業規模比率、経費回収率及び汚水処理原価は上位となっているが、経常収支比率は低くなっている。
　老朽化の状況については、管渠は耐用年数にいたっていないため、数値には出てきていないが、類似団体に比べ、有形固定資産減価償却率が高くなっていることから、老朽化は進んでいる。
　このような厳しい経営状況の中、ストックマネジメント計画を基に、財政状況を見ながら適正な管理運営を行っていくこととしている。</t>
    <rPh sb="1" eb="3">
      <t>トクテイ</t>
    </rPh>
    <rPh sb="3" eb="5">
      <t>カンキョウ</t>
    </rPh>
    <rPh sb="52" eb="53">
      <t>イタ</t>
    </rPh>
    <rPh sb="184" eb="185">
      <t>オヨ</t>
    </rPh>
    <rPh sb="193" eb="195">
      <t>ジョウイ</t>
    </rPh>
    <rPh sb="210" eb="21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</si>
</sst>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39-4153-9800-79751A2056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BF39-4153-9800-79751A2056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41.99</c:v>
                </c:pt>
              </c:numCache>
            </c:numRef>
          </c:val>
          <c:extLst>
            <c:ext xmlns:c16="http://schemas.microsoft.com/office/drawing/2014/chart" uri="{C3380CC4-5D6E-409C-BE32-E72D297353CC}">
              <c16:uniqueId val="{00000000-F831-4564-882A-9C74DE7289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45.68</c:v>
                </c:pt>
              </c:numCache>
            </c:numRef>
          </c:val>
          <c:smooth val="0"/>
          <c:extLst>
            <c:ext xmlns:c16="http://schemas.microsoft.com/office/drawing/2014/chart" uri="{C3380CC4-5D6E-409C-BE32-E72D297353CC}">
              <c16:uniqueId val="{00000001-F831-4564-882A-9C74DE7289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94.94</c:v>
                </c:pt>
              </c:numCache>
            </c:numRef>
          </c:val>
          <c:extLst>
            <c:ext xmlns:c16="http://schemas.microsoft.com/office/drawing/2014/chart" uri="{C3380CC4-5D6E-409C-BE32-E72D297353CC}">
              <c16:uniqueId val="{00000000-D6E6-4BC9-B699-5F8303D341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87.96</c:v>
                </c:pt>
              </c:numCache>
            </c:numRef>
          </c:val>
          <c:smooth val="0"/>
          <c:extLst>
            <c:ext xmlns:c16="http://schemas.microsoft.com/office/drawing/2014/chart" uri="{C3380CC4-5D6E-409C-BE32-E72D297353CC}">
              <c16:uniqueId val="{00000001-D6E6-4BC9-B699-5F8303D341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101.52</c:v>
                </c:pt>
              </c:numCache>
            </c:numRef>
          </c:val>
          <c:extLst>
            <c:ext xmlns:c16="http://schemas.microsoft.com/office/drawing/2014/chart" uri="{C3380CC4-5D6E-409C-BE32-E72D297353CC}">
              <c16:uniqueId val="{00000000-D030-48DB-BFF5-FB84C8A6E1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103.34</c:v>
                </c:pt>
              </c:numCache>
            </c:numRef>
          </c:val>
          <c:smooth val="0"/>
          <c:extLst>
            <c:ext xmlns:c16="http://schemas.microsoft.com/office/drawing/2014/chart" uri="{C3380CC4-5D6E-409C-BE32-E72D297353CC}">
              <c16:uniqueId val="{00000001-D030-48DB-BFF5-FB84C8A6E1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45.41</c:v>
                </c:pt>
              </c:numCache>
            </c:numRef>
          </c:val>
          <c:extLst>
            <c:ext xmlns:c16="http://schemas.microsoft.com/office/drawing/2014/chart" uri="{C3380CC4-5D6E-409C-BE32-E72D297353CC}">
              <c16:uniqueId val="{00000000-49A4-424E-85A9-090292DC5E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27.82</c:v>
                </c:pt>
              </c:numCache>
            </c:numRef>
          </c:val>
          <c:smooth val="0"/>
          <c:extLst>
            <c:ext xmlns:c16="http://schemas.microsoft.com/office/drawing/2014/chart" uri="{C3380CC4-5D6E-409C-BE32-E72D297353CC}">
              <c16:uniqueId val="{00000001-49A4-424E-85A9-090292DC5E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60-4D91-A570-690D29A4D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060-4D91-A570-690D29A4D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60-4277-8B25-43CC10B8CE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29.74</c:v>
                </c:pt>
              </c:numCache>
            </c:numRef>
          </c:val>
          <c:smooth val="0"/>
          <c:extLst>
            <c:ext xmlns:c16="http://schemas.microsoft.com/office/drawing/2014/chart" uri="{C3380CC4-5D6E-409C-BE32-E72D297353CC}">
              <c16:uniqueId val="{00000001-2360-4277-8B25-43CC10B8CE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18.18</c:v>
                </c:pt>
              </c:numCache>
            </c:numRef>
          </c:val>
          <c:extLst>
            <c:ext xmlns:c16="http://schemas.microsoft.com/office/drawing/2014/chart" uri="{C3380CC4-5D6E-409C-BE32-E72D297353CC}">
              <c16:uniqueId val="{00000000-80F4-449E-916D-84DD2E0A34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80F4-449E-916D-84DD2E0A34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1187.1300000000001</c:v>
                </c:pt>
              </c:numCache>
            </c:numRef>
          </c:val>
          <c:extLst>
            <c:ext xmlns:c16="http://schemas.microsoft.com/office/drawing/2014/chart" uri="{C3380CC4-5D6E-409C-BE32-E72D297353CC}">
              <c16:uniqueId val="{00000000-ACB2-4B26-8E58-BA80BED4F6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1267.3900000000001</c:v>
                </c:pt>
              </c:numCache>
            </c:numRef>
          </c:val>
          <c:smooth val="0"/>
          <c:extLst>
            <c:ext xmlns:c16="http://schemas.microsoft.com/office/drawing/2014/chart" uri="{C3380CC4-5D6E-409C-BE32-E72D297353CC}">
              <c16:uniqueId val="{00000001-ACB2-4B26-8E58-BA80BED4F6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C0F-4DAB-A143-F634387ACA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84.3</c:v>
                </c:pt>
              </c:numCache>
            </c:numRef>
          </c:val>
          <c:smooth val="0"/>
          <c:extLst>
            <c:ext xmlns:c16="http://schemas.microsoft.com/office/drawing/2014/chart" uri="{C3380CC4-5D6E-409C-BE32-E72D297353CC}">
              <c16:uniqueId val="{00000001-BC0F-4DAB-A143-F634387ACA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182.39</c:v>
                </c:pt>
              </c:numCache>
            </c:numRef>
          </c:val>
          <c:extLst>
            <c:ext xmlns:c16="http://schemas.microsoft.com/office/drawing/2014/chart" uri="{C3380CC4-5D6E-409C-BE32-E72D297353CC}">
              <c16:uniqueId val="{00000000-D505-43CD-BEE3-08B32B25DD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185.47</c:v>
                </c:pt>
              </c:numCache>
            </c:numRef>
          </c:val>
          <c:smooth val="0"/>
          <c:extLst>
            <c:ext xmlns:c16="http://schemas.microsoft.com/office/drawing/2014/chart" uri="{C3380CC4-5D6E-409C-BE32-E72D297353CC}">
              <c16:uniqueId val="{00000001-D505-43CD-BEE3-08B32B25DD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出雲市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D1</v>
      </c>
      <c r="X8" s="74"/>
      <c r="Y8" s="74"/>
      <c r="Z8" s="74"/>
      <c r="AA8" s="74"/>
      <c r="AB8" s="74"/>
      <c r="AC8" s="74"/>
      <c r="AD8" s="75" t="str">
        <f>データ!$M$6</f>
        <v>自治体職員</v>
      </c>
      <c r="AE8" s="75"/>
      <c r="AF8" s="75"/>
      <c r="AG8" s="75"/>
      <c r="AH8" s="75"/>
      <c r="AI8" s="75"/>
      <c r="AJ8" s="75"/>
      <c r="AK8" s="3"/>
      <c r="AL8" s="71">
        <f>データ!S6</f>
        <v>174995</v>
      </c>
      <c r="AM8" s="71"/>
      <c r="AN8" s="71"/>
      <c r="AO8" s="71"/>
      <c r="AP8" s="71"/>
      <c r="AQ8" s="71"/>
      <c r="AR8" s="71"/>
      <c r="AS8" s="71"/>
      <c r="AT8" s="70">
        <f>データ!T6</f>
        <v>624.36</v>
      </c>
      <c r="AU8" s="70"/>
      <c r="AV8" s="70"/>
      <c r="AW8" s="70"/>
      <c r="AX8" s="70"/>
      <c r="AY8" s="70"/>
      <c r="AZ8" s="70"/>
      <c r="BA8" s="70"/>
      <c r="BB8" s="70">
        <f>データ!U6</f>
        <v>280.27999999999997</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f>データ!O6</f>
        <v>31.03</v>
      </c>
      <c r="J10" s="70"/>
      <c r="K10" s="70"/>
      <c r="L10" s="70"/>
      <c r="M10" s="70"/>
      <c r="N10" s="70"/>
      <c r="O10" s="70"/>
      <c r="P10" s="70">
        <f>データ!P6</f>
        <v>1.21</v>
      </c>
      <c r="Q10" s="70"/>
      <c r="R10" s="70"/>
      <c r="S10" s="70"/>
      <c r="T10" s="70"/>
      <c r="U10" s="70"/>
      <c r="V10" s="70"/>
      <c r="W10" s="70">
        <f>データ!Q6</f>
        <v>100</v>
      </c>
      <c r="X10" s="70"/>
      <c r="Y10" s="70"/>
      <c r="Z10" s="70"/>
      <c r="AA10" s="70"/>
      <c r="AB10" s="70"/>
      <c r="AC10" s="70"/>
      <c r="AD10" s="71">
        <f>データ!R6</f>
        <v>3352</v>
      </c>
      <c r="AE10" s="71"/>
      <c r="AF10" s="71"/>
      <c r="AG10" s="71"/>
      <c r="AH10" s="71"/>
      <c r="AI10" s="71"/>
      <c r="AJ10" s="71"/>
      <c r="AK10" s="2"/>
      <c r="AL10" s="71">
        <f>データ!V6</f>
        <v>2113</v>
      </c>
      <c r="AM10" s="71"/>
      <c r="AN10" s="71"/>
      <c r="AO10" s="71"/>
      <c r="AP10" s="71"/>
      <c r="AQ10" s="71"/>
      <c r="AR10" s="71"/>
      <c r="AS10" s="71"/>
      <c r="AT10" s="70">
        <f>データ!W6</f>
        <v>0.95</v>
      </c>
      <c r="AU10" s="70"/>
      <c r="AV10" s="70"/>
      <c r="AW10" s="70"/>
      <c r="AX10" s="70"/>
      <c r="AY10" s="70"/>
      <c r="AZ10" s="70"/>
      <c r="BA10" s="70"/>
      <c r="BB10" s="70">
        <f>データ!X6</f>
        <v>2224.21</v>
      </c>
      <c r="BC10" s="70"/>
      <c r="BD10" s="70"/>
      <c r="BE10" s="70"/>
      <c r="BF10" s="70"/>
      <c r="BG10" s="70"/>
      <c r="BH10" s="70"/>
      <c r="BI10" s="70"/>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66"/>
      <c r="BN16" s="66"/>
      <c r="BO16" s="66"/>
      <c r="BP16" s="66"/>
      <c r="BQ16" s="66"/>
      <c r="BR16" s="66"/>
      <c r="BS16" s="66"/>
      <c r="BT16" s="66"/>
      <c r="BU16" s="66"/>
      <c r="BV16" s="66"/>
      <c r="BW16" s="66"/>
      <c r="BX16" s="66"/>
      <c r="BY16" s="66"/>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66"/>
      <c r="BN17" s="66"/>
      <c r="BO17" s="66"/>
      <c r="BP17" s="66"/>
      <c r="BQ17" s="66"/>
      <c r="BR17" s="66"/>
      <c r="BS17" s="66"/>
      <c r="BT17" s="66"/>
      <c r="BU17" s="66"/>
      <c r="BV17" s="66"/>
      <c r="BW17" s="66"/>
      <c r="BX17" s="66"/>
      <c r="BY17" s="66"/>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66"/>
      <c r="BN18" s="66"/>
      <c r="BO18" s="66"/>
      <c r="BP18" s="66"/>
      <c r="BQ18" s="66"/>
      <c r="BR18" s="66"/>
      <c r="BS18" s="66"/>
      <c r="BT18" s="66"/>
      <c r="BU18" s="66"/>
      <c r="BV18" s="66"/>
      <c r="BW18" s="66"/>
      <c r="BX18" s="66"/>
      <c r="BY18" s="66"/>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66"/>
      <c r="BN19" s="66"/>
      <c r="BO19" s="66"/>
      <c r="BP19" s="66"/>
      <c r="BQ19" s="66"/>
      <c r="BR19" s="66"/>
      <c r="BS19" s="66"/>
      <c r="BT19" s="66"/>
      <c r="BU19" s="66"/>
      <c r="BV19" s="66"/>
      <c r="BW19" s="66"/>
      <c r="BX19" s="66"/>
      <c r="BY19" s="66"/>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66"/>
      <c r="BN20" s="66"/>
      <c r="BO20" s="66"/>
      <c r="BP20" s="66"/>
      <c r="BQ20" s="66"/>
      <c r="BR20" s="66"/>
      <c r="BS20" s="66"/>
      <c r="BT20" s="66"/>
      <c r="BU20" s="66"/>
      <c r="BV20" s="66"/>
      <c r="BW20" s="66"/>
      <c r="BX20" s="66"/>
      <c r="BY20" s="66"/>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66"/>
      <c r="BN21" s="66"/>
      <c r="BO21" s="66"/>
      <c r="BP21" s="66"/>
      <c r="BQ21" s="66"/>
      <c r="BR21" s="66"/>
      <c r="BS21" s="66"/>
      <c r="BT21" s="66"/>
      <c r="BU21" s="66"/>
      <c r="BV21" s="66"/>
      <c r="BW21" s="66"/>
      <c r="BX21" s="66"/>
      <c r="BY21" s="66"/>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66"/>
      <c r="BN22" s="66"/>
      <c r="BO22" s="66"/>
      <c r="BP22" s="66"/>
      <c r="BQ22" s="66"/>
      <c r="BR22" s="66"/>
      <c r="BS22" s="66"/>
      <c r="BT22" s="66"/>
      <c r="BU22" s="66"/>
      <c r="BV22" s="66"/>
      <c r="BW22" s="66"/>
      <c r="BX22" s="66"/>
      <c r="BY22" s="66"/>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66"/>
      <c r="BN23" s="66"/>
      <c r="BO23" s="66"/>
      <c r="BP23" s="66"/>
      <c r="BQ23" s="66"/>
      <c r="BR23" s="66"/>
      <c r="BS23" s="66"/>
      <c r="BT23" s="66"/>
      <c r="BU23" s="66"/>
      <c r="BV23" s="66"/>
      <c r="BW23" s="66"/>
      <c r="BX23" s="66"/>
      <c r="BY23" s="66"/>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66"/>
      <c r="BN24" s="66"/>
      <c r="BO24" s="66"/>
      <c r="BP24" s="66"/>
      <c r="BQ24" s="66"/>
      <c r="BR24" s="66"/>
      <c r="BS24" s="66"/>
      <c r="BT24" s="66"/>
      <c r="BU24" s="66"/>
      <c r="BV24" s="66"/>
      <c r="BW24" s="66"/>
      <c r="BX24" s="66"/>
      <c r="BY24" s="66"/>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66"/>
      <c r="BN25" s="66"/>
      <c r="BO25" s="66"/>
      <c r="BP25" s="66"/>
      <c r="BQ25" s="66"/>
      <c r="BR25" s="66"/>
      <c r="BS25" s="66"/>
      <c r="BT25" s="66"/>
      <c r="BU25" s="66"/>
      <c r="BV25" s="66"/>
      <c r="BW25" s="66"/>
      <c r="BX25" s="66"/>
      <c r="BY25" s="66"/>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66"/>
      <c r="BN26" s="66"/>
      <c r="BO26" s="66"/>
      <c r="BP26" s="66"/>
      <c r="BQ26" s="66"/>
      <c r="BR26" s="66"/>
      <c r="BS26" s="66"/>
      <c r="BT26" s="66"/>
      <c r="BU26" s="66"/>
      <c r="BV26" s="66"/>
      <c r="BW26" s="66"/>
      <c r="BX26" s="66"/>
      <c r="BY26" s="66"/>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66"/>
      <c r="BN27" s="66"/>
      <c r="BO27" s="66"/>
      <c r="BP27" s="66"/>
      <c r="BQ27" s="66"/>
      <c r="BR27" s="66"/>
      <c r="BS27" s="66"/>
      <c r="BT27" s="66"/>
      <c r="BU27" s="66"/>
      <c r="BV27" s="66"/>
      <c r="BW27" s="66"/>
      <c r="BX27" s="66"/>
      <c r="BY27" s="66"/>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66"/>
      <c r="BN28" s="66"/>
      <c r="BO28" s="66"/>
      <c r="BP28" s="66"/>
      <c r="BQ28" s="66"/>
      <c r="BR28" s="66"/>
      <c r="BS28" s="66"/>
      <c r="BT28" s="66"/>
      <c r="BU28" s="66"/>
      <c r="BV28" s="66"/>
      <c r="BW28" s="66"/>
      <c r="BX28" s="66"/>
      <c r="BY28" s="66"/>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66"/>
      <c r="BN29" s="66"/>
      <c r="BO29" s="66"/>
      <c r="BP29" s="66"/>
      <c r="BQ29" s="66"/>
      <c r="BR29" s="66"/>
      <c r="BS29" s="66"/>
      <c r="BT29" s="66"/>
      <c r="BU29" s="66"/>
      <c r="BV29" s="66"/>
      <c r="BW29" s="66"/>
      <c r="BX29" s="66"/>
      <c r="BY29" s="66"/>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66"/>
      <c r="BN30" s="66"/>
      <c r="BO30" s="66"/>
      <c r="BP30" s="66"/>
      <c r="BQ30" s="66"/>
      <c r="BR30" s="66"/>
      <c r="BS30" s="66"/>
      <c r="BT30" s="66"/>
      <c r="BU30" s="66"/>
      <c r="BV30" s="66"/>
      <c r="BW30" s="66"/>
      <c r="BX30" s="66"/>
      <c r="BY30" s="66"/>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66"/>
      <c r="BN31" s="66"/>
      <c r="BO31" s="66"/>
      <c r="BP31" s="66"/>
      <c r="BQ31" s="66"/>
      <c r="BR31" s="66"/>
      <c r="BS31" s="66"/>
      <c r="BT31" s="66"/>
      <c r="BU31" s="66"/>
      <c r="BV31" s="66"/>
      <c r="BW31" s="66"/>
      <c r="BX31" s="66"/>
      <c r="BY31" s="66"/>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66"/>
      <c r="BN32" s="66"/>
      <c r="BO32" s="66"/>
      <c r="BP32" s="66"/>
      <c r="BQ32" s="66"/>
      <c r="BR32" s="66"/>
      <c r="BS32" s="66"/>
      <c r="BT32" s="66"/>
      <c r="BU32" s="66"/>
      <c r="BV32" s="66"/>
      <c r="BW32" s="66"/>
      <c r="BX32" s="66"/>
      <c r="BY32" s="66"/>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66"/>
      <c r="BN33" s="66"/>
      <c r="BO33" s="66"/>
      <c r="BP33" s="66"/>
      <c r="BQ33" s="66"/>
      <c r="BR33" s="66"/>
      <c r="BS33" s="66"/>
      <c r="BT33" s="66"/>
      <c r="BU33" s="66"/>
      <c r="BV33" s="66"/>
      <c r="BW33" s="66"/>
      <c r="BX33" s="66"/>
      <c r="BY33" s="66"/>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66"/>
      <c r="BN34" s="66"/>
      <c r="BO34" s="66"/>
      <c r="BP34" s="66"/>
      <c r="BQ34" s="66"/>
      <c r="BR34" s="66"/>
      <c r="BS34" s="66"/>
      <c r="BT34" s="66"/>
      <c r="BU34" s="66"/>
      <c r="BV34" s="66"/>
      <c r="BW34" s="66"/>
      <c r="BX34" s="66"/>
      <c r="BY34" s="66"/>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66"/>
      <c r="BN35" s="66"/>
      <c r="BO35" s="66"/>
      <c r="BP35" s="66"/>
      <c r="BQ35" s="66"/>
      <c r="BR35" s="66"/>
      <c r="BS35" s="66"/>
      <c r="BT35" s="66"/>
      <c r="BU35" s="66"/>
      <c r="BV35" s="66"/>
      <c r="BW35" s="66"/>
      <c r="BX35" s="66"/>
      <c r="BY35" s="66"/>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66"/>
      <c r="BN36" s="66"/>
      <c r="BO36" s="66"/>
      <c r="BP36" s="66"/>
      <c r="BQ36" s="66"/>
      <c r="BR36" s="66"/>
      <c r="BS36" s="66"/>
      <c r="BT36" s="66"/>
      <c r="BU36" s="66"/>
      <c r="BV36" s="66"/>
      <c r="BW36" s="66"/>
      <c r="BX36" s="66"/>
      <c r="BY36" s="66"/>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66"/>
      <c r="BN37" s="66"/>
      <c r="BO37" s="66"/>
      <c r="BP37" s="66"/>
      <c r="BQ37" s="66"/>
      <c r="BR37" s="66"/>
      <c r="BS37" s="66"/>
      <c r="BT37" s="66"/>
      <c r="BU37" s="66"/>
      <c r="BV37" s="66"/>
      <c r="BW37" s="66"/>
      <c r="BX37" s="66"/>
      <c r="BY37" s="66"/>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66"/>
      <c r="BN38" s="66"/>
      <c r="BO38" s="66"/>
      <c r="BP38" s="66"/>
      <c r="BQ38" s="66"/>
      <c r="BR38" s="66"/>
      <c r="BS38" s="66"/>
      <c r="BT38" s="66"/>
      <c r="BU38" s="66"/>
      <c r="BV38" s="66"/>
      <c r="BW38" s="66"/>
      <c r="BX38" s="66"/>
      <c r="BY38" s="66"/>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66"/>
      <c r="BN39" s="66"/>
      <c r="BO39" s="66"/>
      <c r="BP39" s="66"/>
      <c r="BQ39" s="66"/>
      <c r="BR39" s="66"/>
      <c r="BS39" s="66"/>
      <c r="BT39" s="66"/>
      <c r="BU39" s="66"/>
      <c r="BV39" s="66"/>
      <c r="BW39" s="66"/>
      <c r="BX39" s="66"/>
      <c r="BY39" s="66"/>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66"/>
      <c r="BN40" s="66"/>
      <c r="BO40" s="66"/>
      <c r="BP40" s="66"/>
      <c r="BQ40" s="66"/>
      <c r="BR40" s="66"/>
      <c r="BS40" s="66"/>
      <c r="BT40" s="66"/>
      <c r="BU40" s="66"/>
      <c r="BV40" s="66"/>
      <c r="BW40" s="66"/>
      <c r="BX40" s="66"/>
      <c r="BY40" s="66"/>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66"/>
      <c r="BN41" s="66"/>
      <c r="BO41" s="66"/>
      <c r="BP41" s="66"/>
      <c r="BQ41" s="66"/>
      <c r="BR41" s="66"/>
      <c r="BS41" s="66"/>
      <c r="BT41" s="66"/>
      <c r="BU41" s="66"/>
      <c r="BV41" s="66"/>
      <c r="BW41" s="66"/>
      <c r="BX41" s="66"/>
      <c r="BY41" s="66"/>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66"/>
      <c r="BN42" s="66"/>
      <c r="BO42" s="66"/>
      <c r="BP42" s="66"/>
      <c r="BQ42" s="66"/>
      <c r="BR42" s="66"/>
      <c r="BS42" s="66"/>
      <c r="BT42" s="66"/>
      <c r="BU42" s="66"/>
      <c r="BV42" s="66"/>
      <c r="BW42" s="66"/>
      <c r="BX42" s="66"/>
      <c r="BY42" s="66"/>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66"/>
      <c r="BN43" s="66"/>
      <c r="BO43" s="66"/>
      <c r="BP43" s="66"/>
      <c r="BQ43" s="66"/>
      <c r="BR43" s="66"/>
      <c r="BS43" s="66"/>
      <c r="BT43" s="66"/>
      <c r="BU43" s="66"/>
      <c r="BV43" s="66"/>
      <c r="BW43" s="66"/>
      <c r="BX43" s="66"/>
      <c r="BY43" s="66"/>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6uhHag3UoDEpeG37HG3049NxfraTiEh3zqDC8996cSP3Lza/GOO9g7Ts7cXMS4Px1vdPyTdj8zmV50TasYuP0w==" saltValue="xW4puUp180pnCD7O/xDb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322032</v>
      </c>
      <c r="D6" s="33">
        <f t="shared" si="3"/>
        <v>46</v>
      </c>
      <c r="E6" s="33">
        <f t="shared" si="3"/>
        <v>17</v>
      </c>
      <c r="F6" s="33">
        <f t="shared" si="3"/>
        <v>4</v>
      </c>
      <c r="G6" s="33">
        <f t="shared" si="3"/>
        <v>0</v>
      </c>
      <c r="H6" s="33" t="str">
        <f t="shared" si="3"/>
        <v>島根県　出雲市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31.03</v>
      </c>
      <c r="P6" s="34">
        <f t="shared" si="3"/>
        <v>1.21</v>
      </c>
      <c r="Q6" s="34">
        <f t="shared" si="3"/>
        <v>100</v>
      </c>
      <c r="R6" s="34">
        <f t="shared" si="3"/>
        <v>3352</v>
      </c>
      <c r="S6" s="34">
        <f t="shared" si="3"/>
        <v>174995</v>
      </c>
      <c r="T6" s="34">
        <f t="shared" si="3"/>
        <v>624.36</v>
      </c>
      <c r="U6" s="34">
        <f t="shared" si="3"/>
        <v>280.27999999999997</v>
      </c>
      <c r="V6" s="34">
        <f t="shared" si="3"/>
        <v>2113</v>
      </c>
      <c r="W6" s="34">
        <f t="shared" si="3"/>
        <v>0.95</v>
      </c>
      <c r="X6" s="34">
        <f t="shared" si="3"/>
        <v>2224.21</v>
      </c>
      <c r="Y6" s="35" t="str">
        <f>IF(Y7="",NA(),Y7)</f>
        <v>-</v>
      </c>
      <c r="Z6" s="35" t="str">
        <f t="shared" ref="Z6:AH6" si="4">IF(Z7="",NA(),Z7)</f>
        <v>-</v>
      </c>
      <c r="AA6" s="35" t="str">
        <f t="shared" si="4"/>
        <v>-</v>
      </c>
      <c r="AB6" s="35" t="str">
        <f t="shared" si="4"/>
        <v>-</v>
      </c>
      <c r="AC6" s="35">
        <f t="shared" si="4"/>
        <v>101.52</v>
      </c>
      <c r="AD6" s="35" t="str">
        <f t="shared" si="4"/>
        <v>-</v>
      </c>
      <c r="AE6" s="35" t="str">
        <f t="shared" si="4"/>
        <v>-</v>
      </c>
      <c r="AF6" s="35" t="str">
        <f t="shared" si="4"/>
        <v>-</v>
      </c>
      <c r="AG6" s="35" t="str">
        <f t="shared" si="4"/>
        <v>-</v>
      </c>
      <c r="AH6" s="35">
        <f t="shared" si="4"/>
        <v>103.34</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29.74</v>
      </c>
      <c r="AT6" s="34" t="str">
        <f>IF(AT7="","",IF(AT7="-","【-】","【"&amp;SUBSTITUTE(TEXT(AT7,"#,##0.00"),"-","△")&amp;"】"))</f>
        <v>【76.63】</v>
      </c>
      <c r="AU6" s="35" t="str">
        <f>IF(AU7="",NA(),AU7)</f>
        <v>-</v>
      </c>
      <c r="AV6" s="35" t="str">
        <f t="shared" ref="AV6:BD6" si="6">IF(AV7="",NA(),AV7)</f>
        <v>-</v>
      </c>
      <c r="AW6" s="35" t="str">
        <f t="shared" si="6"/>
        <v>-</v>
      </c>
      <c r="AX6" s="35" t="str">
        <f t="shared" si="6"/>
        <v>-</v>
      </c>
      <c r="AY6" s="35">
        <f t="shared" si="6"/>
        <v>18.18</v>
      </c>
      <c r="AZ6" s="35" t="str">
        <f t="shared" si="6"/>
        <v>-</v>
      </c>
      <c r="BA6" s="35" t="str">
        <f t="shared" si="6"/>
        <v>-</v>
      </c>
      <c r="BB6" s="35" t="str">
        <f t="shared" si="6"/>
        <v>-</v>
      </c>
      <c r="BC6" s="35" t="str">
        <f t="shared" si="6"/>
        <v>-</v>
      </c>
      <c r="BD6" s="35">
        <f t="shared" si="6"/>
        <v>53.44</v>
      </c>
      <c r="BE6" s="34" t="str">
        <f>IF(BE7="","",IF(BE7="-","【-】","【"&amp;SUBSTITUTE(TEXT(BE7,"#,##0.00"),"-","△")&amp;"】"))</f>
        <v>【49.61】</v>
      </c>
      <c r="BF6" s="35" t="str">
        <f>IF(BF7="",NA(),BF7)</f>
        <v>-</v>
      </c>
      <c r="BG6" s="35" t="str">
        <f t="shared" ref="BG6:BO6" si="7">IF(BG7="",NA(),BG7)</f>
        <v>-</v>
      </c>
      <c r="BH6" s="35" t="str">
        <f t="shared" si="7"/>
        <v>-</v>
      </c>
      <c r="BI6" s="35" t="str">
        <f t="shared" si="7"/>
        <v>-</v>
      </c>
      <c r="BJ6" s="35">
        <f t="shared" si="7"/>
        <v>1187.1300000000001</v>
      </c>
      <c r="BK6" s="35" t="str">
        <f t="shared" si="7"/>
        <v>-</v>
      </c>
      <c r="BL6" s="35" t="str">
        <f t="shared" si="7"/>
        <v>-</v>
      </c>
      <c r="BM6" s="35" t="str">
        <f t="shared" si="7"/>
        <v>-</v>
      </c>
      <c r="BN6" s="35" t="str">
        <f t="shared" si="7"/>
        <v>-</v>
      </c>
      <c r="BO6" s="35">
        <f t="shared" si="7"/>
        <v>1267.3900000000001</v>
      </c>
      <c r="BP6" s="34" t="str">
        <f>IF(BP7="","",IF(BP7="-","【-】","【"&amp;SUBSTITUTE(TEXT(BP7,"#,##0.00"),"-","△")&amp;"】"))</f>
        <v>【1,218.70】</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84.3</v>
      </c>
      <c r="CA6" s="34" t="str">
        <f>IF(CA7="","",IF(CA7="-","【-】","【"&amp;SUBSTITUTE(TEXT(CA7,"#,##0.00"),"-","△")&amp;"】"))</f>
        <v>【74.17】</v>
      </c>
      <c r="CB6" s="35" t="str">
        <f>IF(CB7="",NA(),CB7)</f>
        <v>-</v>
      </c>
      <c r="CC6" s="35" t="str">
        <f t="shared" ref="CC6:CK6" si="9">IF(CC7="",NA(),CC7)</f>
        <v>-</v>
      </c>
      <c r="CD6" s="35" t="str">
        <f t="shared" si="9"/>
        <v>-</v>
      </c>
      <c r="CE6" s="35" t="str">
        <f t="shared" si="9"/>
        <v>-</v>
      </c>
      <c r="CF6" s="35">
        <f t="shared" si="9"/>
        <v>182.39</v>
      </c>
      <c r="CG6" s="35" t="str">
        <f t="shared" si="9"/>
        <v>-</v>
      </c>
      <c r="CH6" s="35" t="str">
        <f t="shared" si="9"/>
        <v>-</v>
      </c>
      <c r="CI6" s="35" t="str">
        <f t="shared" si="9"/>
        <v>-</v>
      </c>
      <c r="CJ6" s="35" t="str">
        <f t="shared" si="9"/>
        <v>-</v>
      </c>
      <c r="CK6" s="35">
        <f t="shared" si="9"/>
        <v>185.47</v>
      </c>
      <c r="CL6" s="34" t="str">
        <f>IF(CL7="","",IF(CL7="-","【-】","【"&amp;SUBSTITUTE(TEXT(CL7,"#,##0.00"),"-","△")&amp;"】"))</f>
        <v>【218.56】</v>
      </c>
      <c r="CM6" s="35" t="str">
        <f>IF(CM7="",NA(),CM7)</f>
        <v>-</v>
      </c>
      <c r="CN6" s="35" t="str">
        <f t="shared" ref="CN6:CV6" si="10">IF(CN7="",NA(),CN7)</f>
        <v>-</v>
      </c>
      <c r="CO6" s="35" t="str">
        <f t="shared" si="10"/>
        <v>-</v>
      </c>
      <c r="CP6" s="35" t="str">
        <f t="shared" si="10"/>
        <v>-</v>
      </c>
      <c r="CQ6" s="35">
        <f t="shared" si="10"/>
        <v>41.99</v>
      </c>
      <c r="CR6" s="35" t="str">
        <f t="shared" si="10"/>
        <v>-</v>
      </c>
      <c r="CS6" s="35" t="str">
        <f t="shared" si="10"/>
        <v>-</v>
      </c>
      <c r="CT6" s="35" t="str">
        <f t="shared" si="10"/>
        <v>-</v>
      </c>
      <c r="CU6" s="35" t="str">
        <f t="shared" si="10"/>
        <v>-</v>
      </c>
      <c r="CV6" s="35">
        <f t="shared" si="10"/>
        <v>45.68</v>
      </c>
      <c r="CW6" s="34" t="str">
        <f>IF(CW7="","",IF(CW7="-","【-】","【"&amp;SUBSTITUTE(TEXT(CW7,"#,##0.00"),"-","△")&amp;"】"))</f>
        <v>【42.86】</v>
      </c>
      <c r="CX6" s="35" t="str">
        <f>IF(CX7="",NA(),CX7)</f>
        <v>-</v>
      </c>
      <c r="CY6" s="35" t="str">
        <f t="shared" ref="CY6:DG6" si="11">IF(CY7="",NA(),CY7)</f>
        <v>-</v>
      </c>
      <c r="CZ6" s="35" t="str">
        <f t="shared" si="11"/>
        <v>-</v>
      </c>
      <c r="DA6" s="35" t="str">
        <f t="shared" si="11"/>
        <v>-</v>
      </c>
      <c r="DB6" s="35">
        <f t="shared" si="11"/>
        <v>94.94</v>
      </c>
      <c r="DC6" s="35" t="str">
        <f t="shared" si="11"/>
        <v>-</v>
      </c>
      <c r="DD6" s="35" t="str">
        <f t="shared" si="11"/>
        <v>-</v>
      </c>
      <c r="DE6" s="35" t="str">
        <f t="shared" si="11"/>
        <v>-</v>
      </c>
      <c r="DF6" s="35" t="str">
        <f t="shared" si="11"/>
        <v>-</v>
      </c>
      <c r="DG6" s="35">
        <f t="shared" si="11"/>
        <v>87.96</v>
      </c>
      <c r="DH6" s="34" t="str">
        <f>IF(DH7="","",IF(DH7="-","【-】","【"&amp;SUBSTITUTE(TEXT(DH7,"#,##0.00"),"-","△")&amp;"】"))</f>
        <v>【84.20】</v>
      </c>
      <c r="DI6" s="35" t="str">
        <f>IF(DI7="",NA(),DI7)</f>
        <v>-</v>
      </c>
      <c r="DJ6" s="35" t="str">
        <f t="shared" ref="DJ6:DR6" si="12">IF(DJ7="",NA(),DJ7)</f>
        <v>-</v>
      </c>
      <c r="DK6" s="35" t="str">
        <f t="shared" si="12"/>
        <v>-</v>
      </c>
      <c r="DL6" s="35" t="str">
        <f t="shared" si="12"/>
        <v>-</v>
      </c>
      <c r="DM6" s="35">
        <f t="shared" si="12"/>
        <v>45.41</v>
      </c>
      <c r="DN6" s="35" t="str">
        <f t="shared" si="12"/>
        <v>-</v>
      </c>
      <c r="DO6" s="35" t="str">
        <f t="shared" si="12"/>
        <v>-</v>
      </c>
      <c r="DP6" s="35" t="str">
        <f t="shared" si="12"/>
        <v>-</v>
      </c>
      <c r="DQ6" s="35" t="str">
        <f t="shared" si="12"/>
        <v>-</v>
      </c>
      <c r="DR6" s="35">
        <f t="shared" si="12"/>
        <v>27.82</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【0.28】</v>
      </c>
    </row>
    <row r="7" spans="1:148" s="36" customFormat="1" x14ac:dyDescent="0.15">
      <c r="A7" s="28"/>
      <c r="B7" s="37">
        <v>2019</v>
      </c>
      <c r="C7" s="37">
        <v>322032</v>
      </c>
      <c r="D7" s="37">
        <v>46</v>
      </c>
      <c r="E7" s="37">
        <v>17</v>
      </c>
      <c r="F7" s="37">
        <v>4</v>
      </c>
      <c r="G7" s="37">
        <v>0</v>
      </c>
      <c r="H7" s="37" t="s">
        <v>96</v>
      </c>
      <c r="I7" s="37" t="s">
        <v>97</v>
      </c>
      <c r="J7" s="37" t="s">
        <v>98</v>
      </c>
      <c r="K7" s="37" t="s">
        <v>99</v>
      </c>
      <c r="L7" s="37" t="s">
        <v>100</v>
      </c>
      <c r="M7" s="37" t="s">
        <v>101</v>
      </c>
      <c r="N7" s="38" t="s">
        <v>102</v>
      </c>
      <c r="O7" s="38">
        <v>31.03</v>
      </c>
      <c r="P7" s="38">
        <v>1.21</v>
      </c>
      <c r="Q7" s="38">
        <v>100</v>
      </c>
      <c r="R7" s="38">
        <v>3352</v>
      </c>
      <c r="S7" s="38">
        <v>174995</v>
      </c>
      <c r="T7" s="38">
        <v>624.36</v>
      </c>
      <c r="U7" s="38">
        <v>280.27999999999997</v>
      </c>
      <c r="V7" s="38">
        <v>2113</v>
      </c>
      <c r="W7" s="38">
        <v>0.95</v>
      </c>
      <c r="X7" s="38">
        <v>2224.21</v>
      </c>
      <c r="Y7" s="38" t="s">
        <v>102</v>
      </c>
      <c r="Z7" s="38" t="s">
        <v>102</v>
      </c>
      <c r="AA7" s="38" t="s">
        <v>102</v>
      </c>
      <c r="AB7" s="38" t="s">
        <v>102</v>
      </c>
      <c r="AC7" s="38">
        <v>101.52</v>
      </c>
      <c r="AD7" s="38" t="s">
        <v>102</v>
      </c>
      <c r="AE7" s="38" t="s">
        <v>102</v>
      </c>
      <c r="AF7" s="38" t="s">
        <v>102</v>
      </c>
      <c r="AG7" s="38" t="s">
        <v>102</v>
      </c>
      <c r="AH7" s="38">
        <v>103.34</v>
      </c>
      <c r="AI7" s="38">
        <v>102.87</v>
      </c>
      <c r="AJ7" s="38" t="s">
        <v>102</v>
      </c>
      <c r="AK7" s="38" t="s">
        <v>102</v>
      </c>
      <c r="AL7" s="38" t="s">
        <v>102</v>
      </c>
      <c r="AM7" s="38" t="s">
        <v>102</v>
      </c>
      <c r="AN7" s="38">
        <v>0</v>
      </c>
      <c r="AO7" s="38" t="s">
        <v>102</v>
      </c>
      <c r="AP7" s="38" t="s">
        <v>102</v>
      </c>
      <c r="AQ7" s="38" t="s">
        <v>102</v>
      </c>
      <c r="AR7" s="38" t="s">
        <v>102</v>
      </c>
      <c r="AS7" s="38">
        <v>29.74</v>
      </c>
      <c r="AT7" s="38">
        <v>76.63</v>
      </c>
      <c r="AU7" s="38" t="s">
        <v>102</v>
      </c>
      <c r="AV7" s="38" t="s">
        <v>102</v>
      </c>
      <c r="AW7" s="38" t="s">
        <v>102</v>
      </c>
      <c r="AX7" s="38" t="s">
        <v>102</v>
      </c>
      <c r="AY7" s="38">
        <v>18.18</v>
      </c>
      <c r="AZ7" s="38" t="s">
        <v>102</v>
      </c>
      <c r="BA7" s="38" t="s">
        <v>102</v>
      </c>
      <c r="BB7" s="38" t="s">
        <v>102</v>
      </c>
      <c r="BC7" s="38" t="s">
        <v>102</v>
      </c>
      <c r="BD7" s="38">
        <v>53.44</v>
      </c>
      <c r="BE7" s="38">
        <v>49.61</v>
      </c>
      <c r="BF7" s="38" t="s">
        <v>102</v>
      </c>
      <c r="BG7" s="38" t="s">
        <v>102</v>
      </c>
      <c r="BH7" s="38" t="s">
        <v>102</v>
      </c>
      <c r="BI7" s="38" t="s">
        <v>102</v>
      </c>
      <c r="BJ7" s="38">
        <v>1187.1300000000001</v>
      </c>
      <c r="BK7" s="38" t="s">
        <v>102</v>
      </c>
      <c r="BL7" s="38" t="s">
        <v>102</v>
      </c>
      <c r="BM7" s="38" t="s">
        <v>102</v>
      </c>
      <c r="BN7" s="38" t="s">
        <v>102</v>
      </c>
      <c r="BO7" s="38">
        <v>1267.3900000000001</v>
      </c>
      <c r="BP7" s="38">
        <v>1218.7</v>
      </c>
      <c r="BQ7" s="38" t="s">
        <v>102</v>
      </c>
      <c r="BR7" s="38" t="s">
        <v>102</v>
      </c>
      <c r="BS7" s="38" t="s">
        <v>102</v>
      </c>
      <c r="BT7" s="38" t="s">
        <v>102</v>
      </c>
      <c r="BU7" s="38">
        <v>100</v>
      </c>
      <c r="BV7" s="38" t="s">
        <v>102</v>
      </c>
      <c r="BW7" s="38" t="s">
        <v>102</v>
      </c>
      <c r="BX7" s="38" t="s">
        <v>102</v>
      </c>
      <c r="BY7" s="38" t="s">
        <v>102</v>
      </c>
      <c r="BZ7" s="38">
        <v>84.3</v>
      </c>
      <c r="CA7" s="38">
        <v>74.17</v>
      </c>
      <c r="CB7" s="38" t="s">
        <v>102</v>
      </c>
      <c r="CC7" s="38" t="s">
        <v>102</v>
      </c>
      <c r="CD7" s="38" t="s">
        <v>102</v>
      </c>
      <c r="CE7" s="38" t="s">
        <v>102</v>
      </c>
      <c r="CF7" s="38">
        <v>182.39</v>
      </c>
      <c r="CG7" s="38" t="s">
        <v>102</v>
      </c>
      <c r="CH7" s="38" t="s">
        <v>102</v>
      </c>
      <c r="CI7" s="38" t="s">
        <v>102</v>
      </c>
      <c r="CJ7" s="38" t="s">
        <v>102</v>
      </c>
      <c r="CK7" s="38">
        <v>185.47</v>
      </c>
      <c r="CL7" s="38">
        <v>218.56</v>
      </c>
      <c r="CM7" s="38" t="s">
        <v>102</v>
      </c>
      <c r="CN7" s="38" t="s">
        <v>102</v>
      </c>
      <c r="CO7" s="38" t="s">
        <v>102</v>
      </c>
      <c r="CP7" s="38" t="s">
        <v>102</v>
      </c>
      <c r="CQ7" s="38">
        <v>41.99</v>
      </c>
      <c r="CR7" s="38" t="s">
        <v>102</v>
      </c>
      <c r="CS7" s="38" t="s">
        <v>102</v>
      </c>
      <c r="CT7" s="38" t="s">
        <v>102</v>
      </c>
      <c r="CU7" s="38" t="s">
        <v>102</v>
      </c>
      <c r="CV7" s="38">
        <v>45.68</v>
      </c>
      <c r="CW7" s="38">
        <v>42.86</v>
      </c>
      <c r="CX7" s="38" t="s">
        <v>102</v>
      </c>
      <c r="CY7" s="38" t="s">
        <v>102</v>
      </c>
      <c r="CZ7" s="38" t="s">
        <v>102</v>
      </c>
      <c r="DA7" s="38" t="s">
        <v>102</v>
      </c>
      <c r="DB7" s="38">
        <v>94.94</v>
      </c>
      <c r="DC7" s="38" t="s">
        <v>102</v>
      </c>
      <c r="DD7" s="38" t="s">
        <v>102</v>
      </c>
      <c r="DE7" s="38" t="s">
        <v>102</v>
      </c>
      <c r="DF7" s="38" t="s">
        <v>102</v>
      </c>
      <c r="DG7" s="38">
        <v>87.96</v>
      </c>
      <c r="DH7" s="38">
        <v>84.2</v>
      </c>
      <c r="DI7" s="38" t="s">
        <v>102</v>
      </c>
      <c r="DJ7" s="38" t="s">
        <v>102</v>
      </c>
      <c r="DK7" s="38" t="s">
        <v>102</v>
      </c>
      <c r="DL7" s="38" t="s">
        <v>102</v>
      </c>
      <c r="DM7" s="38">
        <v>45.41</v>
      </c>
      <c r="DN7" s="38" t="s">
        <v>102</v>
      </c>
      <c r="DO7" s="38" t="s">
        <v>102</v>
      </c>
      <c r="DP7" s="38" t="s">
        <v>102</v>
      </c>
      <c r="DQ7" s="38" t="s">
        <v>102</v>
      </c>
      <c r="DR7" s="38">
        <v>27.82</v>
      </c>
      <c r="DS7" s="38">
        <v>25.37</v>
      </c>
      <c r="DT7" s="38" t="s">
        <v>102</v>
      </c>
      <c r="DU7" s="38" t="s">
        <v>102</v>
      </c>
      <c r="DV7" s="38" t="s">
        <v>102</v>
      </c>
      <c r="DW7" s="38" t="s">
        <v>102</v>
      </c>
      <c r="DX7" s="38">
        <v>0</v>
      </c>
      <c r="DY7" s="38" t="s">
        <v>102</v>
      </c>
      <c r="DZ7" s="38" t="s">
        <v>102</v>
      </c>
      <c r="EA7" s="38" t="s">
        <v>102</v>
      </c>
      <c r="EB7" s="38" t="s">
        <v>102</v>
      </c>
      <c r="EC7" s="38">
        <v>0</v>
      </c>
      <c r="ED7" s="38">
        <v>6.2</v>
      </c>
      <c r="EE7" s="38" t="s">
        <v>102</v>
      </c>
      <c r="EF7" s="38" t="s">
        <v>102</v>
      </c>
      <c r="EG7" s="38" t="s">
        <v>102</v>
      </c>
      <c r="EH7" s="38" t="s">
        <v>102</v>
      </c>
      <c r="EI7" s="38">
        <v>0</v>
      </c>
      <c r="EJ7" s="38" t="s">
        <v>102</v>
      </c>
      <c r="EK7" s="38" t="s">
        <v>102</v>
      </c>
      <c r="EL7" s="38" t="s">
        <v>102</v>
      </c>
      <c r="EM7" s="38" t="s">
        <v>102</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2021-02-18T05:47:00Z</cp:lastPrinted>
  <dcterms:created xsi:type="dcterms:W3CDTF">2020-12-04T02:34:25Z</dcterms:created>
  <dcterms:modified xsi:type="dcterms:W3CDTF">2021-02-18T05:47:02Z</dcterms:modified>
  <cp:category/>
</cp:coreProperties>
</file>