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0】調査ファイル\20190207_ 公営企業に係る「経営比較分析表」の分析等について（照会）【2月7日〆】\企業局回答\上下水道局\"/>
    </mc:Choice>
  </mc:AlternateContent>
  <workbookProtection workbookPassword="A597" lockStructure="1"/>
  <bookViews>
    <workbookView xWindow="0" yWindow="0" windowWidth="20490" windowHeight="691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O6" i="5"/>
  <c r="I10" i="4" s="1"/>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P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<sst xmlns="http://schemas.openxmlformats.org/spreadsheetml/2006/main" count="232" uniqueCount="120">
  <si>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</si>
  <si>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</si>
  <si>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</si>
  <si>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</si>
  <si>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</si>
  <si>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</si>
  <si>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</si>
  <si>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</si>
  <si>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</si>
  <si>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</si>
  <si>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</si>
  <si>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</si>
  <si>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</si>
  <si>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</si>
  <si>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</si>
  <si>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</si>
  <si>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</si>
  <si>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</si>
  <si>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</si>
  <si>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</si>
  <si>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</si>
  <si>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</si>
  <si>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</si>
  <si>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</si>
  <si>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</si>
  <si>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</si>
  <si>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</si>
  <si>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</si>
  <si>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</si>
  <si>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</si>
  <si>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</si>
  <si>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</si>
  <si>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</si>
  <si>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</si>
  <si>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</si>
  <si>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</si>
  <si>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</si>
  <si>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</si>
  <si>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</si>
  <si>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</si>
  <si>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</si>
  <si>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</si>
  <si>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</si>
  <si>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</si>
  <si>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</si>
  <si>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</si>
  <si>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</si>
  <si>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</si>
  <si>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</si>
  <si>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</si>
  <si>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</si>
  <si>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</si>
  <si>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</si>
  <si>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</si>
  <si>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</si>
  <si>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</si>
  <si>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</si>
  <si>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</si>
  <si>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</si>
  <si>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</si>
  <si>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</si>
  <si>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</si>
  <si>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</si>
  <si>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</si>
  <si>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</si>
  <si>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</si>
  <si>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</si>
  <si>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</si>
  <si>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</si>
  <si>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</si>
  <si>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</si>
  <si>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</si>
  <si>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</si>
  <si>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</si>
  <si>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</si>
  <si>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</si>
  <si>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</si>
  <si>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</si>
  <si>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</si>
  <si>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</si>
  <si>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</si>
  <si>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</si>
  <si>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</si>
  <si>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</si>
  <si>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</si>
  <si>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</si>
  <si>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</si>
  <si>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</si>
  <si>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</si>
  <si>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</si>
  <si>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</si>
  <si>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</si>
  <si>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</si>
  <si>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</si>
  <si>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</si>
  <si>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</si>
  <si>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</si>
  <si>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</si>
  <si>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</si>
  <si>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</si>
  <si>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</si>
  <si>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</si>
  <si>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</si>
  <si>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</si>
  <si>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</si>
  <si>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</si>
  <si>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</si>
  <si>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</si>
  <si>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</si>
  <si>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</si>
  <si>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</si>
  <si>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</si>
  <si>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</si>
  <si>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</si>
  <si>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</si>
  <si>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</si>
  <si>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</si>
  <si>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2"/>
        <color theme="1"/>
        <rFont val="ＭＳ ゴシック"/>
        <family val="3"/>
        <charset val="128"/>
      </rPr>
      <t>経営戦略に基づき、計画的に更新していく</t>
    </r>
    <r>
      <rPr>
        <sz val="11"/>
        <color theme="1"/>
        <rFont val="ＭＳ ゴシック"/>
        <family val="3"/>
        <charset val="128"/>
      </rPr>
      <t xml:space="preserve">
</t>
    </r>
    <r>
      <rPr>
        <sz val="11"/>
        <color theme="1"/>
        <rFont val="ＭＳ 明朝"/>
        <family val="1"/>
        <charset val="128"/>
      </rPr>
      <t>・有形固定資産減価償却率は、簡水の資産を減価償却累計額が０で統合したため、見た目上改善しているが、実質は51%である。
・管路経年化率は、配管図の電子化に合わせて管路情報を整理した結果、経年管の割合が上昇した。
・施設・機器は、適正に点検や修繕を行い長寿命化を図る。管路は鋳鉄管の平均使用限界年数を75年、それ以外は40年としているが、今後塩ビ管の使用限界年数を設定していくこととしている。
・水源から配水本管までの管路や災害時の拠点施設への配管を計画的に更新・耐震化していくこととしている。併せて、漏水の多い管路についても、状況に応じて計画的に更新していく。</t>
    </r>
    <rPh sb="0" eb="4">
      <t>ケイエイセンリャク</t>
    </rPh>
    <rPh sb="5" eb="6">
      <t>モト</t>
    </rPh>
    <rPh sb="9" eb="12">
      <t>ケイカクテキ</t>
    </rPh>
    <rPh sb="13" eb="15">
      <t>コウシン</t>
    </rPh>
    <rPh sb="22" eb="24">
      <t>ユウケイ</t>
    </rPh>
    <rPh sb="24" eb="26">
      <t>コテイ</t>
    </rPh>
    <rPh sb="26" eb="28">
      <t>シサン</t>
    </rPh>
    <rPh sb="28" eb="30">
      <t>ゲンカ</t>
    </rPh>
    <rPh sb="30" eb="32">
      <t>ショウキャク</t>
    </rPh>
    <rPh sb="32" eb="33">
      <t>リツ</t>
    </rPh>
    <rPh sb="35" eb="37">
      <t>カンスイ</t>
    </rPh>
    <rPh sb="38" eb="40">
      <t>シサン</t>
    </rPh>
    <rPh sb="41" eb="43">
      <t>ゲンカ</t>
    </rPh>
    <rPh sb="43" eb="45">
      <t>ショウキャク</t>
    </rPh>
    <rPh sb="45" eb="48">
      <t>ルイケイガク</t>
    </rPh>
    <rPh sb="51" eb="53">
      <t>トウゴウ</t>
    </rPh>
    <rPh sb="58" eb="59">
      <t>ミ</t>
    </rPh>
    <rPh sb="60" eb="61">
      <t>メ</t>
    </rPh>
    <rPh sb="61" eb="62">
      <t>ジョウ</t>
    </rPh>
    <rPh sb="62" eb="64">
      <t>カイゼン</t>
    </rPh>
    <rPh sb="70" eb="72">
      <t>ジッシツ</t>
    </rPh>
    <rPh sb="82" eb="84">
      <t>カンロ</t>
    </rPh>
    <rPh sb="84" eb="87">
      <t>ケイネンカ</t>
    </rPh>
    <rPh sb="87" eb="88">
      <t>リツ</t>
    </rPh>
    <rPh sb="90" eb="92">
      <t>ハイカン</t>
    </rPh>
    <rPh sb="92" eb="93">
      <t>ズ</t>
    </rPh>
    <rPh sb="94" eb="97">
      <t>デンシカ</t>
    </rPh>
    <rPh sb="98" eb="99">
      <t>ア</t>
    </rPh>
    <rPh sb="102" eb="104">
      <t>カンロ</t>
    </rPh>
    <rPh sb="104" eb="106">
      <t>ジョウホウ</t>
    </rPh>
    <rPh sb="107" eb="109">
      <t>セイリ</t>
    </rPh>
    <rPh sb="111" eb="113">
      <t>ケッカ</t>
    </rPh>
    <rPh sb="114" eb="116">
      <t>ケイネン</t>
    </rPh>
    <rPh sb="116" eb="117">
      <t>カン</t>
    </rPh>
    <rPh sb="118" eb="120">
      <t>ワリアイ</t>
    </rPh>
    <rPh sb="121" eb="123">
      <t>ジョウショウ</t>
    </rPh>
    <rPh sb="129" eb="131">
      <t>シセツ</t>
    </rPh>
    <rPh sb="132" eb="134">
      <t>キキ</t>
    </rPh>
    <rPh sb="136" eb="138">
      <t>テキセイ</t>
    </rPh>
    <rPh sb="139" eb="141">
      <t>テンケン</t>
    </rPh>
    <rPh sb="142" eb="144">
      <t>シュウゼン</t>
    </rPh>
    <rPh sb="145" eb="146">
      <t>オコナ</t>
    </rPh>
    <rPh sb="147" eb="151">
      <t>チョウジュミョウカ</t>
    </rPh>
    <rPh sb="152" eb="153">
      <t>ハカ</t>
    </rPh>
    <rPh sb="155" eb="157">
      <t>カンロ</t>
    </rPh>
    <rPh sb="158" eb="161">
      <t>チュウテツカン</t>
    </rPh>
    <rPh sb="162" eb="164">
      <t>ヘイキン</t>
    </rPh>
    <rPh sb="164" eb="166">
      <t>シヨウ</t>
    </rPh>
    <rPh sb="166" eb="168">
      <t>ゲンカイ</t>
    </rPh>
    <rPh sb="168" eb="170">
      <t>ネンスウ</t>
    </rPh>
    <rPh sb="173" eb="174">
      <t>ネン</t>
    </rPh>
    <rPh sb="177" eb="179">
      <t>イガイ</t>
    </rPh>
    <rPh sb="182" eb="183">
      <t>ネン</t>
    </rPh>
    <rPh sb="190" eb="192">
      <t>コンゴ</t>
    </rPh>
    <rPh sb="192" eb="193">
      <t>エン</t>
    </rPh>
    <rPh sb="194" eb="195">
      <t>カン</t>
    </rPh>
    <rPh sb="196" eb="198">
      <t>シヨウ</t>
    </rPh>
    <rPh sb="198" eb="200">
      <t>ゲンカイ</t>
    </rPh>
    <rPh sb="200" eb="202">
      <t>ネンスウ</t>
    </rPh>
    <rPh sb="203" eb="205">
      <t>セッテイ</t>
    </rPh>
    <rPh sb="219" eb="221">
      <t>スイゲン</t>
    </rPh>
    <rPh sb="223" eb="225">
      <t>ハイスイ</t>
    </rPh>
    <rPh sb="225" eb="227">
      <t>ホンカン</t>
    </rPh>
    <rPh sb="230" eb="232">
      <t>カンロ</t>
    </rPh>
    <rPh sb="233" eb="235">
      <t>サイガイ</t>
    </rPh>
    <rPh sb="235" eb="236">
      <t>ジ</t>
    </rPh>
    <rPh sb="237" eb="239">
      <t>キョテン</t>
    </rPh>
    <rPh sb="239" eb="241">
      <t>シセツ</t>
    </rPh>
    <rPh sb="243" eb="245">
      <t>ハイカン</t>
    </rPh>
    <rPh sb="246" eb="249">
      <t>ケイカクテキ</t>
    </rPh>
    <rPh sb="250" eb="252">
      <t>コウシン</t>
    </rPh>
    <rPh sb="253" eb="256">
      <t>タイシンカ</t>
    </rPh>
    <rPh sb="268" eb="269">
      <t>アワ</t>
    </rPh>
    <rPh sb="272" eb="274">
      <t>ロウスイ</t>
    </rPh>
    <rPh sb="275" eb="276">
      <t>オオ</t>
    </rPh>
    <rPh sb="277" eb="279">
      <t>カンロ</t>
    </rPh>
    <rPh sb="285" eb="287">
      <t>ジョウキョウ</t>
    </rPh>
    <rPh sb="288" eb="289">
      <t>オウ</t>
    </rPh>
    <rPh sb="291" eb="294">
      <t>ケイカクテキ</t>
    </rPh>
    <rPh sb="295" eb="297">
      <t>コウシン</t>
    </rPh>
    <phoneticPr fontId="4"/>
  </si>
  <si>
    <t>　H29は、簡水統合により悪化した指標もあるが、概ね健全な経営を維持できた。
　当市は、H25に上水道と下水道を組織統合し、それぞれに経営戦略を策定していたが、両事業ともにこれまでの取組みにより事業の基盤が整ったことから「上下水道事業の効果的な連動による健全な水循環の実現と地域防災力の向上」を主旨とする「第1次上下水道事業経営計画」を策定した。
　計画の目標である経営基盤の強化、上下水道資産の維持運用、お客様サービスの向上の実現に向けて、事業や施策に取り組んでいくこととしている。また、毎年度PDCAサイクルによる進行管理を行い、計画の見直しや修正補強を行うことで、計画の目標を着実に達成していく。</t>
    <rPh sb="6" eb="8">
      <t>カンスイ</t>
    </rPh>
    <rPh sb="8" eb="10">
      <t>トウゴウ</t>
    </rPh>
    <rPh sb="13" eb="15">
      <t>アッカ</t>
    </rPh>
    <rPh sb="17" eb="19">
      <t>シヒョウ</t>
    </rPh>
    <rPh sb="24" eb="25">
      <t>オオム</t>
    </rPh>
    <rPh sb="26" eb="28">
      <t>ケンゼン</t>
    </rPh>
    <rPh sb="29" eb="31">
      <t>ケイエイ</t>
    </rPh>
    <rPh sb="32" eb="34">
      <t>イジ</t>
    </rPh>
    <rPh sb="40" eb="42">
      <t>トウシ</t>
    </rPh>
    <rPh sb="48" eb="51">
      <t>ジョウスイドウ</t>
    </rPh>
    <rPh sb="52" eb="55">
      <t>ゲスイドウ</t>
    </rPh>
    <rPh sb="56" eb="58">
      <t>ソシキ</t>
    </rPh>
    <rPh sb="58" eb="60">
      <t>トウゴウ</t>
    </rPh>
    <rPh sb="67" eb="69">
      <t>ケイエイ</t>
    </rPh>
    <rPh sb="69" eb="71">
      <t>センリャク</t>
    </rPh>
    <rPh sb="72" eb="74">
      <t>サクテイ</t>
    </rPh>
    <rPh sb="80" eb="81">
      <t>リョウ</t>
    </rPh>
    <rPh sb="81" eb="83">
      <t>ジギョウ</t>
    </rPh>
    <rPh sb="91" eb="93">
      <t>トリク</t>
    </rPh>
    <rPh sb="97" eb="99">
      <t>ジギョウ</t>
    </rPh>
    <rPh sb="100" eb="102">
      <t>キバン</t>
    </rPh>
    <rPh sb="103" eb="104">
      <t>トトノ</t>
    </rPh>
    <rPh sb="111" eb="113">
      <t>ジョウゲ</t>
    </rPh>
    <rPh sb="113" eb="115">
      <t>スイドウ</t>
    </rPh>
    <rPh sb="115" eb="117">
      <t>ジギョウ</t>
    </rPh>
    <rPh sb="118" eb="121">
      <t>コウカテキ</t>
    </rPh>
    <rPh sb="122" eb="124">
      <t>レンドウ</t>
    </rPh>
    <rPh sb="127" eb="129">
      <t>ケンゼン</t>
    </rPh>
    <rPh sb="130" eb="131">
      <t>ミズ</t>
    </rPh>
    <rPh sb="131" eb="133">
      <t>ジュンカン</t>
    </rPh>
    <rPh sb="134" eb="136">
      <t>ジツゲン</t>
    </rPh>
    <rPh sb="137" eb="139">
      <t>チイキ</t>
    </rPh>
    <rPh sb="139" eb="141">
      <t>ボウサイ</t>
    </rPh>
    <rPh sb="141" eb="142">
      <t>リョク</t>
    </rPh>
    <rPh sb="143" eb="145">
      <t>コウジョウ</t>
    </rPh>
    <rPh sb="147" eb="149">
      <t>シュシ</t>
    </rPh>
    <rPh sb="153" eb="154">
      <t>ダイ</t>
    </rPh>
    <rPh sb="155" eb="156">
      <t>ジ</t>
    </rPh>
    <rPh sb="156" eb="158">
      <t>ジョウゲ</t>
    </rPh>
    <rPh sb="158" eb="160">
      <t>スイドウ</t>
    </rPh>
    <rPh sb="160" eb="162">
      <t>ジギョウ</t>
    </rPh>
    <rPh sb="162" eb="164">
      <t>ケイエイ</t>
    </rPh>
    <rPh sb="164" eb="166">
      <t>ケイカク</t>
    </rPh>
    <rPh sb="168" eb="170">
      <t>サクテイ</t>
    </rPh>
    <rPh sb="175" eb="177">
      <t>ケイカク</t>
    </rPh>
    <rPh sb="178" eb="180">
      <t>モクヒョウ</t>
    </rPh>
    <rPh sb="183" eb="185">
      <t>ケイエイ</t>
    </rPh>
    <rPh sb="185" eb="187">
      <t>キバン</t>
    </rPh>
    <rPh sb="188" eb="190">
      <t>キョウカ</t>
    </rPh>
    <rPh sb="191" eb="193">
      <t>ジョウゲ</t>
    </rPh>
    <rPh sb="193" eb="195">
      <t>スイドウ</t>
    </rPh>
    <rPh sb="195" eb="197">
      <t>シサン</t>
    </rPh>
    <rPh sb="198" eb="200">
      <t>イジ</t>
    </rPh>
    <rPh sb="200" eb="202">
      <t>ウンヨウ</t>
    </rPh>
    <rPh sb="204" eb="205">
      <t>キャク</t>
    </rPh>
    <rPh sb="205" eb="206">
      <t>サマ</t>
    </rPh>
    <rPh sb="211" eb="213">
      <t>コウジョウ</t>
    </rPh>
    <rPh sb="214" eb="216">
      <t>ジツゲン</t>
    </rPh>
    <rPh sb="217" eb="218">
      <t>ム</t>
    </rPh>
    <rPh sb="221" eb="223">
      <t>ジギョウ</t>
    </rPh>
    <rPh sb="224" eb="225">
      <t>セ</t>
    </rPh>
    <rPh sb="225" eb="226">
      <t>サク</t>
    </rPh>
    <rPh sb="227" eb="228">
      <t>ト</t>
    </rPh>
    <rPh sb="229" eb="230">
      <t>ク</t>
    </rPh>
    <rPh sb="245" eb="248">
      <t>マイネンド</t>
    </rPh>
    <rPh sb="259" eb="261">
      <t>シンコウ</t>
    </rPh>
    <rPh sb="261" eb="263">
      <t>カンリ</t>
    </rPh>
    <rPh sb="264" eb="265">
      <t>オコナ</t>
    </rPh>
    <rPh sb="267" eb="269">
      <t>ケイカク</t>
    </rPh>
    <rPh sb="270" eb="272">
      <t>ミナオ</t>
    </rPh>
    <rPh sb="274" eb="276">
      <t>シュウセイ</t>
    </rPh>
    <rPh sb="276" eb="278">
      <t>ホキョウ</t>
    </rPh>
    <rPh sb="279" eb="280">
      <t>オコナ</t>
    </rPh>
    <rPh sb="285" eb="287">
      <t>ケイカク</t>
    </rPh>
    <rPh sb="288" eb="290">
      <t>モクヒョウ</t>
    </rPh>
    <rPh sb="291" eb="293">
      <t>チャクジツ</t>
    </rPh>
    <rPh sb="294" eb="296">
      <t>タッセイ</t>
    </rPh>
    <phoneticPr fontId="4"/>
  </si>
  <si>
    <r>
      <rPr>
        <sz val="12"/>
        <color theme="1"/>
        <rFont val="ＭＳ ゴシック"/>
        <family val="3"/>
        <charset val="128"/>
      </rPr>
      <t>簡易水道統合により指標は悪化したが、概ね健全経営を維持</t>
    </r>
    <r>
      <rPr>
        <sz val="11"/>
        <color theme="1"/>
        <rFont val="ＭＳ ゴシック"/>
        <family val="3"/>
        <charset val="128"/>
      </rPr>
      <t xml:space="preserve">
</t>
    </r>
    <r>
      <rPr>
        <sz val="11"/>
        <color theme="1"/>
        <rFont val="ＭＳ 明朝"/>
        <family val="1"/>
        <charset val="128"/>
      </rPr>
      <t>・当市は元々水源に恵まれず、県受水に依存していることや平地が少ないなどの地形的制約から給水原価が平均より高かった。H29に簡易水道を統合したことにより料金回収率が100％を割り込んだが、高料金対策繰出金等により経常収支は黒字となっている。(①、⑤、⑥)
・施設利用率は、簡水統合に合わせて小規模水源を廃止したことにより改善した。有収率は平均より高い値となっているが、旧簡水区域が低いため漏水調査等により有収率の向上対策に努めることとしている。(⑦、⑧)
・企業債残高対給水収益比率は、簡水統合により企業債残高が大幅に増加したため、平均を130pt近く上回った。
・今後計画している管路耐震化事業や老朽施設の更新の財源には既存の内部留保資金や利益を充当することとし、H39には給水人口一人当たりの企業債残高を全国平均並みとすることを目指して、過度に企業債に頼ることなく事業を実施していく。</t>
    </r>
    <rPh sb="0" eb="2">
      <t>カンイ</t>
    </rPh>
    <rPh sb="2" eb="4">
      <t>スイドウ</t>
    </rPh>
    <rPh sb="4" eb="6">
      <t>トウゴウ</t>
    </rPh>
    <rPh sb="9" eb="11">
      <t>シヒョウ</t>
    </rPh>
    <rPh sb="12" eb="14">
      <t>アッカ</t>
    </rPh>
    <rPh sb="18" eb="19">
      <t>オオム</t>
    </rPh>
    <rPh sb="20" eb="22">
      <t>ケンゼン</t>
    </rPh>
    <rPh sb="22" eb="24">
      <t>ケイエイ</t>
    </rPh>
    <rPh sb="25" eb="27">
      <t>イジ</t>
    </rPh>
    <rPh sb="30" eb="32">
      <t>トウシ</t>
    </rPh>
    <rPh sb="33" eb="35">
      <t>モトモト</t>
    </rPh>
    <rPh sb="35" eb="37">
      <t>スイゲン</t>
    </rPh>
    <rPh sb="38" eb="39">
      <t>メグ</t>
    </rPh>
    <rPh sb="43" eb="44">
      <t>ケン</t>
    </rPh>
    <rPh sb="44" eb="46">
      <t>ジュスイ</t>
    </rPh>
    <rPh sb="47" eb="49">
      <t>イゾン</t>
    </rPh>
    <rPh sb="56" eb="58">
      <t>ヘイチ</t>
    </rPh>
    <rPh sb="59" eb="60">
      <t>スク</t>
    </rPh>
    <rPh sb="65" eb="68">
      <t>チケイテキ</t>
    </rPh>
    <rPh sb="68" eb="70">
      <t>セイヤク</t>
    </rPh>
    <rPh sb="72" eb="74">
      <t>キュウスイ</t>
    </rPh>
    <rPh sb="74" eb="76">
      <t>ゲンカ</t>
    </rPh>
    <rPh sb="77" eb="79">
      <t>ヘイキン</t>
    </rPh>
    <rPh sb="81" eb="82">
      <t>タカ</t>
    </rPh>
    <rPh sb="90" eb="92">
      <t>カンイ</t>
    </rPh>
    <rPh sb="92" eb="94">
      <t>スイドウ</t>
    </rPh>
    <rPh sb="95" eb="97">
      <t>トウゴウ</t>
    </rPh>
    <rPh sb="104" eb="106">
      <t>リョウキン</t>
    </rPh>
    <rPh sb="106" eb="108">
      <t>カイシュウ</t>
    </rPh>
    <rPh sb="108" eb="109">
      <t>リツ</t>
    </rPh>
    <rPh sb="115" eb="116">
      <t>ワ</t>
    </rPh>
    <rPh sb="117" eb="118">
      <t>コ</t>
    </rPh>
    <rPh sb="122" eb="125">
      <t>コウリョウキン</t>
    </rPh>
    <rPh sb="125" eb="127">
      <t>タイサク</t>
    </rPh>
    <rPh sb="127" eb="129">
      <t>クリダ</t>
    </rPh>
    <rPh sb="129" eb="130">
      <t>キン</t>
    </rPh>
    <rPh sb="130" eb="131">
      <t>トウ</t>
    </rPh>
    <rPh sb="134" eb="136">
      <t>ケイジョウ</t>
    </rPh>
    <rPh sb="136" eb="138">
      <t>シュウシ</t>
    </rPh>
    <rPh sb="139" eb="141">
      <t>クロジ</t>
    </rPh>
    <rPh sb="158" eb="160">
      <t>シセツ</t>
    </rPh>
    <rPh sb="160" eb="162">
      <t>リヨウ</t>
    </rPh>
    <rPh sb="162" eb="163">
      <t>リツ</t>
    </rPh>
    <rPh sb="165" eb="167">
      <t>カンスイ</t>
    </rPh>
    <rPh sb="167" eb="169">
      <t>トウゴウ</t>
    </rPh>
    <rPh sb="170" eb="171">
      <t>ア</t>
    </rPh>
    <rPh sb="174" eb="177">
      <t>ショウキボ</t>
    </rPh>
    <rPh sb="177" eb="179">
      <t>スイゲン</t>
    </rPh>
    <rPh sb="180" eb="182">
      <t>ハイシ</t>
    </rPh>
    <rPh sb="189" eb="191">
      <t>カイゼン</t>
    </rPh>
    <rPh sb="194" eb="197">
      <t>ユウシュウリツ</t>
    </rPh>
    <rPh sb="198" eb="200">
      <t>ヘイキン</t>
    </rPh>
    <rPh sb="202" eb="203">
      <t>タカ</t>
    </rPh>
    <rPh sb="204" eb="205">
      <t>アタイ</t>
    </rPh>
    <rPh sb="213" eb="214">
      <t>キュウ</t>
    </rPh>
    <rPh sb="214" eb="216">
      <t>カンスイ</t>
    </rPh>
    <rPh sb="216" eb="218">
      <t>クイキ</t>
    </rPh>
    <rPh sb="219" eb="220">
      <t>ヒク</t>
    </rPh>
    <rPh sb="223" eb="225">
      <t>ロウスイ</t>
    </rPh>
    <rPh sb="225" eb="227">
      <t>チョウサ</t>
    </rPh>
    <rPh sb="227" eb="228">
      <t>トウ</t>
    </rPh>
    <rPh sb="231" eb="234">
      <t>ユウシュウリツ</t>
    </rPh>
    <rPh sb="235" eb="237">
      <t>コウジョウ</t>
    </rPh>
    <rPh sb="237" eb="239">
      <t>タイサク</t>
    </rPh>
    <rPh sb="240" eb="241">
      <t>ツト</t>
    </rPh>
    <rPh sb="259" eb="261">
      <t>キギョウ</t>
    </rPh>
    <rPh sb="261" eb="262">
      <t>サイ</t>
    </rPh>
    <rPh sb="262" eb="264">
      <t>ザンダカ</t>
    </rPh>
    <rPh sb="264" eb="265">
      <t>タイ</t>
    </rPh>
    <rPh sb="265" eb="267">
      <t>キュウスイ</t>
    </rPh>
    <rPh sb="267" eb="269">
      <t>シュウエキ</t>
    </rPh>
    <rPh sb="269" eb="271">
      <t>ヒリツ</t>
    </rPh>
    <rPh sb="273" eb="275">
      <t>カンスイ</t>
    </rPh>
    <rPh sb="275" eb="277">
      <t>トウゴウ</t>
    </rPh>
    <rPh sb="280" eb="282">
      <t>キギョウ</t>
    </rPh>
    <rPh sb="282" eb="283">
      <t>サイ</t>
    </rPh>
    <rPh sb="283" eb="285">
      <t>ザンダカ</t>
    </rPh>
    <rPh sb="286" eb="288">
      <t>オオハバ</t>
    </rPh>
    <rPh sb="289" eb="291">
      <t>ゾウカ</t>
    </rPh>
    <rPh sb="296" eb="298">
      <t>ヘイキン</t>
    </rPh>
    <rPh sb="304" eb="305">
      <t>チカ</t>
    </rPh>
    <rPh sb="306" eb="308">
      <t>ウワマワ</t>
    </rPh>
    <rPh sb="313" eb="315">
      <t>コンゴ</t>
    </rPh>
    <rPh sb="315" eb="317">
      <t>ケイカク</t>
    </rPh>
    <rPh sb="321" eb="323">
      <t>カンロ</t>
    </rPh>
    <rPh sb="323" eb="326">
      <t>タイシンカ</t>
    </rPh>
    <rPh sb="326" eb="328">
      <t>ジギョウ</t>
    </rPh>
    <rPh sb="329" eb="331">
      <t>ロウキュウ</t>
    </rPh>
    <rPh sb="331" eb="333">
      <t>シセツ</t>
    </rPh>
    <rPh sb="334" eb="336">
      <t>コウシン</t>
    </rPh>
    <rPh sb="337" eb="339">
      <t>ザイゲン</t>
    </rPh>
    <rPh sb="341" eb="343">
      <t>キゾン</t>
    </rPh>
    <rPh sb="344" eb="346">
      <t>ナイブ</t>
    </rPh>
    <rPh sb="346" eb="348">
      <t>リュウホ</t>
    </rPh>
    <rPh sb="348" eb="350">
      <t>シキン</t>
    </rPh>
    <rPh sb="351" eb="353">
      <t>リエキ</t>
    </rPh>
    <rPh sb="354" eb="356">
      <t>ジュウトウ</t>
    </rPh>
    <rPh sb="368" eb="370">
      <t>キュウスイ</t>
    </rPh>
    <rPh sb="370" eb="372">
      <t>ジンコウ</t>
    </rPh>
    <rPh sb="372" eb="374">
      <t>ヒトリ</t>
    </rPh>
    <rPh sb="374" eb="375">
      <t>ア</t>
    </rPh>
    <rPh sb="378" eb="380">
      <t>キギョウ</t>
    </rPh>
    <rPh sb="380" eb="381">
      <t>サイ</t>
    </rPh>
    <rPh sb="381" eb="383">
      <t>ザンダカ</t>
    </rPh>
    <rPh sb="384" eb="386">
      <t>ゼンコク</t>
    </rPh>
    <rPh sb="386" eb="388">
      <t>ヘイキン</t>
    </rPh>
    <rPh sb="388" eb="389">
      <t>ナ</t>
    </rPh>
    <rPh sb="396" eb="398">
      <t>メザ</t>
    </rPh>
    <rPh sb="401" eb="403">
      <t>カド</t>
    </rPh>
    <rPh sb="404" eb="406">
      <t>キギョウ</t>
    </rPh>
    <rPh sb="406" eb="407">
      <t>サイ</t>
    </rPh>
    <rPh sb="408" eb="409">
      <t>タヨ</t>
    </rPh>
    <rPh sb="414" eb="416">
      <t>ジギョウ</t>
    </rPh>
    <rPh sb="417" eb="41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</si>
</sst>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
      <sz val="11"/>
      <color theme="1"/>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1.07</c:v>
                </c:pt>
                <c:pt idx="1">
                  <c:v>0.49</c:v>
                </c:pt>
                <c:pt idx="2">
                  <c:v>0.67</c:v>
                </c:pt>
                <c:pt idx="3">
                  <c:v>0.52</c:v>
                </c:pt>
                <c:pt idx="4">
                  <c:v>0.53</c:v>
                </c:pt>
              </c:numCache>
            </c:numRef>
          </c:val>
          <c:extLst>
            <c:ext xmlns:c16="http://schemas.microsoft.com/office/drawing/2014/chart" uri="{C3380CC4-5D6E-409C-BE32-E72D297353CC}">
              <c16:uniqueId val="{00000000-462B-4B1F-AE4F-298E7BC13E76}"/>
            </c:ext>
          </c:extLst>
        </c:ser>
        <c:dLbls>
          <c:showLegendKey val="0"/>
          <c:showVal val="0"/>
          <c:showCatName val="0"/>
          <c:showSerName val="0"/>
          <c:showPercent val="0"/>
          <c:showBubbleSize val="0"/>
        </c:dLbls>
        <c:gapWidth val="150"/>
        <c:axId val="539978328"/>
        <c:axId val="53997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462B-4B1F-AE4F-298E7BC13E76}"/>
            </c:ext>
          </c:extLst>
        </c:ser>
        <c:dLbls>
          <c:showLegendKey val="0"/>
          <c:showVal val="0"/>
          <c:showCatName val="0"/>
          <c:showSerName val="0"/>
          <c:showPercent val="0"/>
          <c:showBubbleSize val="0"/>
        </c:dLbls>
        <c:marker val="1"/>
        <c:smooth val="0"/>
        <c:axId val="539978328"/>
        <c:axId val="539979896"/>
      </c:lineChart>
      <c:dateAx>
        <c:axId val="539978328"/>
        <c:scaling>
          <c:orientation val="minMax"/>
        </c:scaling>
        <c:delete val="1"/>
        <c:axPos val="b"/>
        <c:numFmt formatCode="ge" sourceLinked="1"/>
        <c:majorTickMark val="none"/>
        <c:minorTickMark val="none"/>
        <c:tickLblPos val="none"/>
        <c:crossAx val="539979896"/>
        <c:crosses val="autoZero"/>
        <c:auto val="1"/>
        <c:lblOffset val="100"/>
        <c:baseTimeUnit val="years"/>
      </c:dateAx>
      <c:valAx>
        <c:axId val="53997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97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52.02</c:v>
                </c:pt>
                <c:pt idx="1">
                  <c:v>50.96</c:v>
                </c:pt>
                <c:pt idx="2">
                  <c:v>51.39</c:v>
                </c:pt>
                <c:pt idx="3">
                  <c:v>51.29</c:v>
                </c:pt>
                <c:pt idx="4">
                  <c:v>55.48</c:v>
                </c:pt>
              </c:numCache>
            </c:numRef>
          </c:val>
          <c:extLst>
            <c:ext xmlns:c16="http://schemas.microsoft.com/office/drawing/2014/chart" uri="{C3380CC4-5D6E-409C-BE32-E72D297353CC}">
              <c16:uniqueId val="{00000000-2199-423C-B60E-2FEA80D4EE6E}"/>
            </c:ext>
          </c:extLst>
        </c:ser>
        <c:dLbls>
          <c:showLegendKey val="0"/>
          <c:showVal val="0"/>
          <c:showCatName val="0"/>
          <c:showSerName val="0"/>
          <c:showPercent val="0"/>
          <c:showBubbleSize val="0"/>
        </c:dLbls>
        <c:gapWidth val="150"/>
        <c:axId val="541701800"/>
        <c:axId val="54170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2199-423C-B60E-2FEA80D4EE6E}"/>
            </c:ext>
          </c:extLst>
        </c:ser>
        <c:dLbls>
          <c:showLegendKey val="0"/>
          <c:showVal val="0"/>
          <c:showCatName val="0"/>
          <c:showSerName val="0"/>
          <c:showPercent val="0"/>
          <c:showBubbleSize val="0"/>
        </c:dLbls>
        <c:marker val="1"/>
        <c:smooth val="0"/>
        <c:axId val="541701800"/>
        <c:axId val="541702192"/>
      </c:lineChart>
      <c:dateAx>
        <c:axId val="541701800"/>
        <c:scaling>
          <c:orientation val="minMax"/>
        </c:scaling>
        <c:delete val="1"/>
        <c:axPos val="b"/>
        <c:numFmt formatCode="ge" sourceLinked="1"/>
        <c:majorTickMark val="none"/>
        <c:minorTickMark val="none"/>
        <c:tickLblPos val="none"/>
        <c:crossAx val="541702192"/>
        <c:crosses val="autoZero"/>
        <c:auto val="1"/>
        <c:lblOffset val="100"/>
        <c:baseTimeUnit val="years"/>
      </c:dateAx>
      <c:valAx>
        <c:axId val="54170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70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93.43</c:v>
                </c:pt>
                <c:pt idx="1">
                  <c:v>93.07</c:v>
                </c:pt>
                <c:pt idx="2">
                  <c:v>92.57</c:v>
                </c:pt>
                <c:pt idx="3">
                  <c:v>93.41</c:v>
                </c:pt>
                <c:pt idx="4">
                  <c:v>92.48</c:v>
                </c:pt>
              </c:numCache>
            </c:numRef>
          </c:val>
          <c:extLst>
            <c:ext xmlns:c16="http://schemas.microsoft.com/office/drawing/2014/chart" uri="{C3380CC4-5D6E-409C-BE32-E72D297353CC}">
              <c16:uniqueId val="{00000000-7207-4696-9A46-40140C5E815B}"/>
            </c:ext>
          </c:extLst>
        </c:ser>
        <c:dLbls>
          <c:showLegendKey val="0"/>
          <c:showVal val="0"/>
          <c:showCatName val="0"/>
          <c:showSerName val="0"/>
          <c:showPercent val="0"/>
          <c:showBubbleSize val="0"/>
        </c:dLbls>
        <c:gapWidth val="150"/>
        <c:axId val="538808192"/>
        <c:axId val="53880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7207-4696-9A46-40140C5E815B}"/>
            </c:ext>
          </c:extLst>
        </c:ser>
        <c:dLbls>
          <c:showLegendKey val="0"/>
          <c:showVal val="0"/>
          <c:showCatName val="0"/>
          <c:showSerName val="0"/>
          <c:showPercent val="0"/>
          <c:showBubbleSize val="0"/>
        </c:dLbls>
        <c:marker val="1"/>
        <c:smooth val="0"/>
        <c:axId val="538808192"/>
        <c:axId val="538808584"/>
      </c:lineChart>
      <c:dateAx>
        <c:axId val="538808192"/>
        <c:scaling>
          <c:orientation val="minMax"/>
        </c:scaling>
        <c:delete val="1"/>
        <c:axPos val="b"/>
        <c:numFmt formatCode="ge" sourceLinked="1"/>
        <c:majorTickMark val="none"/>
        <c:minorTickMark val="none"/>
        <c:tickLblPos val="none"/>
        <c:crossAx val="538808584"/>
        <c:crosses val="autoZero"/>
        <c:auto val="1"/>
        <c:lblOffset val="100"/>
        <c:baseTimeUnit val="years"/>
      </c:dateAx>
      <c:valAx>
        <c:axId val="53880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8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118.62</c:v>
                </c:pt>
                <c:pt idx="1">
                  <c:v>115.79</c:v>
                </c:pt>
                <c:pt idx="2">
                  <c:v>120.4</c:v>
                </c:pt>
                <c:pt idx="3">
                  <c:v>121.23</c:v>
                </c:pt>
                <c:pt idx="4">
                  <c:v>110.66</c:v>
                </c:pt>
              </c:numCache>
            </c:numRef>
          </c:val>
          <c:extLst>
            <c:ext xmlns:c16="http://schemas.microsoft.com/office/drawing/2014/chart" uri="{C3380CC4-5D6E-409C-BE32-E72D297353CC}">
              <c16:uniqueId val="{00000000-F715-4EBC-B879-F8BE36238345}"/>
            </c:ext>
          </c:extLst>
        </c:ser>
        <c:dLbls>
          <c:showLegendKey val="0"/>
          <c:showVal val="0"/>
          <c:showCatName val="0"/>
          <c:showSerName val="0"/>
          <c:showPercent val="0"/>
          <c:showBubbleSize val="0"/>
        </c:dLbls>
        <c:gapWidth val="150"/>
        <c:axId val="539977936"/>
        <c:axId val="53763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F715-4EBC-B879-F8BE36238345}"/>
            </c:ext>
          </c:extLst>
        </c:ser>
        <c:dLbls>
          <c:showLegendKey val="0"/>
          <c:showVal val="0"/>
          <c:showCatName val="0"/>
          <c:showSerName val="0"/>
          <c:showPercent val="0"/>
          <c:showBubbleSize val="0"/>
        </c:dLbls>
        <c:marker val="1"/>
        <c:smooth val="0"/>
        <c:axId val="539977936"/>
        <c:axId val="537637952"/>
      </c:lineChart>
      <c:dateAx>
        <c:axId val="539977936"/>
        <c:scaling>
          <c:orientation val="minMax"/>
        </c:scaling>
        <c:delete val="1"/>
        <c:axPos val="b"/>
        <c:numFmt formatCode="ge" sourceLinked="1"/>
        <c:majorTickMark val="none"/>
        <c:minorTickMark val="none"/>
        <c:tickLblPos val="none"/>
        <c:crossAx val="537637952"/>
        <c:crosses val="autoZero"/>
        <c:auto val="1"/>
        <c:lblOffset val="100"/>
        <c:baseTimeUnit val="years"/>
      </c:dateAx>
      <c:valAx>
        <c:axId val="53763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997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50.19</c:v>
                </c:pt>
                <c:pt idx="1">
                  <c:v>51.67</c:v>
                </c:pt>
                <c:pt idx="2">
                  <c:v>52.73</c:v>
                </c:pt>
                <c:pt idx="3">
                  <c:v>52.76</c:v>
                </c:pt>
                <c:pt idx="4">
                  <c:v>40.75</c:v>
                </c:pt>
              </c:numCache>
            </c:numRef>
          </c:val>
          <c:extLst>
            <c:ext xmlns:c16="http://schemas.microsoft.com/office/drawing/2014/chart" uri="{C3380CC4-5D6E-409C-BE32-E72D297353CC}">
              <c16:uniqueId val="{00000000-BEF5-4237-8CBF-941F5108F398}"/>
            </c:ext>
          </c:extLst>
        </c:ser>
        <c:dLbls>
          <c:showLegendKey val="0"/>
          <c:showVal val="0"/>
          <c:showCatName val="0"/>
          <c:showSerName val="0"/>
          <c:showPercent val="0"/>
          <c:showBubbleSize val="0"/>
        </c:dLbls>
        <c:gapWidth val="150"/>
        <c:axId val="537637168"/>
        <c:axId val="54153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BEF5-4237-8CBF-941F5108F398}"/>
            </c:ext>
          </c:extLst>
        </c:ser>
        <c:dLbls>
          <c:showLegendKey val="0"/>
          <c:showVal val="0"/>
          <c:showCatName val="0"/>
          <c:showSerName val="0"/>
          <c:showPercent val="0"/>
          <c:showBubbleSize val="0"/>
        </c:dLbls>
        <c:marker val="1"/>
        <c:smooth val="0"/>
        <c:axId val="537637168"/>
        <c:axId val="541535208"/>
      </c:lineChart>
      <c:dateAx>
        <c:axId val="537637168"/>
        <c:scaling>
          <c:orientation val="minMax"/>
        </c:scaling>
        <c:delete val="1"/>
        <c:axPos val="b"/>
        <c:numFmt formatCode="ge" sourceLinked="1"/>
        <c:majorTickMark val="none"/>
        <c:minorTickMark val="none"/>
        <c:tickLblPos val="none"/>
        <c:crossAx val="541535208"/>
        <c:crosses val="autoZero"/>
        <c:auto val="1"/>
        <c:lblOffset val="100"/>
        <c:baseTimeUnit val="years"/>
      </c:dateAx>
      <c:valAx>
        <c:axId val="54153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63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10.67</c:v>
                </c:pt>
                <c:pt idx="1">
                  <c:v>11.18</c:v>
                </c:pt>
                <c:pt idx="2">
                  <c:v>11.6</c:v>
                </c:pt>
                <c:pt idx="3">
                  <c:v>11.05</c:v>
                </c:pt>
                <c:pt idx="4">
                  <c:v>19.53</c:v>
                </c:pt>
              </c:numCache>
            </c:numRef>
          </c:val>
          <c:extLst>
            <c:ext xmlns:c16="http://schemas.microsoft.com/office/drawing/2014/chart" uri="{C3380CC4-5D6E-409C-BE32-E72D297353CC}">
              <c16:uniqueId val="{00000000-1B16-4DCF-A9A1-22FE1A3843BF}"/>
            </c:ext>
          </c:extLst>
        </c:ser>
        <c:dLbls>
          <c:showLegendKey val="0"/>
          <c:showVal val="0"/>
          <c:showCatName val="0"/>
          <c:showSerName val="0"/>
          <c:showPercent val="0"/>
          <c:showBubbleSize val="0"/>
        </c:dLbls>
        <c:gapWidth val="150"/>
        <c:axId val="541536776"/>
        <c:axId val="54153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1B16-4DCF-A9A1-22FE1A3843BF}"/>
            </c:ext>
          </c:extLst>
        </c:ser>
        <c:dLbls>
          <c:showLegendKey val="0"/>
          <c:showVal val="0"/>
          <c:showCatName val="0"/>
          <c:showSerName val="0"/>
          <c:showPercent val="0"/>
          <c:showBubbleSize val="0"/>
        </c:dLbls>
        <c:marker val="1"/>
        <c:smooth val="0"/>
        <c:axId val="541536776"/>
        <c:axId val="541537168"/>
      </c:lineChart>
      <c:dateAx>
        <c:axId val="541536776"/>
        <c:scaling>
          <c:orientation val="minMax"/>
        </c:scaling>
        <c:delete val="1"/>
        <c:axPos val="b"/>
        <c:numFmt formatCode="ge" sourceLinked="1"/>
        <c:majorTickMark val="none"/>
        <c:minorTickMark val="none"/>
        <c:tickLblPos val="none"/>
        <c:crossAx val="541537168"/>
        <c:crosses val="autoZero"/>
        <c:auto val="1"/>
        <c:lblOffset val="100"/>
        <c:baseTimeUnit val="years"/>
      </c:dateAx>
      <c:valAx>
        <c:axId val="54153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53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1E-4EA5-85F3-9D4887BD0384}"/>
            </c:ext>
          </c:extLst>
        </c:ser>
        <c:dLbls>
          <c:showLegendKey val="0"/>
          <c:showVal val="0"/>
          <c:showCatName val="0"/>
          <c:showSerName val="0"/>
          <c:showPercent val="0"/>
          <c:showBubbleSize val="0"/>
        </c:dLbls>
        <c:gapWidth val="150"/>
        <c:axId val="541538344"/>
        <c:axId val="54153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61E-4EA5-85F3-9D4887BD0384}"/>
            </c:ext>
          </c:extLst>
        </c:ser>
        <c:dLbls>
          <c:showLegendKey val="0"/>
          <c:showVal val="0"/>
          <c:showCatName val="0"/>
          <c:showSerName val="0"/>
          <c:showPercent val="0"/>
          <c:showBubbleSize val="0"/>
        </c:dLbls>
        <c:marker val="1"/>
        <c:smooth val="0"/>
        <c:axId val="541538344"/>
        <c:axId val="541538736"/>
      </c:lineChart>
      <c:dateAx>
        <c:axId val="541538344"/>
        <c:scaling>
          <c:orientation val="minMax"/>
        </c:scaling>
        <c:delete val="1"/>
        <c:axPos val="b"/>
        <c:numFmt formatCode="ge" sourceLinked="1"/>
        <c:majorTickMark val="none"/>
        <c:minorTickMark val="none"/>
        <c:tickLblPos val="none"/>
        <c:crossAx val="541538736"/>
        <c:crosses val="autoZero"/>
        <c:auto val="1"/>
        <c:lblOffset val="100"/>
        <c:baseTimeUnit val="years"/>
      </c:dateAx>
      <c:valAx>
        <c:axId val="54153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53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599.23</c:v>
                </c:pt>
                <c:pt idx="1">
                  <c:v>589.51</c:v>
                </c:pt>
                <c:pt idx="2">
                  <c:v>506.87</c:v>
                </c:pt>
                <c:pt idx="3">
                  <c:v>424.06</c:v>
                </c:pt>
                <c:pt idx="4">
                  <c:v>313.06</c:v>
                </c:pt>
              </c:numCache>
            </c:numRef>
          </c:val>
          <c:extLst>
            <c:ext xmlns:c16="http://schemas.microsoft.com/office/drawing/2014/chart" uri="{C3380CC4-5D6E-409C-BE32-E72D297353CC}">
              <c16:uniqueId val="{00000000-E0AF-47F5-9A50-709BFD8107E7}"/>
            </c:ext>
          </c:extLst>
        </c:ser>
        <c:dLbls>
          <c:showLegendKey val="0"/>
          <c:showVal val="0"/>
          <c:showCatName val="0"/>
          <c:showSerName val="0"/>
          <c:showPercent val="0"/>
          <c:showBubbleSize val="0"/>
        </c:dLbls>
        <c:gapWidth val="150"/>
        <c:axId val="541593336"/>
        <c:axId val="5415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E0AF-47F5-9A50-709BFD8107E7}"/>
            </c:ext>
          </c:extLst>
        </c:ser>
        <c:dLbls>
          <c:showLegendKey val="0"/>
          <c:showVal val="0"/>
          <c:showCatName val="0"/>
          <c:showSerName val="0"/>
          <c:showPercent val="0"/>
          <c:showBubbleSize val="0"/>
        </c:dLbls>
        <c:marker val="1"/>
        <c:smooth val="0"/>
        <c:axId val="541593336"/>
        <c:axId val="541593728"/>
      </c:lineChart>
      <c:dateAx>
        <c:axId val="541593336"/>
        <c:scaling>
          <c:orientation val="minMax"/>
        </c:scaling>
        <c:delete val="1"/>
        <c:axPos val="b"/>
        <c:numFmt formatCode="ge" sourceLinked="1"/>
        <c:majorTickMark val="none"/>
        <c:minorTickMark val="none"/>
        <c:tickLblPos val="none"/>
        <c:crossAx val="541593728"/>
        <c:crosses val="autoZero"/>
        <c:auto val="1"/>
        <c:lblOffset val="100"/>
        <c:baseTimeUnit val="years"/>
      </c:dateAx>
      <c:valAx>
        <c:axId val="54159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59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253</c:v>
                </c:pt>
                <c:pt idx="1">
                  <c:v>251.51</c:v>
                </c:pt>
                <c:pt idx="2">
                  <c:v>237.33</c:v>
                </c:pt>
                <c:pt idx="3">
                  <c:v>227.22</c:v>
                </c:pt>
                <c:pt idx="4">
                  <c:v>420.07</c:v>
                </c:pt>
              </c:numCache>
            </c:numRef>
          </c:val>
          <c:extLst>
            <c:ext xmlns:c16="http://schemas.microsoft.com/office/drawing/2014/chart" uri="{C3380CC4-5D6E-409C-BE32-E72D297353CC}">
              <c16:uniqueId val="{00000000-5DAA-470D-82B2-9970D2D04D12}"/>
            </c:ext>
          </c:extLst>
        </c:ser>
        <c:dLbls>
          <c:showLegendKey val="0"/>
          <c:showVal val="0"/>
          <c:showCatName val="0"/>
          <c:showSerName val="0"/>
          <c:showPercent val="0"/>
          <c:showBubbleSize val="0"/>
        </c:dLbls>
        <c:gapWidth val="150"/>
        <c:axId val="541536384"/>
        <c:axId val="54159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5DAA-470D-82B2-9970D2D04D12}"/>
            </c:ext>
          </c:extLst>
        </c:ser>
        <c:dLbls>
          <c:showLegendKey val="0"/>
          <c:showVal val="0"/>
          <c:showCatName val="0"/>
          <c:showSerName val="0"/>
          <c:showPercent val="0"/>
          <c:showBubbleSize val="0"/>
        </c:dLbls>
        <c:marker val="1"/>
        <c:smooth val="0"/>
        <c:axId val="541536384"/>
        <c:axId val="541594904"/>
      </c:lineChart>
      <c:dateAx>
        <c:axId val="541536384"/>
        <c:scaling>
          <c:orientation val="minMax"/>
        </c:scaling>
        <c:delete val="1"/>
        <c:axPos val="b"/>
        <c:numFmt formatCode="ge" sourceLinked="1"/>
        <c:majorTickMark val="none"/>
        <c:minorTickMark val="none"/>
        <c:tickLblPos val="none"/>
        <c:crossAx val="541594904"/>
        <c:crosses val="autoZero"/>
        <c:auto val="1"/>
        <c:lblOffset val="100"/>
        <c:baseTimeUnit val="years"/>
      </c:dateAx>
      <c:valAx>
        <c:axId val="541594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15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105.2</c:v>
                </c:pt>
                <c:pt idx="1">
                  <c:v>111.25</c:v>
                </c:pt>
                <c:pt idx="2">
                  <c:v>113.82</c:v>
                </c:pt>
                <c:pt idx="3">
                  <c:v>115.29</c:v>
                </c:pt>
                <c:pt idx="4">
                  <c:v>99.25</c:v>
                </c:pt>
              </c:numCache>
            </c:numRef>
          </c:val>
          <c:extLst>
            <c:ext xmlns:c16="http://schemas.microsoft.com/office/drawing/2014/chart" uri="{C3380CC4-5D6E-409C-BE32-E72D297353CC}">
              <c16:uniqueId val="{00000000-CA41-4A2F-BCB8-E8B5786541E3}"/>
            </c:ext>
          </c:extLst>
        </c:ser>
        <c:dLbls>
          <c:showLegendKey val="0"/>
          <c:showVal val="0"/>
          <c:showCatName val="0"/>
          <c:showSerName val="0"/>
          <c:showPercent val="0"/>
          <c:showBubbleSize val="0"/>
        </c:dLbls>
        <c:gapWidth val="150"/>
        <c:axId val="541596080"/>
        <c:axId val="54169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CA41-4A2F-BCB8-E8B5786541E3}"/>
            </c:ext>
          </c:extLst>
        </c:ser>
        <c:dLbls>
          <c:showLegendKey val="0"/>
          <c:showVal val="0"/>
          <c:showCatName val="0"/>
          <c:showSerName val="0"/>
          <c:showPercent val="0"/>
          <c:showBubbleSize val="0"/>
        </c:dLbls>
        <c:marker val="1"/>
        <c:smooth val="0"/>
        <c:axId val="541596080"/>
        <c:axId val="541699056"/>
      </c:lineChart>
      <c:dateAx>
        <c:axId val="541596080"/>
        <c:scaling>
          <c:orientation val="minMax"/>
        </c:scaling>
        <c:delete val="1"/>
        <c:axPos val="b"/>
        <c:numFmt formatCode="ge" sourceLinked="1"/>
        <c:majorTickMark val="none"/>
        <c:minorTickMark val="none"/>
        <c:tickLblPos val="none"/>
        <c:crossAx val="541699056"/>
        <c:crosses val="autoZero"/>
        <c:auto val="1"/>
        <c:lblOffset val="100"/>
        <c:baseTimeUnit val="years"/>
      </c:dateAx>
      <c:valAx>
        <c:axId val="54169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59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198.96</c:v>
                </c:pt>
                <c:pt idx="1">
                  <c:v>188.32</c:v>
                </c:pt>
                <c:pt idx="2">
                  <c:v>189.02</c:v>
                </c:pt>
                <c:pt idx="3">
                  <c:v>186.41</c:v>
                </c:pt>
                <c:pt idx="4">
                  <c:v>217.44</c:v>
                </c:pt>
              </c:numCache>
            </c:numRef>
          </c:val>
          <c:extLst>
            <c:ext xmlns:c16="http://schemas.microsoft.com/office/drawing/2014/chart" uri="{C3380CC4-5D6E-409C-BE32-E72D297353CC}">
              <c16:uniqueId val="{00000000-D632-42C1-87EC-AF3AF0336885}"/>
            </c:ext>
          </c:extLst>
        </c:ser>
        <c:dLbls>
          <c:showLegendKey val="0"/>
          <c:showVal val="0"/>
          <c:showCatName val="0"/>
          <c:showSerName val="0"/>
          <c:showPercent val="0"/>
          <c:showBubbleSize val="0"/>
        </c:dLbls>
        <c:gapWidth val="150"/>
        <c:axId val="541700232"/>
        <c:axId val="54170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D632-42C1-87EC-AF3AF0336885}"/>
            </c:ext>
          </c:extLst>
        </c:ser>
        <c:dLbls>
          <c:showLegendKey val="0"/>
          <c:showVal val="0"/>
          <c:showCatName val="0"/>
          <c:showSerName val="0"/>
          <c:showPercent val="0"/>
          <c:showBubbleSize val="0"/>
        </c:dLbls>
        <c:marker val="1"/>
        <c:smooth val="0"/>
        <c:axId val="541700232"/>
        <c:axId val="541700624"/>
      </c:lineChart>
      <c:dateAx>
        <c:axId val="541700232"/>
        <c:scaling>
          <c:orientation val="minMax"/>
        </c:scaling>
        <c:delete val="1"/>
        <c:axPos val="b"/>
        <c:numFmt formatCode="ge" sourceLinked="1"/>
        <c:majorTickMark val="none"/>
        <c:minorTickMark val="none"/>
        <c:tickLblPos val="none"/>
        <c:crossAx val="541700624"/>
        <c:crosses val="autoZero"/>
        <c:auto val="1"/>
        <c:lblOffset val="100"/>
        <c:baseTimeUnit val="years"/>
      </c:dateAx>
      <c:valAx>
        <c:axId val="54170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70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6" zoomScaleNormal="100" workbookViewId="0">
      <selection activeCell="CK23" sqref="CK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松江市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203787</v>
      </c>
      <c r="AM8" s="59"/>
      <c r="AN8" s="59"/>
      <c r="AO8" s="59"/>
      <c r="AP8" s="59"/>
      <c r="AQ8" s="59"/>
      <c r="AR8" s="59"/>
      <c r="AS8" s="59"/>
      <c r="AT8" s="50">
        <f>データ!$S$6</f>
        <v>572.99</v>
      </c>
      <c r="AU8" s="51"/>
      <c r="AV8" s="51"/>
      <c r="AW8" s="51"/>
      <c r="AX8" s="51"/>
      <c r="AY8" s="51"/>
      <c r="AZ8" s="51"/>
      <c r="BA8" s="51"/>
      <c r="BB8" s="52">
        <f>データ!$T$6</f>
        <v>355.66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59.61</v>
      </c>
      <c r="J10" s="51"/>
      <c r="K10" s="51"/>
      <c r="L10" s="51"/>
      <c r="M10" s="51"/>
      <c r="N10" s="51"/>
      <c r="O10" s="62"/>
      <c r="P10" s="52">
        <f>データ!$P$6</f>
        <v>94.21</v>
      </c>
      <c r="Q10" s="52"/>
      <c r="R10" s="52"/>
      <c r="S10" s="52"/>
      <c r="T10" s="52"/>
      <c r="U10" s="52"/>
      <c r="V10" s="52"/>
      <c r="W10" s="59">
        <f>データ!$Q$6</f>
        <v>3531</v>
      </c>
      <c r="X10" s="59"/>
      <c r="Y10" s="59"/>
      <c r="Z10" s="59"/>
      <c r="AA10" s="59"/>
      <c r="AB10" s="59"/>
      <c r="AC10" s="59"/>
      <c r="AD10" s="2"/>
      <c r="AE10" s="2"/>
      <c r="AF10" s="2"/>
      <c r="AG10" s="2"/>
      <c r="AH10" s="4"/>
      <c r="AI10" s="4"/>
      <c r="AJ10" s="4"/>
      <c r="AK10" s="4"/>
      <c r="AL10" s="59">
        <f>データ!$U$6</f>
        <v>191214</v>
      </c>
      <c r="AM10" s="59"/>
      <c r="AN10" s="59"/>
      <c r="AO10" s="59"/>
      <c r="AP10" s="59"/>
      <c r="AQ10" s="59"/>
      <c r="AR10" s="59"/>
      <c r="AS10" s="59"/>
      <c r="AT10" s="50">
        <f>データ!$V$6</f>
        <v>206.58</v>
      </c>
      <c r="AU10" s="51"/>
      <c r="AV10" s="51"/>
      <c r="AW10" s="51"/>
      <c r="AX10" s="51"/>
      <c r="AY10" s="51"/>
      <c r="AZ10" s="51"/>
      <c r="BA10" s="51"/>
      <c r="BB10" s="52">
        <f>データ!$W$6</f>
        <v>925.62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V8" sqref="V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65</v>
      </c>
      <c r="B4" s="30"/>
      <c r="C4" s="30"/>
      <c r="D4" s="30"/>
      <c r="E4" s="30"/>
      <c r="F4" s="30"/>
      <c r="G4" s="30"/>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322016</v>
      </c>
      <c r="D6" s="33">
        <f t="shared" si="3"/>
        <v>46</v>
      </c>
      <c r="E6" s="33">
        <f t="shared" si="3"/>
        <v>1</v>
      </c>
      <c r="F6" s="33">
        <f t="shared" si="3"/>
        <v>0</v>
      </c>
      <c r="G6" s="33">
        <f t="shared" si="3"/>
        <v>1</v>
      </c>
      <c r="H6" s="33" t="str">
        <f t="shared" si="3"/>
        <v>島根県　松江市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59.61</v>
      </c>
      <c r="P6" s="34">
        <f t="shared" si="3"/>
        <v>94.21</v>
      </c>
      <c r="Q6" s="34">
        <f t="shared" si="3"/>
        <v>3531</v>
      </c>
      <c r="R6" s="34">
        <f t="shared" si="3"/>
        <v>203787</v>
      </c>
      <c r="S6" s="34">
        <f t="shared" si="3"/>
        <v>572.99</v>
      </c>
      <c r="T6" s="34">
        <f t="shared" si="3"/>
        <v>355.66</v>
      </c>
      <c r="U6" s="34">
        <f t="shared" si="3"/>
        <v>191214</v>
      </c>
      <c r="V6" s="34">
        <f t="shared" si="3"/>
        <v>206.58</v>
      </c>
      <c r="W6" s="34">
        <f t="shared" si="3"/>
        <v>925.62</v>
      </c>
      <c r="X6" s="35">
        <f>IF(X7="",NA(),X7)</f>
        <v>118.62</v>
      </c>
      <c r="Y6" s="35">
        <f t="shared" ref="Y6:AG6" si="4">IF(Y7="",NA(),Y7)</f>
        <v>115.79</v>
      </c>
      <c r="Z6" s="35">
        <f t="shared" si="4"/>
        <v>120.4</v>
      </c>
      <c r="AA6" s="35">
        <f t="shared" si="4"/>
        <v>121.23</v>
      </c>
      <c r="AB6" s="35">
        <f t="shared" si="4"/>
        <v>110.66</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599.23</v>
      </c>
      <c r="AU6" s="35">
        <f t="shared" ref="AU6:BC6" si="6">IF(AU7="",NA(),AU7)</f>
        <v>589.51</v>
      </c>
      <c r="AV6" s="35">
        <f t="shared" si="6"/>
        <v>506.87</v>
      </c>
      <c r="AW6" s="35">
        <f t="shared" si="6"/>
        <v>424.06</v>
      </c>
      <c r="AX6" s="35">
        <f t="shared" si="6"/>
        <v>313.06</v>
      </c>
      <c r="AY6" s="35">
        <f t="shared" si="6"/>
        <v>628.34</v>
      </c>
      <c r="AZ6" s="35">
        <f t="shared" si="6"/>
        <v>289.8</v>
      </c>
      <c r="BA6" s="35">
        <f t="shared" si="6"/>
        <v>299.44</v>
      </c>
      <c r="BB6" s="35">
        <f t="shared" si="6"/>
        <v>311.99</v>
      </c>
      <c r="BC6" s="35">
        <f t="shared" si="6"/>
        <v>307.83</v>
      </c>
      <c r="BD6" s="34" t="str">
        <f>IF(BD7="","",IF(BD7="-","【-】","【"&amp;SUBSTITUTE(TEXT(BD7,"#,##0.00"),"-","△")&amp;"】"))</f>
        <v>【264.34】</v>
      </c>
      <c r="BE6" s="35">
        <f>IF(BE7="",NA(),BE7)</f>
        <v>253</v>
      </c>
      <c r="BF6" s="35">
        <f t="shared" ref="BF6:BN6" si="7">IF(BF7="",NA(),BF7)</f>
        <v>251.51</v>
      </c>
      <c r="BG6" s="35">
        <f t="shared" si="7"/>
        <v>237.33</v>
      </c>
      <c r="BH6" s="35">
        <f t="shared" si="7"/>
        <v>227.22</v>
      </c>
      <c r="BI6" s="35">
        <f t="shared" si="7"/>
        <v>420.07</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105.2</v>
      </c>
      <c r="BQ6" s="35">
        <f t="shared" ref="BQ6:BY6" si="8">IF(BQ7="",NA(),BQ7)</f>
        <v>111.25</v>
      </c>
      <c r="BR6" s="35">
        <f t="shared" si="8"/>
        <v>113.82</v>
      </c>
      <c r="BS6" s="35">
        <f t="shared" si="8"/>
        <v>115.29</v>
      </c>
      <c r="BT6" s="35">
        <f t="shared" si="8"/>
        <v>99.25</v>
      </c>
      <c r="BU6" s="35">
        <f t="shared" si="8"/>
        <v>99.89</v>
      </c>
      <c r="BV6" s="35">
        <f t="shared" si="8"/>
        <v>107.05</v>
      </c>
      <c r="BW6" s="35">
        <f t="shared" si="8"/>
        <v>106.4</v>
      </c>
      <c r="BX6" s="35">
        <f t="shared" si="8"/>
        <v>107.61</v>
      </c>
      <c r="BY6" s="35">
        <f t="shared" si="8"/>
        <v>106.02</v>
      </c>
      <c r="BZ6" s="34" t="str">
        <f>IF(BZ7="","",IF(BZ7="-","【-】","【"&amp;SUBSTITUTE(TEXT(BZ7,"#,##0.00"),"-","△")&amp;"】"))</f>
        <v>【104.36】</v>
      </c>
      <c r="CA6" s="35">
        <f>IF(CA7="",NA(),CA7)</f>
        <v>198.96</v>
      </c>
      <c r="CB6" s="35">
        <f t="shared" ref="CB6:CJ6" si="9">IF(CB7="",NA(),CB7)</f>
        <v>188.32</v>
      </c>
      <c r="CC6" s="35">
        <f t="shared" si="9"/>
        <v>189.02</v>
      </c>
      <c r="CD6" s="35">
        <f t="shared" si="9"/>
        <v>186.41</v>
      </c>
      <c r="CE6" s="35">
        <f t="shared" si="9"/>
        <v>217.44</v>
      </c>
      <c r="CF6" s="35">
        <f t="shared" si="9"/>
        <v>165.34</v>
      </c>
      <c r="CG6" s="35">
        <f t="shared" si="9"/>
        <v>155.09</v>
      </c>
      <c r="CH6" s="35">
        <f t="shared" si="9"/>
        <v>156.29</v>
      </c>
      <c r="CI6" s="35">
        <f t="shared" si="9"/>
        <v>155.69</v>
      </c>
      <c r="CJ6" s="35">
        <f t="shared" si="9"/>
        <v>158.6</v>
      </c>
      <c r="CK6" s="34" t="str">
        <f>IF(CK7="","",IF(CK7="-","【-】","【"&amp;SUBSTITUTE(TEXT(CK7,"#,##0.00"),"-","△")&amp;"】"))</f>
        <v>【165.71】</v>
      </c>
      <c r="CL6" s="35">
        <f>IF(CL7="",NA(),CL7)</f>
        <v>52.02</v>
      </c>
      <c r="CM6" s="35">
        <f t="shared" ref="CM6:CU6" si="10">IF(CM7="",NA(),CM7)</f>
        <v>50.96</v>
      </c>
      <c r="CN6" s="35">
        <f t="shared" si="10"/>
        <v>51.39</v>
      </c>
      <c r="CO6" s="35">
        <f t="shared" si="10"/>
        <v>51.29</v>
      </c>
      <c r="CP6" s="35">
        <f t="shared" si="10"/>
        <v>55.48</v>
      </c>
      <c r="CQ6" s="35">
        <f t="shared" si="10"/>
        <v>62.15</v>
      </c>
      <c r="CR6" s="35">
        <f t="shared" si="10"/>
        <v>61.61</v>
      </c>
      <c r="CS6" s="35">
        <f t="shared" si="10"/>
        <v>62.34</v>
      </c>
      <c r="CT6" s="35">
        <f t="shared" si="10"/>
        <v>62.46</v>
      </c>
      <c r="CU6" s="35">
        <f t="shared" si="10"/>
        <v>62.88</v>
      </c>
      <c r="CV6" s="34" t="str">
        <f>IF(CV7="","",IF(CV7="-","【-】","【"&amp;SUBSTITUTE(TEXT(CV7,"#,##0.00"),"-","△")&amp;"】"))</f>
        <v>【60.41】</v>
      </c>
      <c r="CW6" s="35">
        <f>IF(CW7="",NA(),CW7)</f>
        <v>93.43</v>
      </c>
      <c r="CX6" s="35">
        <f t="shared" ref="CX6:DF6" si="11">IF(CX7="",NA(),CX7)</f>
        <v>93.07</v>
      </c>
      <c r="CY6" s="35">
        <f t="shared" si="11"/>
        <v>92.57</v>
      </c>
      <c r="CZ6" s="35">
        <f t="shared" si="11"/>
        <v>93.41</v>
      </c>
      <c r="DA6" s="35">
        <f t="shared" si="11"/>
        <v>92.48</v>
      </c>
      <c r="DB6" s="35">
        <f t="shared" si="11"/>
        <v>90.64</v>
      </c>
      <c r="DC6" s="35">
        <f t="shared" si="11"/>
        <v>90.23</v>
      </c>
      <c r="DD6" s="35">
        <f t="shared" si="11"/>
        <v>90.15</v>
      </c>
      <c r="DE6" s="35">
        <f t="shared" si="11"/>
        <v>90.62</v>
      </c>
      <c r="DF6" s="35">
        <f t="shared" si="11"/>
        <v>90.13</v>
      </c>
      <c r="DG6" s="34" t="str">
        <f>IF(DG7="","",IF(DG7="-","【-】","【"&amp;SUBSTITUTE(TEXT(DG7,"#,##0.00"),"-","△")&amp;"】"))</f>
        <v>【89.93】</v>
      </c>
      <c r="DH6" s="35">
        <f>IF(DH7="",NA(),DH7)</f>
        <v>50.19</v>
      </c>
      <c r="DI6" s="35">
        <f t="shared" ref="DI6:DQ6" si="12">IF(DI7="",NA(),DI7)</f>
        <v>51.67</v>
      </c>
      <c r="DJ6" s="35">
        <f t="shared" si="12"/>
        <v>52.73</v>
      </c>
      <c r="DK6" s="35">
        <f t="shared" si="12"/>
        <v>52.76</v>
      </c>
      <c r="DL6" s="35">
        <f t="shared" si="12"/>
        <v>40.75</v>
      </c>
      <c r="DM6" s="35">
        <f t="shared" si="12"/>
        <v>43.24</v>
      </c>
      <c r="DN6" s="35">
        <f t="shared" si="12"/>
        <v>46.36</v>
      </c>
      <c r="DO6" s="35">
        <f t="shared" si="12"/>
        <v>47.37</v>
      </c>
      <c r="DP6" s="35">
        <f t="shared" si="12"/>
        <v>48.01</v>
      </c>
      <c r="DQ6" s="35">
        <f t="shared" si="12"/>
        <v>48.01</v>
      </c>
      <c r="DR6" s="34" t="str">
        <f>IF(DR7="","",IF(DR7="-","【-】","【"&amp;SUBSTITUTE(TEXT(DR7,"#,##0.00"),"-","△")&amp;"】"))</f>
        <v>【48.12】</v>
      </c>
      <c r="DS6" s="35">
        <f>IF(DS7="",NA(),DS7)</f>
        <v>10.67</v>
      </c>
      <c r="DT6" s="35">
        <f t="shared" ref="DT6:EB6" si="13">IF(DT7="",NA(),DT7)</f>
        <v>11.18</v>
      </c>
      <c r="DU6" s="35">
        <f t="shared" si="13"/>
        <v>11.6</v>
      </c>
      <c r="DV6" s="35">
        <f t="shared" si="13"/>
        <v>11.05</v>
      </c>
      <c r="DW6" s="35">
        <f t="shared" si="13"/>
        <v>19.53</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1.07</v>
      </c>
      <c r="EE6" s="35">
        <f t="shared" ref="EE6:EM6" si="14">IF(EE7="",NA(),EE7)</f>
        <v>0.49</v>
      </c>
      <c r="EF6" s="35">
        <f t="shared" si="14"/>
        <v>0.67</v>
      </c>
      <c r="EG6" s="35">
        <f t="shared" si="14"/>
        <v>0.52</v>
      </c>
      <c r="EH6" s="35">
        <f t="shared" si="14"/>
        <v>0.53</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322016</v>
      </c>
      <c r="D7" s="37">
        <v>46</v>
      </c>
      <c r="E7" s="37">
        <v>1</v>
      </c>
      <c r="F7" s="37">
        <v>0</v>
      </c>
      <c r="G7" s="37">
        <v>1</v>
      </c>
      <c r="H7" s="37" t="s">
        <v>105</v>
      </c>
      <c r="I7" s="37" t="s">
        <v>106</v>
      </c>
      <c r="J7" s="37" t="s">
        <v>107</v>
      </c>
      <c r="K7" s="37" t="s">
        <v>108</v>
      </c>
      <c r="L7" s="37" t="s">
        <v>109</v>
      </c>
      <c r="M7" s="37" t="s">
        <v>110</v>
      </c>
      <c r="N7" s="38" t="s">
        <v>111</v>
      </c>
      <c r="O7" s="38">
        <v>59.61</v>
      </c>
      <c r="P7" s="38">
        <v>94.21</v>
      </c>
      <c r="Q7" s="38">
        <v>3531</v>
      </c>
      <c r="R7" s="38">
        <v>203787</v>
      </c>
      <c r="S7" s="38">
        <v>572.99</v>
      </c>
      <c r="T7" s="38">
        <v>355.66</v>
      </c>
      <c r="U7" s="38">
        <v>191214</v>
      </c>
      <c r="V7" s="38">
        <v>206.58</v>
      </c>
      <c r="W7" s="38">
        <v>925.62</v>
      </c>
      <c r="X7" s="38">
        <v>118.62</v>
      </c>
      <c r="Y7" s="38">
        <v>115.79</v>
      </c>
      <c r="Z7" s="38">
        <v>120.4</v>
      </c>
      <c r="AA7" s="38">
        <v>121.23</v>
      </c>
      <c r="AB7" s="38">
        <v>110.66</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599.23</v>
      </c>
      <c r="AU7" s="38">
        <v>589.51</v>
      </c>
      <c r="AV7" s="38">
        <v>506.87</v>
      </c>
      <c r="AW7" s="38">
        <v>424.06</v>
      </c>
      <c r="AX7" s="38">
        <v>313.06</v>
      </c>
      <c r="AY7" s="38">
        <v>628.34</v>
      </c>
      <c r="AZ7" s="38">
        <v>289.8</v>
      </c>
      <c r="BA7" s="38">
        <v>299.44</v>
      </c>
      <c r="BB7" s="38">
        <v>311.99</v>
      </c>
      <c r="BC7" s="38">
        <v>307.83</v>
      </c>
      <c r="BD7" s="38">
        <v>264.33999999999997</v>
      </c>
      <c r="BE7" s="38">
        <v>253</v>
      </c>
      <c r="BF7" s="38">
        <v>251.51</v>
      </c>
      <c r="BG7" s="38">
        <v>237.33</v>
      </c>
      <c r="BH7" s="38">
        <v>227.22</v>
      </c>
      <c r="BI7" s="38">
        <v>420.07</v>
      </c>
      <c r="BJ7" s="38">
        <v>297.13</v>
      </c>
      <c r="BK7" s="38">
        <v>301.99</v>
      </c>
      <c r="BL7" s="38">
        <v>298.08999999999997</v>
      </c>
      <c r="BM7" s="38">
        <v>291.77999999999997</v>
      </c>
      <c r="BN7" s="38">
        <v>295.44</v>
      </c>
      <c r="BO7" s="38">
        <v>274.27</v>
      </c>
      <c r="BP7" s="38">
        <v>105.2</v>
      </c>
      <c r="BQ7" s="38">
        <v>111.25</v>
      </c>
      <c r="BR7" s="38">
        <v>113.82</v>
      </c>
      <c r="BS7" s="38">
        <v>115.29</v>
      </c>
      <c r="BT7" s="38">
        <v>99.25</v>
      </c>
      <c r="BU7" s="38">
        <v>99.89</v>
      </c>
      <c r="BV7" s="38">
        <v>107.05</v>
      </c>
      <c r="BW7" s="38">
        <v>106.4</v>
      </c>
      <c r="BX7" s="38">
        <v>107.61</v>
      </c>
      <c r="BY7" s="38">
        <v>106.02</v>
      </c>
      <c r="BZ7" s="38">
        <v>104.36</v>
      </c>
      <c r="CA7" s="38">
        <v>198.96</v>
      </c>
      <c r="CB7" s="38">
        <v>188.32</v>
      </c>
      <c r="CC7" s="38">
        <v>189.02</v>
      </c>
      <c r="CD7" s="38">
        <v>186.41</v>
      </c>
      <c r="CE7" s="38">
        <v>217.44</v>
      </c>
      <c r="CF7" s="38">
        <v>165.34</v>
      </c>
      <c r="CG7" s="38">
        <v>155.09</v>
      </c>
      <c r="CH7" s="38">
        <v>156.29</v>
      </c>
      <c r="CI7" s="38">
        <v>155.69</v>
      </c>
      <c r="CJ7" s="38">
        <v>158.6</v>
      </c>
      <c r="CK7" s="38">
        <v>165.71</v>
      </c>
      <c r="CL7" s="38">
        <v>52.02</v>
      </c>
      <c r="CM7" s="38">
        <v>50.96</v>
      </c>
      <c r="CN7" s="38">
        <v>51.39</v>
      </c>
      <c r="CO7" s="38">
        <v>51.29</v>
      </c>
      <c r="CP7" s="38">
        <v>55.48</v>
      </c>
      <c r="CQ7" s="38">
        <v>62.15</v>
      </c>
      <c r="CR7" s="38">
        <v>61.61</v>
      </c>
      <c r="CS7" s="38">
        <v>62.34</v>
      </c>
      <c r="CT7" s="38">
        <v>62.46</v>
      </c>
      <c r="CU7" s="38">
        <v>62.88</v>
      </c>
      <c r="CV7" s="38">
        <v>60.41</v>
      </c>
      <c r="CW7" s="38">
        <v>93.43</v>
      </c>
      <c r="CX7" s="38">
        <v>93.07</v>
      </c>
      <c r="CY7" s="38">
        <v>92.57</v>
      </c>
      <c r="CZ7" s="38">
        <v>93.41</v>
      </c>
      <c r="DA7" s="38">
        <v>92.48</v>
      </c>
      <c r="DB7" s="38">
        <v>90.64</v>
      </c>
      <c r="DC7" s="38">
        <v>90.23</v>
      </c>
      <c r="DD7" s="38">
        <v>90.15</v>
      </c>
      <c r="DE7" s="38">
        <v>90.62</v>
      </c>
      <c r="DF7" s="38">
        <v>90.13</v>
      </c>
      <c r="DG7" s="38">
        <v>89.93</v>
      </c>
      <c r="DH7" s="38">
        <v>50.19</v>
      </c>
      <c r="DI7" s="38">
        <v>51.67</v>
      </c>
      <c r="DJ7" s="38">
        <v>52.73</v>
      </c>
      <c r="DK7" s="38">
        <v>52.76</v>
      </c>
      <c r="DL7" s="38">
        <v>40.75</v>
      </c>
      <c r="DM7" s="38">
        <v>43.24</v>
      </c>
      <c r="DN7" s="38">
        <v>46.36</v>
      </c>
      <c r="DO7" s="38">
        <v>47.37</v>
      </c>
      <c r="DP7" s="38">
        <v>48.01</v>
      </c>
      <c r="DQ7" s="38">
        <v>48.01</v>
      </c>
      <c r="DR7" s="38">
        <v>48.12</v>
      </c>
      <c r="DS7" s="38">
        <v>10.67</v>
      </c>
      <c r="DT7" s="38">
        <v>11.18</v>
      </c>
      <c r="DU7" s="38">
        <v>11.6</v>
      </c>
      <c r="DV7" s="38">
        <v>11.05</v>
      </c>
      <c r="DW7" s="38">
        <v>19.53</v>
      </c>
      <c r="DX7" s="38">
        <v>12.21</v>
      </c>
      <c r="DY7" s="38">
        <v>13.57</v>
      </c>
      <c r="DZ7" s="38">
        <v>14.27</v>
      </c>
      <c r="EA7" s="38">
        <v>16.170000000000002</v>
      </c>
      <c r="EB7" s="38">
        <v>16.600000000000001</v>
      </c>
      <c r="EC7" s="38">
        <v>15.89</v>
      </c>
      <c r="ED7" s="38">
        <v>1.07</v>
      </c>
      <c r="EE7" s="38">
        <v>0.49</v>
      </c>
      <c r="EF7" s="38">
        <v>0.67</v>
      </c>
      <c r="EG7" s="38">
        <v>0.52</v>
      </c>
      <c r="EH7" s="38">
        <v>0.53</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2019-02-04T04:23:38Z</cp:lastPrinted>
  <dcterms:modified xsi:type="dcterms:W3CDTF">2019-02-04T04:23:41Z</dcterms:modified>
</cp:coreProperties>
</file>