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3 邑南町\"/>
    </mc:Choice>
  </mc:AlternateContent>
  <workbookProtection workbookPassword="B319" lockStructure="1"/>
  <bookViews>
    <workbookView xWindow="0" yWindow="0" windowWidth="10215" windowHeight="711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<sst xmlns="http://schemas.openxmlformats.org/spreadsheetml/2006/main" count="250" uniqueCount="125">
  <si>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</si>
  <si>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</si>
  <si>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</si>
  <si>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</si>
  <si>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</si>
  <si>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</si>
  <si>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</si>
  <si>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</si>
  <si>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</si>
  <si>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</si>
  <si>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</si>
  <si>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</si>
  <si>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</si>
  <si>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</si>
  <si>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</si>
  <si>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</si>
  <si>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</si>
  <si>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</si>
  <si>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</si>
  <si>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</si>
  <si>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</si>
  <si>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</si>
  <si>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</si>
  <si>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</si>
  <si>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</si>
  <si>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</si>
  <si>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</si>
  <si>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</si>
  <si>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</si>
  <si>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</si>
  <si>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</si>
  <si>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</si>
  <si>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</si>
  <si>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</si>
  <si>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</si>
  <si>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</si>
  <si>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</si>
  <si>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</si>
  <si>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</si>
  <si>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</si>
  <si>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</si>
  <si>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</si>
  <si>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</si>
  <si>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</si>
  <si>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</si>
  <si>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</si>
  <si>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</si>
  <si>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</si>
  <si>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</si>
  <si>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</si>
  <si>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</si>
  <si>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</si>
  <si>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</si>
  <si>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</si>
  <si>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</si>
  <si>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</si>
  <si>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</si>
  <si>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</si>
  <si>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</si>
  <si>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</si>
  <si>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</si>
  <si>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</si>
  <si>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</si>
  <si>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</si>
  <si>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</si>
  <si>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</si>
  <si>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</si>
  <si>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</si>
  <si>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</si>
  <si>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</si>
  <si>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</si>
  <si>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</si>
  <si>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</si>
  <si>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</si>
  <si>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</si>
  <si>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</si>
  <si>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</si>
  <si>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</si>
  <si>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</si>
  <si>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</si>
  <si>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</si>
  <si>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</si>
  <si>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</si>
  <si>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</si>
  <si>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</si>
  <si>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</si>
  <si>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</si>
  <si>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</si>
  <si>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</si>
  <si>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</si>
  <si>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</si>
  <si>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</si>
  <si>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</si>
  <si>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</si>
  <si>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</si>
  <si>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</si>
  <si>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</si>
  <si>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</si>
  <si>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</si>
  <si>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</si>
  <si>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</si>
  <si>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</si>
  <si>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</si>
  <si>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</si>
  <si>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</si>
  <si>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</si>
  <si>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</si>
  <si>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</si>
  <si>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</si>
  <si>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</si>
  <si>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</si>
  <si>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</si>
  <si>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</si>
  <si>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</si>
  <si>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</si>
  <si>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</si>
  <si>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</si>
  <si>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</si>
  <si>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</si>
  <si>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</si>
  <si>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</si>
  <si>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</si>
  <si>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供用開始から18年が経過しているが、合併浄化槽本体の耐用年数は30年とされており超えるものはない。
　しかし、機器類の対応年数15年を超えているため、今後は修繕及び更新に係る費用の増加が予想される。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タイオウ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4"/>
  </si>
  <si>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そのため計画的・効率的な管理、有収水量の把握等を進めるほか、利用者に対する適切な使用方法の啓発を進めることで維持管理費の削減を図る必要がある。
　また、下水道使用料金に対しては適切な維持管理等を含めたあり方について研究する必要がある。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2" eb="163">
      <t>カタ</t>
    </rPh>
    <rPh sb="167" eb="169">
      <t>ケンキュウ</t>
    </rPh>
    <rPh sb="171" eb="173">
      <t>ヒツヨウ</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</si>
  <si>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（※補足　⑦施設利用率のH28平均値は異常値であるため、考慮する必要はない）</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</si>
</sst>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D6-427D-9789-BA072039F312}"/>
            </c:ext>
          </c:extLst>
        </c:ser>
        <c:dLbls>
          <c:showLegendKey val="0"/>
          <c:showVal val="0"/>
          <c:showCatName val="0"/>
          <c:showSerName val="0"/>
          <c:showPercent val="0"/>
          <c:showBubbleSize val="0"/>
        </c:dLbls>
        <c:gapWidth val="150"/>
        <c:axId val="306152536"/>
        <c:axId val="30662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D6-427D-9789-BA072039F312}"/>
            </c:ext>
          </c:extLst>
        </c:ser>
        <c:dLbls>
          <c:showLegendKey val="0"/>
          <c:showVal val="0"/>
          <c:showCatName val="0"/>
          <c:showSerName val="0"/>
          <c:showPercent val="0"/>
          <c:showBubbleSize val="0"/>
        </c:dLbls>
        <c:marker val="1"/>
        <c:smooth val="0"/>
        <c:axId val="306152536"/>
        <c:axId val="306629064"/>
      </c:lineChart>
      <c:dateAx>
        <c:axId val="306152536"/>
        <c:scaling>
          <c:orientation val="minMax"/>
        </c:scaling>
        <c:delete val="1"/>
        <c:axPos val="b"/>
        <c:numFmt formatCode="ge" sourceLinked="1"/>
        <c:majorTickMark val="none"/>
        <c:minorTickMark val="none"/>
        <c:tickLblPos val="none"/>
        <c:crossAx val="306629064"/>
        <c:crosses val="autoZero"/>
        <c:auto val="1"/>
        <c:lblOffset val="100"/>
        <c:baseTimeUnit val="years"/>
      </c:dateAx>
      <c:valAx>
        <c:axId val="3066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5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24.1</c:v>
                </c:pt>
                <c:pt idx="1">
                  <c:v>26.51</c:v>
                </c:pt>
                <c:pt idx="2">
                  <c:v>25.61</c:v>
                </c:pt>
                <c:pt idx="3">
                  <c:v>24.39</c:v>
                </c:pt>
                <c:pt idx="4">
                  <c:v>24.39</c:v>
                </c:pt>
              </c:numCache>
            </c:numRef>
          </c:val>
          <c:extLst>
            <c:ext xmlns:c16="http://schemas.microsoft.com/office/drawing/2014/chart" uri="{C3380CC4-5D6E-409C-BE32-E72D297353CC}">
              <c16:uniqueId val="{00000000-F24B-485C-8C1F-53912C132E6A}"/>
            </c:ext>
          </c:extLst>
        </c:ser>
        <c:dLbls>
          <c:showLegendKey val="0"/>
          <c:showVal val="0"/>
          <c:showCatName val="0"/>
          <c:showSerName val="0"/>
          <c:showPercent val="0"/>
          <c:showBubbleSize val="0"/>
        </c:dLbls>
        <c:gapWidth val="150"/>
        <c:axId val="303569016"/>
        <c:axId val="30648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52.52</c:v>
                </c:pt>
                <c:pt idx="3">
                  <c:v>54.14</c:v>
                </c:pt>
                <c:pt idx="4">
                  <c:v>132.99</c:v>
                </c:pt>
              </c:numCache>
            </c:numRef>
          </c:val>
          <c:smooth val="0"/>
          <c:extLst>
            <c:ext xmlns:c16="http://schemas.microsoft.com/office/drawing/2014/chart" uri="{C3380CC4-5D6E-409C-BE32-E72D297353CC}">
              <c16:uniqueId val="{00000001-F24B-485C-8C1F-53912C132E6A}"/>
            </c:ext>
          </c:extLst>
        </c:ser>
        <c:dLbls>
          <c:showLegendKey val="0"/>
          <c:showVal val="0"/>
          <c:showCatName val="0"/>
          <c:showSerName val="0"/>
          <c:showPercent val="0"/>
          <c:showBubbleSize val="0"/>
        </c:dLbls>
        <c:marker val="1"/>
        <c:smooth val="0"/>
        <c:axId val="303569016"/>
        <c:axId val="306482744"/>
      </c:lineChart>
      <c:dateAx>
        <c:axId val="303569016"/>
        <c:scaling>
          <c:orientation val="minMax"/>
        </c:scaling>
        <c:delete val="1"/>
        <c:axPos val="b"/>
        <c:numFmt formatCode="ge" sourceLinked="1"/>
        <c:majorTickMark val="none"/>
        <c:minorTickMark val="none"/>
        <c:tickLblPos val="none"/>
        <c:crossAx val="306482744"/>
        <c:crosses val="autoZero"/>
        <c:auto val="1"/>
        <c:lblOffset val="100"/>
        <c:baseTimeUnit val="years"/>
      </c:dateAx>
      <c:valAx>
        <c:axId val="30648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6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96.88</c:v>
                </c:pt>
                <c:pt idx="1">
                  <c:v>100</c:v>
                </c:pt>
                <c:pt idx="2">
                  <c:v>100</c:v>
                </c:pt>
                <c:pt idx="3">
                  <c:v>100</c:v>
                </c:pt>
                <c:pt idx="4">
                  <c:v>100</c:v>
                </c:pt>
              </c:numCache>
            </c:numRef>
          </c:val>
          <c:extLst>
            <c:ext xmlns:c16="http://schemas.microsoft.com/office/drawing/2014/chart" uri="{C3380CC4-5D6E-409C-BE32-E72D297353CC}">
              <c16:uniqueId val="{00000000-4DCE-4F85-99B1-DD0936D1615C}"/>
            </c:ext>
          </c:extLst>
        </c:ser>
        <c:dLbls>
          <c:showLegendKey val="0"/>
          <c:showVal val="0"/>
          <c:showCatName val="0"/>
          <c:showSerName val="0"/>
          <c:showPercent val="0"/>
          <c:showBubbleSize val="0"/>
        </c:dLbls>
        <c:gapWidth val="150"/>
        <c:axId val="303567056"/>
        <c:axId val="30356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84.94</c:v>
                </c:pt>
                <c:pt idx="3">
                  <c:v>84.69</c:v>
                </c:pt>
                <c:pt idx="4">
                  <c:v>82.94</c:v>
                </c:pt>
              </c:numCache>
            </c:numRef>
          </c:val>
          <c:smooth val="0"/>
          <c:extLst>
            <c:ext xmlns:c16="http://schemas.microsoft.com/office/drawing/2014/chart" uri="{C3380CC4-5D6E-409C-BE32-E72D297353CC}">
              <c16:uniqueId val="{00000001-4DCE-4F85-99B1-DD0936D1615C}"/>
            </c:ext>
          </c:extLst>
        </c:ser>
        <c:dLbls>
          <c:showLegendKey val="0"/>
          <c:showVal val="0"/>
          <c:showCatName val="0"/>
          <c:showSerName val="0"/>
          <c:showPercent val="0"/>
          <c:showBubbleSize val="0"/>
        </c:dLbls>
        <c:marker val="1"/>
        <c:smooth val="0"/>
        <c:axId val="303567056"/>
        <c:axId val="303566664"/>
      </c:lineChart>
      <c:dateAx>
        <c:axId val="303567056"/>
        <c:scaling>
          <c:orientation val="minMax"/>
        </c:scaling>
        <c:delete val="1"/>
        <c:axPos val="b"/>
        <c:numFmt formatCode="ge" sourceLinked="1"/>
        <c:majorTickMark val="none"/>
        <c:minorTickMark val="none"/>
        <c:tickLblPos val="none"/>
        <c:crossAx val="303566664"/>
        <c:crosses val="autoZero"/>
        <c:auto val="1"/>
        <c:lblOffset val="100"/>
        <c:baseTimeUnit val="years"/>
      </c:dateAx>
      <c:valAx>
        <c:axId val="3035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94.94</c:v>
                </c:pt>
                <c:pt idx="1">
                  <c:v>94.96</c:v>
                </c:pt>
                <c:pt idx="2">
                  <c:v>96.68</c:v>
                </c:pt>
                <c:pt idx="3">
                  <c:v>94.95</c:v>
                </c:pt>
                <c:pt idx="4">
                  <c:v>96.63</c:v>
                </c:pt>
              </c:numCache>
            </c:numRef>
          </c:val>
          <c:extLst>
            <c:ext xmlns:c16="http://schemas.microsoft.com/office/drawing/2014/chart" uri="{C3380CC4-5D6E-409C-BE32-E72D297353CC}">
              <c16:uniqueId val="{00000000-1C7C-4CFB-B7D7-1C8CD81AE29B}"/>
            </c:ext>
          </c:extLst>
        </c:ser>
        <c:dLbls>
          <c:showLegendKey val="0"/>
          <c:showVal val="0"/>
          <c:showCatName val="0"/>
          <c:showSerName val="0"/>
          <c:showPercent val="0"/>
          <c:showBubbleSize val="0"/>
        </c:dLbls>
        <c:gapWidth val="150"/>
        <c:axId val="306078960"/>
        <c:axId val="30529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7C-4CFB-B7D7-1C8CD81AE29B}"/>
            </c:ext>
          </c:extLst>
        </c:ser>
        <c:dLbls>
          <c:showLegendKey val="0"/>
          <c:showVal val="0"/>
          <c:showCatName val="0"/>
          <c:showSerName val="0"/>
          <c:showPercent val="0"/>
          <c:showBubbleSize val="0"/>
        </c:dLbls>
        <c:marker val="1"/>
        <c:smooth val="0"/>
        <c:axId val="306078960"/>
        <c:axId val="305298488"/>
      </c:lineChart>
      <c:dateAx>
        <c:axId val="306078960"/>
        <c:scaling>
          <c:orientation val="minMax"/>
        </c:scaling>
        <c:delete val="1"/>
        <c:axPos val="b"/>
        <c:numFmt formatCode="ge" sourceLinked="1"/>
        <c:majorTickMark val="none"/>
        <c:minorTickMark val="none"/>
        <c:tickLblPos val="none"/>
        <c:crossAx val="305298488"/>
        <c:crosses val="autoZero"/>
        <c:auto val="1"/>
        <c:lblOffset val="100"/>
        <c:baseTimeUnit val="years"/>
      </c:dateAx>
      <c:valAx>
        <c:axId val="3052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6-4ACB-A4A7-A5B1F0CC6983}"/>
            </c:ext>
          </c:extLst>
        </c:ser>
        <c:dLbls>
          <c:showLegendKey val="0"/>
          <c:showVal val="0"/>
          <c:showCatName val="0"/>
          <c:showSerName val="0"/>
          <c:showPercent val="0"/>
          <c:showBubbleSize val="0"/>
        </c:dLbls>
        <c:gapWidth val="150"/>
        <c:axId val="346698608"/>
        <c:axId val="34669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6-4ACB-A4A7-A5B1F0CC6983}"/>
            </c:ext>
          </c:extLst>
        </c:ser>
        <c:dLbls>
          <c:showLegendKey val="0"/>
          <c:showVal val="0"/>
          <c:showCatName val="0"/>
          <c:showSerName val="0"/>
          <c:showPercent val="0"/>
          <c:showBubbleSize val="0"/>
        </c:dLbls>
        <c:marker val="1"/>
        <c:smooth val="0"/>
        <c:axId val="346698608"/>
        <c:axId val="346698992"/>
      </c:lineChart>
      <c:dateAx>
        <c:axId val="346698608"/>
        <c:scaling>
          <c:orientation val="minMax"/>
        </c:scaling>
        <c:delete val="1"/>
        <c:axPos val="b"/>
        <c:numFmt formatCode="ge" sourceLinked="1"/>
        <c:majorTickMark val="none"/>
        <c:minorTickMark val="none"/>
        <c:tickLblPos val="none"/>
        <c:crossAx val="346698992"/>
        <c:crosses val="autoZero"/>
        <c:auto val="1"/>
        <c:lblOffset val="100"/>
        <c:baseTimeUnit val="years"/>
      </c:dateAx>
      <c:valAx>
        <c:axId val="34669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8-48CB-B1DD-475C2C5227FE}"/>
            </c:ext>
          </c:extLst>
        </c:ser>
        <c:dLbls>
          <c:showLegendKey val="0"/>
          <c:showVal val="0"/>
          <c:showCatName val="0"/>
          <c:showSerName val="0"/>
          <c:showPercent val="0"/>
          <c:showBubbleSize val="0"/>
        </c:dLbls>
        <c:gapWidth val="150"/>
        <c:axId val="303567448"/>
        <c:axId val="3035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8-48CB-B1DD-475C2C5227FE}"/>
            </c:ext>
          </c:extLst>
        </c:ser>
        <c:dLbls>
          <c:showLegendKey val="0"/>
          <c:showVal val="0"/>
          <c:showCatName val="0"/>
          <c:showSerName val="0"/>
          <c:showPercent val="0"/>
          <c:showBubbleSize val="0"/>
        </c:dLbls>
        <c:marker val="1"/>
        <c:smooth val="0"/>
        <c:axId val="303567448"/>
        <c:axId val="303567840"/>
      </c:lineChart>
      <c:dateAx>
        <c:axId val="303567448"/>
        <c:scaling>
          <c:orientation val="minMax"/>
        </c:scaling>
        <c:delete val="1"/>
        <c:axPos val="b"/>
        <c:numFmt formatCode="ge" sourceLinked="1"/>
        <c:majorTickMark val="none"/>
        <c:minorTickMark val="none"/>
        <c:tickLblPos val="none"/>
        <c:crossAx val="303567840"/>
        <c:crosses val="autoZero"/>
        <c:auto val="1"/>
        <c:lblOffset val="100"/>
        <c:baseTimeUnit val="years"/>
      </c:dateAx>
      <c:valAx>
        <c:axId val="3035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6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D-4419-B134-823DEBB1D45D}"/>
            </c:ext>
          </c:extLst>
        </c:ser>
        <c:dLbls>
          <c:showLegendKey val="0"/>
          <c:showVal val="0"/>
          <c:showCatName val="0"/>
          <c:showSerName val="0"/>
          <c:showPercent val="0"/>
          <c:showBubbleSize val="0"/>
        </c:dLbls>
        <c:gapWidth val="150"/>
        <c:axId val="303569408"/>
        <c:axId val="30641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D-4419-B134-823DEBB1D45D}"/>
            </c:ext>
          </c:extLst>
        </c:ser>
        <c:dLbls>
          <c:showLegendKey val="0"/>
          <c:showVal val="0"/>
          <c:showCatName val="0"/>
          <c:showSerName val="0"/>
          <c:showPercent val="0"/>
          <c:showBubbleSize val="0"/>
        </c:dLbls>
        <c:marker val="1"/>
        <c:smooth val="0"/>
        <c:axId val="303569408"/>
        <c:axId val="306413784"/>
      </c:lineChart>
      <c:dateAx>
        <c:axId val="303569408"/>
        <c:scaling>
          <c:orientation val="minMax"/>
        </c:scaling>
        <c:delete val="1"/>
        <c:axPos val="b"/>
        <c:numFmt formatCode="ge" sourceLinked="1"/>
        <c:majorTickMark val="none"/>
        <c:minorTickMark val="none"/>
        <c:tickLblPos val="none"/>
        <c:crossAx val="306413784"/>
        <c:crosses val="autoZero"/>
        <c:auto val="1"/>
        <c:lblOffset val="100"/>
        <c:baseTimeUnit val="years"/>
      </c:dateAx>
      <c:valAx>
        <c:axId val="30641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6-4DB6-A9BA-157A0F037B4B}"/>
            </c:ext>
          </c:extLst>
        </c:ser>
        <c:dLbls>
          <c:showLegendKey val="0"/>
          <c:showVal val="0"/>
          <c:showCatName val="0"/>
          <c:showSerName val="0"/>
          <c:showPercent val="0"/>
          <c:showBubbleSize val="0"/>
        </c:dLbls>
        <c:gapWidth val="150"/>
        <c:axId val="306414960"/>
        <c:axId val="30641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6-4DB6-A9BA-157A0F037B4B}"/>
            </c:ext>
          </c:extLst>
        </c:ser>
        <c:dLbls>
          <c:showLegendKey val="0"/>
          <c:showVal val="0"/>
          <c:showCatName val="0"/>
          <c:showSerName val="0"/>
          <c:showPercent val="0"/>
          <c:showBubbleSize val="0"/>
        </c:dLbls>
        <c:marker val="1"/>
        <c:smooth val="0"/>
        <c:axId val="306414960"/>
        <c:axId val="306415352"/>
      </c:lineChart>
      <c:dateAx>
        <c:axId val="306414960"/>
        <c:scaling>
          <c:orientation val="minMax"/>
        </c:scaling>
        <c:delete val="1"/>
        <c:axPos val="b"/>
        <c:numFmt formatCode="ge" sourceLinked="1"/>
        <c:majorTickMark val="none"/>
        <c:minorTickMark val="none"/>
        <c:tickLblPos val="none"/>
        <c:crossAx val="306415352"/>
        <c:crosses val="autoZero"/>
        <c:auto val="1"/>
        <c:lblOffset val="100"/>
        <c:baseTimeUnit val="years"/>
      </c:dateAx>
      <c:valAx>
        <c:axId val="30641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43.12</c:v>
                </c:pt>
                <c:pt idx="1">
                  <c:v>84.45</c:v>
                </c:pt>
                <c:pt idx="2">
                  <c:v>52.73</c:v>
                </c:pt>
                <c:pt idx="3">
                  <c:v>46</c:v>
                </c:pt>
                <c:pt idx="4">
                  <c:v>2.84</c:v>
                </c:pt>
              </c:numCache>
            </c:numRef>
          </c:val>
          <c:extLst>
            <c:ext xmlns:c16="http://schemas.microsoft.com/office/drawing/2014/chart" uri="{C3380CC4-5D6E-409C-BE32-E72D297353CC}">
              <c16:uniqueId val="{00000000-BF88-476D-B716-711693946047}"/>
            </c:ext>
          </c:extLst>
        </c:ser>
        <c:dLbls>
          <c:showLegendKey val="0"/>
          <c:showVal val="0"/>
          <c:showCatName val="0"/>
          <c:showSerName val="0"/>
          <c:showPercent val="0"/>
          <c:showBubbleSize val="0"/>
        </c:dLbls>
        <c:gapWidth val="150"/>
        <c:axId val="306416528"/>
        <c:axId val="30641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701.33</c:v>
                </c:pt>
                <c:pt idx="3">
                  <c:v>663.76</c:v>
                </c:pt>
                <c:pt idx="4">
                  <c:v>566.35</c:v>
                </c:pt>
              </c:numCache>
            </c:numRef>
          </c:val>
          <c:smooth val="0"/>
          <c:extLst>
            <c:ext xmlns:c16="http://schemas.microsoft.com/office/drawing/2014/chart" uri="{C3380CC4-5D6E-409C-BE32-E72D297353CC}">
              <c16:uniqueId val="{00000001-BF88-476D-B716-711693946047}"/>
            </c:ext>
          </c:extLst>
        </c:ser>
        <c:dLbls>
          <c:showLegendKey val="0"/>
          <c:showVal val="0"/>
          <c:showCatName val="0"/>
          <c:showSerName val="0"/>
          <c:showPercent val="0"/>
          <c:showBubbleSize val="0"/>
        </c:dLbls>
        <c:marker val="1"/>
        <c:smooth val="0"/>
        <c:axId val="306416528"/>
        <c:axId val="306416920"/>
      </c:lineChart>
      <c:dateAx>
        <c:axId val="306416528"/>
        <c:scaling>
          <c:orientation val="minMax"/>
        </c:scaling>
        <c:delete val="1"/>
        <c:axPos val="b"/>
        <c:numFmt formatCode="ge" sourceLinked="1"/>
        <c:majorTickMark val="none"/>
        <c:minorTickMark val="none"/>
        <c:tickLblPos val="none"/>
        <c:crossAx val="306416920"/>
        <c:crosses val="autoZero"/>
        <c:auto val="1"/>
        <c:lblOffset val="100"/>
        <c:baseTimeUnit val="years"/>
      </c:dateAx>
      <c:valAx>
        <c:axId val="30641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41.9</c:v>
                </c:pt>
                <c:pt idx="1">
                  <c:v>41.41</c:v>
                </c:pt>
                <c:pt idx="2">
                  <c:v>41.41</c:v>
                </c:pt>
                <c:pt idx="3">
                  <c:v>43.45</c:v>
                </c:pt>
                <c:pt idx="4">
                  <c:v>44.75</c:v>
                </c:pt>
              </c:numCache>
            </c:numRef>
          </c:val>
          <c:extLst>
            <c:ext xmlns:c16="http://schemas.microsoft.com/office/drawing/2014/chart" uri="{C3380CC4-5D6E-409C-BE32-E72D297353CC}">
              <c16:uniqueId val="{00000000-7EE3-4BFF-B59D-910CFC5F9D6E}"/>
            </c:ext>
          </c:extLst>
        </c:ser>
        <c:dLbls>
          <c:showLegendKey val="0"/>
          <c:showVal val="0"/>
          <c:showCatName val="0"/>
          <c:showSerName val="0"/>
          <c:showPercent val="0"/>
          <c:showBubbleSize val="0"/>
        </c:dLbls>
        <c:gapWidth val="150"/>
        <c:axId val="306479608"/>
        <c:axId val="3064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53.48</c:v>
                </c:pt>
                <c:pt idx="3">
                  <c:v>53.76</c:v>
                </c:pt>
                <c:pt idx="4">
                  <c:v>52.27</c:v>
                </c:pt>
              </c:numCache>
            </c:numRef>
          </c:val>
          <c:smooth val="0"/>
          <c:extLst>
            <c:ext xmlns:c16="http://schemas.microsoft.com/office/drawing/2014/chart" uri="{C3380CC4-5D6E-409C-BE32-E72D297353CC}">
              <c16:uniqueId val="{00000001-7EE3-4BFF-B59D-910CFC5F9D6E}"/>
            </c:ext>
          </c:extLst>
        </c:ser>
        <c:dLbls>
          <c:showLegendKey val="0"/>
          <c:showVal val="0"/>
          <c:showCatName val="0"/>
          <c:showSerName val="0"/>
          <c:showPercent val="0"/>
          <c:showBubbleSize val="0"/>
        </c:dLbls>
        <c:marker val="1"/>
        <c:smooth val="0"/>
        <c:axId val="306479608"/>
        <c:axId val="306480000"/>
      </c:lineChart>
      <c:dateAx>
        <c:axId val="306479608"/>
        <c:scaling>
          <c:orientation val="minMax"/>
        </c:scaling>
        <c:delete val="1"/>
        <c:axPos val="b"/>
        <c:numFmt formatCode="ge" sourceLinked="1"/>
        <c:majorTickMark val="none"/>
        <c:minorTickMark val="none"/>
        <c:tickLblPos val="none"/>
        <c:crossAx val="306480000"/>
        <c:crosses val="autoZero"/>
        <c:auto val="1"/>
        <c:lblOffset val="100"/>
        <c:baseTimeUnit val="years"/>
      </c:dateAx>
      <c:valAx>
        <c:axId val="3064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394.25</c:v>
                </c:pt>
                <c:pt idx="1">
                  <c:v>349.44</c:v>
                </c:pt>
                <c:pt idx="2">
                  <c:v>368.2</c:v>
                </c:pt>
                <c:pt idx="3">
                  <c:v>374.29</c:v>
                </c:pt>
                <c:pt idx="4">
                  <c:v>376.85</c:v>
                </c:pt>
              </c:numCache>
            </c:numRef>
          </c:val>
          <c:extLst>
            <c:ext xmlns:c16="http://schemas.microsoft.com/office/drawing/2014/chart" uri="{C3380CC4-5D6E-409C-BE32-E72D297353CC}">
              <c16:uniqueId val="{00000000-4315-47C1-B980-B39420D1AE38}"/>
            </c:ext>
          </c:extLst>
        </c:ser>
        <c:dLbls>
          <c:showLegendKey val="0"/>
          <c:showVal val="0"/>
          <c:showCatName val="0"/>
          <c:showSerName val="0"/>
          <c:showPercent val="0"/>
          <c:showBubbleSize val="0"/>
        </c:dLbls>
        <c:gapWidth val="150"/>
        <c:axId val="306481176"/>
        <c:axId val="3064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277.29000000000002</c:v>
                </c:pt>
                <c:pt idx="3">
                  <c:v>275.25</c:v>
                </c:pt>
                <c:pt idx="4">
                  <c:v>291.01</c:v>
                </c:pt>
              </c:numCache>
            </c:numRef>
          </c:val>
          <c:smooth val="0"/>
          <c:extLst>
            <c:ext xmlns:c16="http://schemas.microsoft.com/office/drawing/2014/chart" uri="{C3380CC4-5D6E-409C-BE32-E72D297353CC}">
              <c16:uniqueId val="{00000001-4315-47C1-B980-B39420D1AE38}"/>
            </c:ext>
          </c:extLst>
        </c:ser>
        <c:dLbls>
          <c:showLegendKey val="0"/>
          <c:showVal val="0"/>
          <c:showCatName val="0"/>
          <c:showSerName val="0"/>
          <c:showPercent val="0"/>
          <c:showBubbleSize val="0"/>
        </c:dLbls>
        <c:marker val="1"/>
        <c:smooth val="0"/>
        <c:axId val="306481176"/>
        <c:axId val="306481568"/>
      </c:lineChart>
      <c:dateAx>
        <c:axId val="306481176"/>
        <c:scaling>
          <c:orientation val="minMax"/>
        </c:scaling>
        <c:delete val="1"/>
        <c:axPos val="b"/>
        <c:numFmt formatCode="ge" sourceLinked="1"/>
        <c:majorTickMark val="none"/>
        <c:minorTickMark val="none"/>
        <c:tickLblPos val="none"/>
        <c:crossAx val="306481568"/>
        <c:crosses val="autoZero"/>
        <c:auto val="1"/>
        <c:lblOffset val="100"/>
        <c:baseTimeUnit val="years"/>
      </c:dateAx>
      <c:valAx>
        <c:axId val="3064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8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24"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邑南町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c r="AE8" s="73"/>
      <c r="AF8" s="73"/>
      <c r="AG8" s="73"/>
      <c r="AH8" s="73"/>
      <c r="AI8" s="73"/>
      <c r="AJ8" s="73"/>
      <c r="AK8" s="4"/>
      <c r="AL8" s="67">
        <f>データ!S6</f>
        <v>11211</v>
      </c>
      <c r="AM8" s="67"/>
      <c r="AN8" s="67"/>
      <c r="AO8" s="67"/>
      <c r="AP8" s="67"/>
      <c r="AQ8" s="67"/>
      <c r="AR8" s="67"/>
      <c r="AS8" s="67"/>
      <c r="AT8" s="66">
        <f>データ!T6</f>
        <v>419.29</v>
      </c>
      <c r="AU8" s="66"/>
      <c r="AV8" s="66"/>
      <c r="AW8" s="66"/>
      <c r="AX8" s="66"/>
      <c r="AY8" s="66"/>
      <c r="AZ8" s="66"/>
      <c r="BA8" s="66"/>
      <c r="BB8" s="66">
        <f>データ!U6</f>
        <v>26.74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0.82</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91</v>
      </c>
      <c r="AM10" s="67"/>
      <c r="AN10" s="67"/>
      <c r="AO10" s="67"/>
      <c r="AP10" s="67"/>
      <c r="AQ10" s="67"/>
      <c r="AR10" s="67"/>
      <c r="AS10" s="67"/>
      <c r="AT10" s="66">
        <f>データ!W6</f>
        <v>0.1</v>
      </c>
      <c r="AU10" s="66"/>
      <c r="AV10" s="66"/>
      <c r="AW10" s="66"/>
      <c r="AX10" s="66"/>
      <c r="AY10" s="66"/>
      <c r="AZ10" s="66"/>
      <c r="BA10" s="66"/>
      <c r="BB10" s="66">
        <f>データ!X6</f>
        <v>910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324493</v>
      </c>
      <c r="D6" s="33">
        <f t="shared" si="3"/>
        <v>47</v>
      </c>
      <c r="E6" s="33">
        <f t="shared" si="3"/>
        <v>18</v>
      </c>
      <c r="F6" s="33">
        <f t="shared" si="3"/>
        <v>1</v>
      </c>
      <c r="G6" s="33">
        <f t="shared" si="3"/>
        <v>0</v>
      </c>
      <c r="H6" s="33" t="str">
        <f t="shared" si="3"/>
        <v>島根県　邑南町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0.82</v>
      </c>
      <c r="Q6" s="34">
        <f t="shared" si="3"/>
        <v>100</v>
      </c>
      <c r="R6" s="34">
        <f t="shared" si="3"/>
        <v>3240</v>
      </c>
      <c r="S6" s="34">
        <f t="shared" si="3"/>
        <v>11211</v>
      </c>
      <c r="T6" s="34">
        <f t="shared" si="3"/>
        <v>419.29</v>
      </c>
      <c r="U6" s="34">
        <f t="shared" si="3"/>
        <v>26.74</v>
      </c>
      <c r="V6" s="34">
        <f t="shared" si="3"/>
        <v>91</v>
      </c>
      <c r="W6" s="34">
        <f t="shared" si="3"/>
        <v>0.1</v>
      </c>
      <c r="X6" s="34">
        <f t="shared" si="3"/>
        <v>910</v>
      </c>
      <c r="Y6" s="35">
        <f>IF(Y7="",NA(),Y7)</f>
        <v>94.94</v>
      </c>
      <c r="Z6" s="35">
        <f t="shared" ref="Z6:AH6" si="4">IF(Z7="",NA(),Z7)</f>
        <v>94.96</v>
      </c>
      <c r="AA6" s="35">
        <f t="shared" si="4"/>
        <v>96.68</v>
      </c>
      <c r="AB6" s="35">
        <f t="shared" si="4"/>
        <v>94.95</v>
      </c>
      <c r="AC6" s="35">
        <f t="shared" si="4"/>
        <v>96.63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43.12</v>
      </c>
      <c r="BG6" s="35">
        <f t="shared" ref="BG6:BO6" si="7">IF(BG7="",NA(),BG7)</f>
        <v>84.45</v>
      </c>
      <c r="BH6" s="35">
        <f t="shared" si="7"/>
        <v>52.73</v>
      </c>
      <c r="BI6" s="35">
        <f t="shared" si="7"/>
        <v>46</v>
      </c>
      <c r="BJ6" s="35">
        <f t="shared" si="7"/>
        <v>2.84</v>
      </c>
      <c r="BK6" s="35">
        <f t="shared" si="7"/>
        <v>862.78</v>
      </c>
      <c r="BL6" s="35">
        <f t="shared" si="7"/>
        <v>803.29</v>
      </c>
      <c r="BM6" s="35">
        <f t="shared" si="7"/>
        <v>701.33</v>
      </c>
      <c r="BN6" s="35">
        <f t="shared" si="7"/>
        <v>663.76</v>
      </c>
      <c r="BO6" s="35">
        <f t="shared" si="7"/>
        <v>566.35</v>
      </c>
      <c r="BP6" s="34" t="str">
        <f>IF(BP7="","",IF(BP7="-","【-】","【"&amp;SUBSTITUTE(TEXT(BP7,"#,##0.00"),"-","△")&amp;"】"))</f>
        <v>【559.52】</v>
      </c>
      <c r="BQ6" s="35">
        <f>IF(BQ7="",NA(),BQ7)</f>
        <v>41.9</v>
      </c>
      <c r="BR6" s="35">
        <f t="shared" ref="BR6:BZ6" si="8">IF(BR7="",NA(),BR7)</f>
        <v>41.41</v>
      </c>
      <c r="BS6" s="35">
        <f t="shared" si="8"/>
        <v>41.41</v>
      </c>
      <c r="BT6" s="35">
        <f t="shared" si="8"/>
        <v>43.45</v>
      </c>
      <c r="BU6" s="35">
        <f t="shared" si="8"/>
        <v>44.75</v>
      </c>
      <c r="BV6" s="35">
        <f t="shared" si="8"/>
        <v>54.55</v>
      </c>
      <c r="BW6" s="35">
        <f t="shared" si="8"/>
        <v>56.63</v>
      </c>
      <c r="BX6" s="35">
        <f t="shared" si="8"/>
        <v>53.48</v>
      </c>
      <c r="BY6" s="35">
        <f t="shared" si="8"/>
        <v>53.76</v>
      </c>
      <c r="BZ6" s="35">
        <f t="shared" si="8"/>
        <v>52.27</v>
      </c>
      <c r="CA6" s="34" t="str">
        <f>IF(CA7="","",IF(CA7="-","【-】","【"&amp;SUBSTITUTE(TEXT(CA7,"#,##0.00"),"-","△")&amp;"】"))</f>
        <v>【52.20】</v>
      </c>
      <c r="CB6" s="35">
        <f>IF(CB7="",NA(),CB7)</f>
        <v>394.25</v>
      </c>
      <c r="CC6" s="35">
        <f t="shared" ref="CC6:CK6" si="9">IF(CC7="",NA(),CC7)</f>
        <v>349.44</v>
      </c>
      <c r="CD6" s="35">
        <f t="shared" si="9"/>
        <v>368.2</v>
      </c>
      <c r="CE6" s="35">
        <f t="shared" si="9"/>
        <v>374.29</v>
      </c>
      <c r="CF6" s="35">
        <f t="shared" si="9"/>
        <v>376.85</v>
      </c>
      <c r="CG6" s="35">
        <f t="shared" si="9"/>
        <v>275.64999999999998</v>
      </c>
      <c r="CH6" s="35">
        <f t="shared" si="9"/>
        <v>272.66000000000003</v>
      </c>
      <c r="CI6" s="35">
        <f t="shared" si="9"/>
        <v>277.29000000000002</v>
      </c>
      <c r="CJ6" s="35">
        <f t="shared" si="9"/>
        <v>275.25</v>
      </c>
      <c r="CK6" s="35">
        <f t="shared" si="9"/>
        <v>291.01</v>
      </c>
      <c r="CL6" s="34" t="str">
        <f>IF(CL7="","",IF(CL7="-","【-】","【"&amp;SUBSTITUTE(TEXT(CL7,"#,##0.00"),"-","△")&amp;"】"))</f>
        <v>【295.20】</v>
      </c>
      <c r="CM6" s="35">
        <f>IF(CM7="",NA(),CM7)</f>
        <v>24.1</v>
      </c>
      <c r="CN6" s="35">
        <f t="shared" ref="CN6:CV6" si="10">IF(CN7="",NA(),CN7)</f>
        <v>26.51</v>
      </c>
      <c r="CO6" s="35">
        <f t="shared" si="10"/>
        <v>25.61</v>
      </c>
      <c r="CP6" s="35">
        <f t="shared" si="10"/>
        <v>24.39</v>
      </c>
      <c r="CQ6" s="35">
        <f t="shared" si="10"/>
        <v>24.39</v>
      </c>
      <c r="CR6" s="35">
        <f t="shared" si="10"/>
        <v>58.58</v>
      </c>
      <c r="CS6" s="35">
        <f t="shared" si="10"/>
        <v>58.82</v>
      </c>
      <c r="CT6" s="35">
        <f t="shared" si="10"/>
        <v>52.52</v>
      </c>
      <c r="CU6" s="35">
        <f t="shared" si="10"/>
        <v>54.14</v>
      </c>
      <c r="CV6" s="35">
        <f t="shared" si="10"/>
        <v>132.99</v>
      </c>
      <c r="CW6" s="34" t="str">
        <f>IF(CW7="","",IF(CW7="-","【-】","【"&amp;SUBSTITUTE(TEXT(CW7,"#,##0.00"),"-","△")&amp;"】"))</f>
        <v>【122.90】</v>
      </c>
      <c r="CX6" s="35">
        <f>IF(CX7="",NA(),CX7)</f>
        <v>96.88</v>
      </c>
      <c r="CY6" s="35">
        <f t="shared" ref="CY6:DG6" si="11">IF(CY7="",NA(),CY7)</f>
        <v>100</v>
      </c>
      <c r="CZ6" s="35">
        <f t="shared" si="11"/>
        <v>100</v>
      </c>
      <c r="DA6" s="35">
        <f t="shared" si="11"/>
        <v>100</v>
      </c>
      <c r="DB6" s="35">
        <f t="shared" si="11"/>
        <v>100</v>
      </c>
      <c r="DC6" s="35">
        <f t="shared" si="11"/>
        <v>72.31</v>
      </c>
      <c r="DD6" s="35">
        <f t="shared" si="11"/>
        <v>71.760000000000005</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324493</v>
      </c>
      <c r="D7" s="37">
        <v>47</v>
      </c>
      <c r="E7" s="37">
        <v>18</v>
      </c>
      <c r="F7" s="37">
        <v>1</v>
      </c>
      <c r="G7" s="37">
        <v>0</v>
      </c>
      <c r="H7" s="37" t="s">
        <v>110</v>
      </c>
      <c r="I7" s="37" t="s">
        <v>111</v>
      </c>
      <c r="J7" s="37" t="s">
        <v>112</v>
      </c>
      <c r="K7" s="37" t="s">
        <v>113</v>
      </c>
      <c r="L7" s="37" t="s">
        <v>114</v>
      </c>
      <c r="M7" s="37"/>
      <c r="N7" s="38" t="s">
        <v>115</v>
      </c>
      <c r="O7" s="38" t="s">
        <v>116</v>
      </c>
      <c r="P7" s="38">
        <v>0.82</v>
      </c>
      <c r="Q7" s="38">
        <v>100</v>
      </c>
      <c r="R7" s="38">
        <v>3240</v>
      </c>
      <c r="S7" s="38">
        <v>11211</v>
      </c>
      <c r="T7" s="38">
        <v>419.29</v>
      </c>
      <c r="U7" s="38">
        <v>26.74</v>
      </c>
      <c r="V7" s="38">
        <v>91</v>
      </c>
      <c r="W7" s="38">
        <v>0.1</v>
      </c>
      <c r="X7" s="38">
        <v>910</v>
      </c>
      <c r="Y7" s="38">
        <v>94.94</v>
      </c>
      <c r="Z7" s="38">
        <v>94.96</v>
      </c>
      <c r="AA7" s="38">
        <v>96.68</v>
      </c>
      <c r="AB7" s="38">
        <v>94.95</v>
      </c>
      <c r="AC7" s="38">
        <v>96.63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43.12</v>
      </c>
      <c r="BG7" s="38">
        <v>84.45</v>
      </c>
      <c r="BH7" s="38">
        <v>52.73</v>
      </c>
      <c r="BI7" s="38">
        <v>46</v>
      </c>
      <c r="BJ7" s="38">
        <v>2.84</v>
      </c>
      <c r="BK7" s="38">
        <v>862.78</v>
      </c>
      <c r="BL7" s="38">
        <v>803.29</v>
      </c>
      <c r="BM7" s="38">
        <v>701.33</v>
      </c>
      <c r="BN7" s="38">
        <v>663.76</v>
      </c>
      <c r="BO7" s="38">
        <v>566.35</v>
      </c>
      <c r="BP7" s="38">
        <v>559.52</v>
      </c>
      <c r="BQ7" s="38">
        <v>41.9</v>
      </c>
      <c r="BR7" s="38">
        <v>41.41</v>
      </c>
      <c r="BS7" s="38">
        <v>41.41</v>
      </c>
      <c r="BT7" s="38">
        <v>43.45</v>
      </c>
      <c r="BU7" s="38">
        <v>44.75</v>
      </c>
      <c r="BV7" s="38">
        <v>54.55</v>
      </c>
      <c r="BW7" s="38">
        <v>56.63</v>
      </c>
      <c r="BX7" s="38">
        <v>53.48</v>
      </c>
      <c r="BY7" s="38">
        <v>53.76</v>
      </c>
      <c r="BZ7" s="38">
        <v>52.27</v>
      </c>
      <c r="CA7" s="38">
        <v>52.2</v>
      </c>
      <c r="CB7" s="38">
        <v>394.25</v>
      </c>
      <c r="CC7" s="38">
        <v>349.44</v>
      </c>
      <c r="CD7" s="38">
        <v>368.2</v>
      </c>
      <c r="CE7" s="38">
        <v>374.29</v>
      </c>
      <c r="CF7" s="38">
        <v>376.85</v>
      </c>
      <c r="CG7" s="38">
        <v>275.64999999999998</v>
      </c>
      <c r="CH7" s="38">
        <v>272.66000000000003</v>
      </c>
      <c r="CI7" s="38">
        <v>277.29000000000002</v>
      </c>
      <c r="CJ7" s="38">
        <v>275.25</v>
      </c>
      <c r="CK7" s="38">
        <v>291.01</v>
      </c>
      <c r="CL7" s="38">
        <v>295.2</v>
      </c>
      <c r="CM7" s="38">
        <v>24.1</v>
      </c>
      <c r="CN7" s="38">
        <v>26.51</v>
      </c>
      <c r="CO7" s="38">
        <v>25.61</v>
      </c>
      <c r="CP7" s="38">
        <v>24.39</v>
      </c>
      <c r="CQ7" s="38">
        <v>24.39</v>
      </c>
      <c r="CR7" s="38">
        <v>58.58</v>
      </c>
      <c r="CS7" s="38">
        <v>58.82</v>
      </c>
      <c r="CT7" s="38">
        <v>52.52</v>
      </c>
      <c r="CU7" s="38">
        <v>54.14</v>
      </c>
      <c r="CV7" s="38">
        <v>132.99</v>
      </c>
      <c r="CW7" s="38">
        <v>122.9</v>
      </c>
      <c r="CX7" s="38">
        <v>96.88</v>
      </c>
      <c r="CY7" s="38">
        <v>100</v>
      </c>
      <c r="CZ7" s="38">
        <v>100</v>
      </c>
      <c r="DA7" s="38">
        <v>100</v>
      </c>
      <c r="DB7" s="38">
        <v>100</v>
      </c>
      <c r="DC7" s="38">
        <v>72.31</v>
      </c>
      <c r="DD7" s="38">
        <v>71.760000000000005</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2017-12-25T02:44:00Z</dcterms:created>
  <dcterms:modified xsi:type="dcterms:W3CDTF">2018-03-02T08:02:24Z</dcterms:modified>
  <cp:category/>
</cp:coreProperties>
</file>