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u-files018\市職員\市職員共有\財政課\10.公営企業関係\平成28年度決算「経営比較分析表」の分析等について\水道\"/>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W10" i="4" s="1"/>
  <c r="P6" i="5"/>
  <c r="P10" i="4" s="1"/>
  <c r="O6" i="5"/>
  <c r="N6" i="5"/>
  <c r="M6" i="5"/>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I85" i="4"/>
  <c r="H85" i="4"/>
  <c r="E85" i="4"/>
  <c r="BB10" i="4"/>
  <c r="AT10" i="4"/>
  <c r="AL10" i="4"/>
  <c r="I10" i="4"/>
  <c r="B10" i="4"/>
  <c r="AT8" i="4"/>
  <c r="C10" i="5" l="1"/>
  <c r="D10" i="5"/>
  <c r="E10" i="5"/>
  <c r="B10" i="5"/>
</calcChain>
</file>

<file path=xl/sharedStrings.xml><?xml version="1.0" encoding="utf-8"?>
<sst xmlns="http://schemas.openxmlformats.org/spreadsheetml/2006/main" count="236" uniqueCount="122">
  <si>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</si>
  <si>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</si>
  <si>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</si>
  <si>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</si>
  <si>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</si>
  <si>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</si>
  <si>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</si>
  <si>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</si>
  <si>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</si>
  <si>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</si>
  <si>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</si>
  <si>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</si>
  <si>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</si>
  <si>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</si>
  <si>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</si>
  <si>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</si>
  <si>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</si>
  <si>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</si>
  <si>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</si>
  <si>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</si>
  <si>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</si>
  <si>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</si>
  <si>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</si>
  <si>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</si>
  <si>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</si>
  <si>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</si>
  <si>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</si>
  <si>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</si>
  <si>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</si>
  <si>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</si>
  <si>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</si>
  <si>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</si>
  <si>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</si>
  <si>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</si>
  <si>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</si>
  <si>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</si>
  <si>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</si>
  <si>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</si>
  <si>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</si>
  <si>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</si>
  <si>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</si>
  <si>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</si>
  <si>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</si>
  <si>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</si>
  <si>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</si>
  <si>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</si>
  <si>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</si>
  <si>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</si>
  <si>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</si>
  <si>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</si>
  <si>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</si>
  <si>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</si>
  <si>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</si>
  <si>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</si>
  <si>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</si>
  <si>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</si>
  <si>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</si>
  <si>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</si>
  <si>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</si>
  <si>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</si>
  <si>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</si>
  <si>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</si>
  <si>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</si>
  <si>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</si>
  <si>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</si>
  <si>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</si>
  <si>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</si>
  <si>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</si>
  <si>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</si>
  <si>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</si>
  <si>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</si>
  <si>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</si>
  <si>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</si>
  <si>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</si>
  <si>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</si>
  <si>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</si>
  <si>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</si>
  <si>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</si>
  <si>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</si>
  <si>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</si>
  <si>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</si>
  <si>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</si>
  <si>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</si>
  <si>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</si>
  <si>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</si>
  <si>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</si>
  <si>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</si>
  <si>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</si>
  <si>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</si>
  <si>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</si>
  <si>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</si>
  <si>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</si>
  <si>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</si>
  <si>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</si>
  <si>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</si>
  <si>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</si>
  <si>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</si>
  <si>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</si>
  <si>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</si>
  <si>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</si>
  <si>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</si>
  <si>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</si>
  <si>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</si>
  <si>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</si>
  <si>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</si>
  <si>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</si>
  <si>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</si>
  <si>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安来市</t>
  </si>
  <si>
    <t>法非適用</t>
  </si>
  <si>
    <t>水道事業</t>
  </si>
  <si>
    <t>簡易水道事業</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</si>
  <si>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</si>
  <si>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</si>
  <si>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</si>
  <si>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</si>
  <si>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</si>
  <si>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</si>
  <si>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</si>
  <si>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</si>
  <si>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・経営の健全性
　収益的収支比率は、ここ数年大きな変動はなく、平成28年度も前年並みであった。
　企業債残高対給水収益比率は、平成28年度は大幅に上昇した。平成28年度が簡易水道事業の最終年となり、有利な起債を利用する最後の機会であったため整備事業を積極的に行ったことによると考えられる。
　料金回収率は、大幅な変動はないが、給水収益は、平成16年度の市町村合併時に低価な上水道事業の料金体系に統一したため、一般会計繰入金を増額して、収支の均衡を保つこととなった。建設改良事業も補助率が低いため、起債に頼らざるを得ない状況となっている。以上のことから、健全性は良好とはいえない状況であり、平成29年度より料金を改定するが、引き続き経営努力をする必要はある。
・効率性
　給水原価は、類似団体の平均を大きく上回る状況が続いている。経費がかかる割に、有収水量が伸びないことが原因と思われる。有収率は、類似団体と比べると高い水準で推移している。
</t>
    <rPh sb="1" eb="3">
      <t>ケイエイ</t>
    </rPh>
    <rPh sb="4" eb="7">
      <t>ケンゼンセイ</t>
    </rPh>
    <rPh sb="9" eb="12">
      <t>シュウエキテキ</t>
    </rPh>
    <rPh sb="12" eb="14">
      <t>シュウシ</t>
    </rPh>
    <rPh sb="14" eb="16">
      <t>ヒリツ</t>
    </rPh>
    <rPh sb="20" eb="22">
      <t>スウネン</t>
    </rPh>
    <rPh sb="22" eb="23">
      <t>オオ</t>
    </rPh>
    <rPh sb="25" eb="27">
      <t>ヘンドウ</t>
    </rPh>
    <rPh sb="31" eb="33">
      <t>ヘイセイ</t>
    </rPh>
    <rPh sb="35" eb="37">
      <t>ネンド</t>
    </rPh>
    <rPh sb="38" eb="40">
      <t>ゼンネン</t>
    </rPh>
    <rPh sb="40" eb="41">
      <t>ナ</t>
    </rPh>
    <rPh sb="49" eb="51">
      <t>キギョウ</t>
    </rPh>
    <rPh sb="51" eb="52">
      <t>サイ</t>
    </rPh>
    <rPh sb="52" eb="54">
      <t>ザンダカ</t>
    </rPh>
    <rPh sb="54" eb="55">
      <t>タイ</t>
    </rPh>
    <rPh sb="55" eb="57">
      <t>キュウスイ</t>
    </rPh>
    <rPh sb="57" eb="59">
      <t>シュウエキ</t>
    </rPh>
    <rPh sb="59" eb="61">
      <t>ヒリツ</t>
    </rPh>
    <rPh sb="63" eb="65">
      <t>ヘイセイ</t>
    </rPh>
    <rPh sb="67" eb="69">
      <t>ネンド</t>
    </rPh>
    <rPh sb="70" eb="72">
      <t>オオハバ</t>
    </rPh>
    <rPh sb="73" eb="75">
      <t>ジョウショウ</t>
    </rPh>
    <rPh sb="78" eb="80">
      <t>ヘイセイ</t>
    </rPh>
    <rPh sb="82" eb="84">
      <t>ネンド</t>
    </rPh>
    <rPh sb="85" eb="87">
      <t>カンイ</t>
    </rPh>
    <rPh sb="87" eb="89">
      <t>スイドウ</t>
    </rPh>
    <rPh sb="89" eb="91">
      <t>ジギョウ</t>
    </rPh>
    <rPh sb="92" eb="95">
      <t>サイシュウネン</t>
    </rPh>
    <rPh sb="99" eb="101">
      <t>ユウリ</t>
    </rPh>
    <rPh sb="102" eb="104">
      <t>キサイ</t>
    </rPh>
    <rPh sb="105" eb="107">
      <t>リヨウ</t>
    </rPh>
    <rPh sb="109" eb="111">
      <t>サイゴ</t>
    </rPh>
    <rPh sb="112" eb="114">
      <t>キカイ</t>
    </rPh>
    <rPh sb="120" eb="122">
      <t>セイビ</t>
    </rPh>
    <rPh sb="122" eb="124">
      <t>ジギョウ</t>
    </rPh>
    <rPh sb="125" eb="128">
      <t>セッキョクテキ</t>
    </rPh>
    <rPh sb="129" eb="130">
      <t>オコナ</t>
    </rPh>
    <rPh sb="138" eb="139">
      <t>カンガ</t>
    </rPh>
    <rPh sb="146" eb="148">
      <t>リョウキン</t>
    </rPh>
    <rPh sb="148" eb="150">
      <t>カイシュウ</t>
    </rPh>
    <rPh sb="150" eb="151">
      <t>リツ</t>
    </rPh>
    <rPh sb="153" eb="155">
      <t>オオハバ</t>
    </rPh>
    <rPh sb="156" eb="158">
      <t>ヘンドウ</t>
    </rPh>
    <rPh sb="163" eb="165">
      <t>キュウスイ</t>
    </rPh>
    <rPh sb="165" eb="167">
      <t>シュウエキ</t>
    </rPh>
    <rPh sb="169" eb="171">
      <t>ヘイセイ</t>
    </rPh>
    <rPh sb="173" eb="175">
      <t>ネンド</t>
    </rPh>
    <rPh sb="176" eb="179">
      <t>シチョウソン</t>
    </rPh>
    <rPh sb="179" eb="181">
      <t>ガッペイ</t>
    </rPh>
    <rPh sb="181" eb="182">
      <t>ジ</t>
    </rPh>
    <rPh sb="183" eb="185">
      <t>テイカ</t>
    </rPh>
    <rPh sb="186" eb="189">
      <t>ジョウスイドウ</t>
    </rPh>
    <rPh sb="189" eb="191">
      <t>ジギョウ</t>
    </rPh>
    <rPh sb="192" eb="194">
      <t>リョウキン</t>
    </rPh>
    <rPh sb="194" eb="196">
      <t>タイケイ</t>
    </rPh>
    <rPh sb="197" eb="199">
      <t>トウイツ</t>
    </rPh>
    <rPh sb="204" eb="206">
      <t>イッパン</t>
    </rPh>
    <rPh sb="206" eb="208">
      <t>カイケイ</t>
    </rPh>
    <rPh sb="208" eb="210">
      <t>クリイレ</t>
    </rPh>
    <rPh sb="210" eb="211">
      <t>キン</t>
    </rPh>
    <rPh sb="212" eb="214">
      <t>ゾウガク</t>
    </rPh>
    <rPh sb="217" eb="219">
      <t>シュウシ</t>
    </rPh>
    <rPh sb="220" eb="222">
      <t>キンコウ</t>
    </rPh>
    <rPh sb="223" eb="224">
      <t>タモ</t>
    </rPh>
    <rPh sb="232" eb="234">
      <t>ケンセツ</t>
    </rPh>
    <rPh sb="234" eb="236">
      <t>カイリョウ</t>
    </rPh>
    <rPh sb="236" eb="238">
      <t>ジギョウ</t>
    </rPh>
    <rPh sb="239" eb="241">
      <t>ホジョ</t>
    </rPh>
    <rPh sb="241" eb="242">
      <t>リツ</t>
    </rPh>
    <rPh sb="243" eb="244">
      <t>ヒク</t>
    </rPh>
    <rPh sb="248" eb="250">
      <t>キサイ</t>
    </rPh>
    <rPh sb="251" eb="252">
      <t>タヨ</t>
    </rPh>
    <rPh sb="256" eb="257">
      <t>エ</t>
    </rPh>
    <rPh sb="259" eb="261">
      <t>ジョウキョウ</t>
    </rPh>
    <rPh sb="268" eb="270">
      <t>イジョウ</t>
    </rPh>
    <rPh sb="276" eb="279">
      <t>ケンゼンセイ</t>
    </rPh>
    <rPh sb="280" eb="282">
      <t>リョウコウ</t>
    </rPh>
    <rPh sb="288" eb="290">
      <t>ジョウキョウ</t>
    </rPh>
    <rPh sb="294" eb="296">
      <t>ヘイセイ</t>
    </rPh>
    <rPh sb="298" eb="300">
      <t>ネンド</t>
    </rPh>
    <rPh sb="302" eb="304">
      <t>リョウキン</t>
    </rPh>
    <rPh sb="305" eb="307">
      <t>カイテイ</t>
    </rPh>
    <rPh sb="311" eb="312">
      <t>ヒ</t>
    </rPh>
    <rPh sb="313" eb="314">
      <t>ツヅ</t>
    </rPh>
    <rPh sb="315" eb="317">
      <t>ケイエイ</t>
    </rPh>
    <rPh sb="317" eb="319">
      <t>ドリョク</t>
    </rPh>
    <rPh sb="322" eb="324">
      <t>ヒツヨウ</t>
    </rPh>
    <rPh sb="330" eb="333">
      <t>コウリツセイ</t>
    </rPh>
    <rPh sb="335" eb="337">
      <t>キュウスイ</t>
    </rPh>
    <rPh sb="337" eb="339">
      <t>ゲンカ</t>
    </rPh>
    <rPh sb="341" eb="343">
      <t>ルイジ</t>
    </rPh>
    <rPh sb="343" eb="345">
      <t>ダンタイ</t>
    </rPh>
    <rPh sb="346" eb="348">
      <t>ヘイキン</t>
    </rPh>
    <rPh sb="349" eb="350">
      <t>オオ</t>
    </rPh>
    <rPh sb="352" eb="354">
      <t>ウワマワ</t>
    </rPh>
    <rPh sb="355" eb="357">
      <t>ジョウキョウ</t>
    </rPh>
    <rPh sb="358" eb="359">
      <t>ツヅ</t>
    </rPh>
    <rPh sb="364" eb="366">
      <t>ケイヒ</t>
    </rPh>
    <rPh sb="370" eb="371">
      <t>ワリ</t>
    </rPh>
    <rPh sb="373" eb="377">
      <t>ユウシュウスイリョウ</t>
    </rPh>
    <rPh sb="378" eb="379">
      <t>ノ</t>
    </rPh>
    <rPh sb="385" eb="387">
      <t>ゲンイン</t>
    </rPh>
    <rPh sb="388" eb="389">
      <t>オモ</t>
    </rPh>
    <rPh sb="393" eb="395">
      <t>ユウシュウ</t>
    </rPh>
    <rPh sb="395" eb="396">
      <t>リツ</t>
    </rPh>
    <rPh sb="398" eb="400">
      <t>ルイジ</t>
    </rPh>
    <rPh sb="400" eb="402">
      <t>ダンタイ</t>
    </rPh>
    <rPh sb="403" eb="404">
      <t>クラ</t>
    </rPh>
    <rPh sb="407" eb="408">
      <t>タカ</t>
    </rPh>
    <rPh sb="409" eb="411">
      <t>スイジュン</t>
    </rPh>
    <rPh sb="412" eb="414">
      <t>スイイ</t>
    </rPh>
    <phoneticPr fontId="4"/>
  </si>
  <si>
    <t xml:space="preserve"> 当市の簡易水道事業エリアは、中山間地特有の地理的条件の悪い地域に、公衆衛生の向上と福祉を目的に普及を図ってきたため、経営基盤は脆弱である。また、当市の簡易水道事業は、平成16年度の市町村合併により、17事業を運営することとなったが、料金は安価な上水道地域の料金に統一されたため、結果的に値下げとなった。その際、一般会計繰入金を増額して収支均衡を保っている状況のため、一般会計繰入金や国の補助金などの財政支援がなければ経営は成り立たない。　　　　　　　　　　　　　　　　　　　　　平成29年度より、上水道事業と経営統合となり、併せて水道料金の改定を実施することとなる。</t>
    <rPh sb="1" eb="3">
      <t>トウシ</t>
    </rPh>
    <rPh sb="4" eb="6">
      <t>カンイ</t>
    </rPh>
    <rPh sb="6" eb="8">
      <t>スイドウ</t>
    </rPh>
    <rPh sb="8" eb="10">
      <t>ジギョウ</t>
    </rPh>
    <rPh sb="15" eb="16">
      <t>チュウ</t>
    </rPh>
    <rPh sb="16" eb="18">
      <t>サンカン</t>
    </rPh>
    <rPh sb="18" eb="19">
      <t>チ</t>
    </rPh>
    <rPh sb="19" eb="21">
      <t>トクユウ</t>
    </rPh>
    <rPh sb="22" eb="25">
      <t>チリテキ</t>
    </rPh>
    <rPh sb="25" eb="27">
      <t>ジョウケン</t>
    </rPh>
    <rPh sb="28" eb="29">
      <t>ワル</t>
    </rPh>
    <rPh sb="30" eb="32">
      <t>チイキ</t>
    </rPh>
    <rPh sb="34" eb="36">
      <t>コウシュウ</t>
    </rPh>
    <rPh sb="36" eb="38">
      <t>エイセイ</t>
    </rPh>
    <rPh sb="39" eb="41">
      <t>コウジョウ</t>
    </rPh>
    <rPh sb="42" eb="44">
      <t>フクシ</t>
    </rPh>
    <rPh sb="45" eb="47">
      <t>モクテキ</t>
    </rPh>
    <rPh sb="48" eb="50">
      <t>フキュウ</t>
    </rPh>
    <rPh sb="51" eb="52">
      <t>ハカ</t>
    </rPh>
    <rPh sb="59" eb="61">
      <t>ケイエイ</t>
    </rPh>
    <rPh sb="61" eb="63">
      <t>キバン</t>
    </rPh>
    <rPh sb="64" eb="66">
      <t>ゼイジャク</t>
    </rPh>
    <rPh sb="73" eb="75">
      <t>トウシ</t>
    </rPh>
    <rPh sb="76" eb="78">
      <t>カンイ</t>
    </rPh>
    <rPh sb="78" eb="80">
      <t>スイドウ</t>
    </rPh>
    <rPh sb="80" eb="82">
      <t>ジギョウ</t>
    </rPh>
    <rPh sb="84" eb="86">
      <t>ヘイセイ</t>
    </rPh>
    <rPh sb="88" eb="90">
      <t>ネンド</t>
    </rPh>
    <rPh sb="91" eb="94">
      <t>シチョウソン</t>
    </rPh>
    <rPh sb="94" eb="96">
      <t>ガッペイ</t>
    </rPh>
    <rPh sb="102" eb="104">
      <t>ジギョウ</t>
    </rPh>
    <rPh sb="105" eb="107">
      <t>ウンエイ</t>
    </rPh>
    <rPh sb="117" eb="119">
      <t>リョウキン</t>
    </rPh>
    <rPh sb="120" eb="122">
      <t>アンカ</t>
    </rPh>
    <rPh sb="123" eb="126">
      <t>ジョウスイドウ</t>
    </rPh>
    <rPh sb="126" eb="128">
      <t>チイキ</t>
    </rPh>
    <rPh sb="129" eb="131">
      <t>リョウキン</t>
    </rPh>
    <rPh sb="132" eb="134">
      <t>トウイツ</t>
    </rPh>
    <rPh sb="140" eb="143">
      <t>ケッカテキ</t>
    </rPh>
    <rPh sb="144" eb="146">
      <t>ネサ</t>
    </rPh>
    <rPh sb="154" eb="155">
      <t>サイ</t>
    </rPh>
    <rPh sb="156" eb="158">
      <t>イッパン</t>
    </rPh>
    <rPh sb="158" eb="160">
      <t>カイケイ</t>
    </rPh>
    <rPh sb="160" eb="162">
      <t>クリイレ</t>
    </rPh>
    <rPh sb="162" eb="163">
      <t>キン</t>
    </rPh>
    <rPh sb="164" eb="166">
      <t>ゾウガク</t>
    </rPh>
    <rPh sb="168" eb="170">
      <t>シュウシ</t>
    </rPh>
    <rPh sb="170" eb="172">
      <t>キンコウ</t>
    </rPh>
    <rPh sb="173" eb="174">
      <t>タモ</t>
    </rPh>
    <rPh sb="178" eb="180">
      <t>ジョウキョウ</t>
    </rPh>
    <rPh sb="184" eb="186">
      <t>イッパン</t>
    </rPh>
    <rPh sb="186" eb="188">
      <t>カイケイ</t>
    </rPh>
    <rPh sb="188" eb="190">
      <t>クリイレ</t>
    </rPh>
    <rPh sb="190" eb="191">
      <t>キン</t>
    </rPh>
    <rPh sb="192" eb="193">
      <t>クニ</t>
    </rPh>
    <rPh sb="194" eb="197">
      <t>ホジョキン</t>
    </rPh>
    <rPh sb="200" eb="202">
      <t>ザイセイ</t>
    </rPh>
    <rPh sb="202" eb="204">
      <t>シエン</t>
    </rPh>
    <rPh sb="209" eb="211">
      <t>ケイエイ</t>
    </rPh>
    <rPh sb="212" eb="213">
      <t>ナ</t>
    </rPh>
    <rPh sb="214" eb="215">
      <t>タ</t>
    </rPh>
    <rPh sb="240" eb="242">
      <t>ヘイセイ</t>
    </rPh>
    <rPh sb="244" eb="246">
      <t>ネンド</t>
    </rPh>
    <rPh sb="249" eb="252">
      <t>ジョウスイドウ</t>
    </rPh>
    <rPh sb="252" eb="254">
      <t>ジギョウ</t>
    </rPh>
    <rPh sb="255" eb="257">
      <t>ケイエイ</t>
    </rPh>
    <rPh sb="257" eb="259">
      <t>トウゴウ</t>
    </rPh>
    <rPh sb="263" eb="264">
      <t>アワ</t>
    </rPh>
    <rPh sb="266" eb="268">
      <t>スイドウ</t>
    </rPh>
    <rPh sb="268" eb="270">
      <t>リョウキン</t>
    </rPh>
    <rPh sb="271" eb="273">
      <t>カイテイ</t>
    </rPh>
    <rPh sb="274" eb="276">
      <t>ジッシ</t>
    </rPh>
    <phoneticPr fontId="4"/>
  </si>
  <si>
    <t>　老朽管更新率は、水道施設統合事業等の影響もあり、平成25年度以降3%から4%台で推移してきたが、簡易水道事業の最終年となる平成28年度は、1%台となった。
　耐用年数期限も勘案しつつ、施設の延命化に努めながら老朽管更新に投資をしている。</t>
    <rPh sb="1" eb="3">
      <t>ロウキュウ</t>
    </rPh>
    <rPh sb="3" eb="4">
      <t>カン</t>
    </rPh>
    <rPh sb="4" eb="6">
      <t>コウシン</t>
    </rPh>
    <rPh sb="6" eb="7">
      <t>リツ</t>
    </rPh>
    <rPh sb="31" eb="33">
      <t>イコウ</t>
    </rPh>
    <rPh sb="62" eb="64">
      <t>ヘイセイ</t>
    </rPh>
    <rPh sb="66" eb="68">
      <t>ネンド</t>
    </rPh>
    <rPh sb="72" eb="73">
      <t>ダイ</t>
    </rPh>
    <rPh sb="80" eb="82">
      <t>タイヨウ</t>
    </rPh>
    <rPh sb="82" eb="84">
      <t>ネンスウ</t>
    </rPh>
    <rPh sb="84" eb="86">
      <t>キゲン</t>
    </rPh>
    <rPh sb="87" eb="89">
      <t>カンアン</t>
    </rPh>
    <rPh sb="93" eb="95">
      <t>シセツ</t>
    </rPh>
    <rPh sb="96" eb="98">
      <t>エンメイ</t>
    </rPh>
    <rPh sb="98" eb="99">
      <t>カ</t>
    </rPh>
    <rPh sb="100" eb="101">
      <t>ツト</t>
    </rPh>
    <rPh sb="105" eb="107">
      <t>ロウキュウ</t>
    </rPh>
    <rPh sb="107" eb="108">
      <t>カン</t>
    </rPh>
    <rPh sb="108" eb="110">
      <t>コウシン</t>
    </rPh>
    <rPh sb="111" eb="113">
      <t>トウシ</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</si>
</sst>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2</c:v>
                </c:pt>
                <c:pt idx="1">
                  <c:v>4.1100000000000003</c:v>
                </c:pt>
                <c:pt idx="2">
                  <c:v>3.06</c:v>
                </c:pt>
                <c:pt idx="3">
                  <c:v>3.03</c:v>
                </c:pt>
                <c:pt idx="4">
                  <c:v>1.82</c:v>
                </c:pt>
              </c:numCache>
            </c:numRef>
          </c:val>
        </c:ser>
        <c:dLbls>
          <c:showLegendKey val="0"/>
          <c:showVal val="0"/>
          <c:showCatName val="0"/>
          <c:showSerName val="0"/>
          <c:showPercent val="0"/>
          <c:showBubbleSize val="0"/>
        </c:dLbls>
        <c:gapWidth val="150"/>
        <c:axId val="209361472"/>
        <c:axId val="20936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0.89</c:v>
                </c:pt>
                <c:pt idx="2">
                  <c:v>0.98</c:v>
                </c:pt>
                <c:pt idx="3">
                  <c:v>0.76</c:v>
                </c:pt>
                <c:pt idx="4">
                  <c:v>0.8</c:v>
                </c:pt>
              </c:numCache>
            </c:numRef>
          </c:val>
          <c:smooth val="0"/>
        </c:ser>
        <c:dLbls>
          <c:showLegendKey val="0"/>
          <c:showVal val="0"/>
          <c:showCatName val="0"/>
          <c:showSerName val="0"/>
          <c:showPercent val="0"/>
          <c:showBubbleSize val="0"/>
        </c:dLbls>
        <c:marker val="1"/>
        <c:smooth val="0"/>
        <c:axId val="209361472"/>
        <c:axId val="209365952"/>
      </c:lineChart>
      <c:dateAx>
        <c:axId val="209361472"/>
        <c:scaling>
          <c:orientation val="minMax"/>
        </c:scaling>
        <c:delete val="1"/>
        <c:axPos val="b"/>
        <c:numFmt formatCode="ge" sourceLinked="1"/>
        <c:majorTickMark val="none"/>
        <c:minorTickMark val="none"/>
        <c:tickLblPos val="none"/>
        <c:crossAx val="209365952"/>
        <c:crosses val="autoZero"/>
        <c:auto val="1"/>
        <c:lblOffset val="100"/>
        <c:baseTimeUnit val="years"/>
      </c:dateAx>
      <c:valAx>
        <c:axId val="20936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36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62.46</c:v>
                </c:pt>
                <c:pt idx="1">
                  <c:v>57.62</c:v>
                </c:pt>
                <c:pt idx="2">
                  <c:v>52.03</c:v>
                </c:pt>
                <c:pt idx="3">
                  <c:v>50.51</c:v>
                </c:pt>
                <c:pt idx="4">
                  <c:v>49.97</c:v>
                </c:pt>
              </c:numCache>
            </c:numRef>
          </c:val>
        </c:ser>
        <c:dLbls>
          <c:showLegendKey val="0"/>
          <c:showVal val="0"/>
          <c:showCatName val="0"/>
          <c:showSerName val="0"/>
          <c:showPercent val="0"/>
          <c:showBubbleSize val="0"/>
        </c:dLbls>
        <c:gapWidth val="150"/>
        <c:axId val="209833992"/>
        <c:axId val="20983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60.17</c:v>
                </c:pt>
                <c:pt idx="2">
                  <c:v>58.96</c:v>
                </c:pt>
                <c:pt idx="3">
                  <c:v>58.1</c:v>
                </c:pt>
                <c:pt idx="4">
                  <c:v>56.19</c:v>
                </c:pt>
              </c:numCache>
            </c:numRef>
          </c:val>
          <c:smooth val="0"/>
        </c:ser>
        <c:dLbls>
          <c:showLegendKey val="0"/>
          <c:showVal val="0"/>
          <c:showCatName val="0"/>
          <c:showSerName val="0"/>
          <c:showPercent val="0"/>
          <c:showBubbleSize val="0"/>
        </c:dLbls>
        <c:marker val="1"/>
        <c:smooth val="0"/>
        <c:axId val="209833992"/>
        <c:axId val="209834384"/>
      </c:lineChart>
      <c:dateAx>
        <c:axId val="209833992"/>
        <c:scaling>
          <c:orientation val="minMax"/>
        </c:scaling>
        <c:delete val="1"/>
        <c:axPos val="b"/>
        <c:numFmt formatCode="ge" sourceLinked="1"/>
        <c:majorTickMark val="none"/>
        <c:minorTickMark val="none"/>
        <c:tickLblPos val="none"/>
        <c:crossAx val="209834384"/>
        <c:crosses val="autoZero"/>
        <c:auto val="1"/>
        <c:lblOffset val="100"/>
        <c:baseTimeUnit val="years"/>
      </c:dateAx>
      <c:valAx>
        <c:axId val="20983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833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85.58</c:v>
                </c:pt>
                <c:pt idx="1">
                  <c:v>86.21</c:v>
                </c:pt>
                <c:pt idx="2">
                  <c:v>89.24</c:v>
                </c:pt>
                <c:pt idx="3">
                  <c:v>91.87</c:v>
                </c:pt>
                <c:pt idx="4">
                  <c:v>91.78</c:v>
                </c:pt>
              </c:numCache>
            </c:numRef>
          </c:val>
        </c:ser>
        <c:dLbls>
          <c:showLegendKey val="0"/>
          <c:showVal val="0"/>
          <c:showCatName val="0"/>
          <c:showSerName val="0"/>
          <c:showPercent val="0"/>
          <c:showBubbleSize val="0"/>
        </c:dLbls>
        <c:gapWidth val="150"/>
        <c:axId val="209835560"/>
        <c:axId val="20983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76.680000000000007</c:v>
                </c:pt>
                <c:pt idx="2">
                  <c:v>76.58</c:v>
                </c:pt>
                <c:pt idx="3">
                  <c:v>76.69</c:v>
                </c:pt>
                <c:pt idx="4">
                  <c:v>77.180000000000007</c:v>
                </c:pt>
              </c:numCache>
            </c:numRef>
          </c:val>
          <c:smooth val="0"/>
        </c:ser>
        <c:dLbls>
          <c:showLegendKey val="0"/>
          <c:showVal val="0"/>
          <c:showCatName val="0"/>
          <c:showSerName val="0"/>
          <c:showPercent val="0"/>
          <c:showBubbleSize val="0"/>
        </c:dLbls>
        <c:marker val="1"/>
        <c:smooth val="0"/>
        <c:axId val="209835560"/>
        <c:axId val="209835952"/>
      </c:lineChart>
      <c:dateAx>
        <c:axId val="209835560"/>
        <c:scaling>
          <c:orientation val="minMax"/>
        </c:scaling>
        <c:delete val="1"/>
        <c:axPos val="b"/>
        <c:numFmt formatCode="ge" sourceLinked="1"/>
        <c:majorTickMark val="none"/>
        <c:minorTickMark val="none"/>
        <c:tickLblPos val="none"/>
        <c:crossAx val="209835952"/>
        <c:crosses val="autoZero"/>
        <c:auto val="1"/>
        <c:lblOffset val="100"/>
        <c:baseTimeUnit val="years"/>
      </c:dateAx>
      <c:valAx>
        <c:axId val="20983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835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62.86</c:v>
                </c:pt>
                <c:pt idx="1">
                  <c:v>63.03</c:v>
                </c:pt>
                <c:pt idx="2">
                  <c:v>65.44</c:v>
                </c:pt>
                <c:pt idx="3">
                  <c:v>64.22</c:v>
                </c:pt>
                <c:pt idx="4">
                  <c:v>63.88</c:v>
                </c:pt>
              </c:numCache>
            </c:numRef>
          </c:val>
        </c:ser>
        <c:dLbls>
          <c:showLegendKey val="0"/>
          <c:showVal val="0"/>
          <c:showCatName val="0"/>
          <c:showSerName val="0"/>
          <c:showPercent val="0"/>
          <c:showBubbleSize val="0"/>
        </c:dLbls>
        <c:gapWidth val="150"/>
        <c:axId val="209440320"/>
        <c:axId val="20944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75.709999999999994</c:v>
                </c:pt>
                <c:pt idx="2">
                  <c:v>75.09</c:v>
                </c:pt>
                <c:pt idx="3">
                  <c:v>75.34</c:v>
                </c:pt>
                <c:pt idx="4">
                  <c:v>76.650000000000006</c:v>
                </c:pt>
              </c:numCache>
            </c:numRef>
          </c:val>
          <c:smooth val="0"/>
        </c:ser>
        <c:dLbls>
          <c:showLegendKey val="0"/>
          <c:showVal val="0"/>
          <c:showCatName val="0"/>
          <c:showSerName val="0"/>
          <c:showPercent val="0"/>
          <c:showBubbleSize val="0"/>
        </c:dLbls>
        <c:marker val="1"/>
        <c:smooth val="0"/>
        <c:axId val="209440320"/>
        <c:axId val="209440704"/>
      </c:lineChart>
      <c:dateAx>
        <c:axId val="209440320"/>
        <c:scaling>
          <c:orientation val="minMax"/>
        </c:scaling>
        <c:delete val="1"/>
        <c:axPos val="b"/>
        <c:numFmt formatCode="ge" sourceLinked="1"/>
        <c:majorTickMark val="none"/>
        <c:minorTickMark val="none"/>
        <c:tickLblPos val="none"/>
        <c:crossAx val="209440704"/>
        <c:crosses val="autoZero"/>
        <c:auto val="1"/>
        <c:lblOffset val="100"/>
        <c:baseTimeUnit val="years"/>
      </c:dateAx>
      <c:valAx>
        <c:axId val="20944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44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9414328"/>
        <c:axId val="20950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9414328"/>
        <c:axId val="209502832"/>
      </c:lineChart>
      <c:dateAx>
        <c:axId val="209414328"/>
        <c:scaling>
          <c:orientation val="minMax"/>
        </c:scaling>
        <c:delete val="1"/>
        <c:axPos val="b"/>
        <c:numFmt formatCode="ge" sourceLinked="1"/>
        <c:majorTickMark val="none"/>
        <c:minorTickMark val="none"/>
        <c:tickLblPos val="none"/>
        <c:crossAx val="209502832"/>
        <c:crosses val="autoZero"/>
        <c:auto val="1"/>
        <c:lblOffset val="100"/>
        <c:baseTimeUnit val="years"/>
      </c:dateAx>
      <c:valAx>
        <c:axId val="20950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414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9563256"/>
        <c:axId val="209569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9563256"/>
        <c:axId val="209569784"/>
      </c:lineChart>
      <c:dateAx>
        <c:axId val="209563256"/>
        <c:scaling>
          <c:orientation val="minMax"/>
        </c:scaling>
        <c:delete val="1"/>
        <c:axPos val="b"/>
        <c:numFmt formatCode="ge" sourceLinked="1"/>
        <c:majorTickMark val="none"/>
        <c:minorTickMark val="none"/>
        <c:tickLblPos val="none"/>
        <c:crossAx val="209569784"/>
        <c:crosses val="autoZero"/>
        <c:auto val="1"/>
        <c:lblOffset val="100"/>
        <c:baseTimeUnit val="years"/>
      </c:dateAx>
      <c:valAx>
        <c:axId val="209569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563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9571368"/>
        <c:axId val="20957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9571368"/>
        <c:axId val="209571760"/>
      </c:lineChart>
      <c:dateAx>
        <c:axId val="209571368"/>
        <c:scaling>
          <c:orientation val="minMax"/>
        </c:scaling>
        <c:delete val="1"/>
        <c:axPos val="b"/>
        <c:numFmt formatCode="ge" sourceLinked="1"/>
        <c:majorTickMark val="none"/>
        <c:minorTickMark val="none"/>
        <c:tickLblPos val="none"/>
        <c:crossAx val="209571760"/>
        <c:crosses val="autoZero"/>
        <c:auto val="1"/>
        <c:lblOffset val="100"/>
        <c:baseTimeUnit val="years"/>
      </c:dateAx>
      <c:valAx>
        <c:axId val="20957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571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9570976"/>
        <c:axId val="209572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9570976"/>
        <c:axId val="209572936"/>
      </c:lineChart>
      <c:dateAx>
        <c:axId val="209570976"/>
        <c:scaling>
          <c:orientation val="minMax"/>
        </c:scaling>
        <c:delete val="1"/>
        <c:axPos val="b"/>
        <c:numFmt formatCode="ge" sourceLinked="1"/>
        <c:majorTickMark val="none"/>
        <c:minorTickMark val="none"/>
        <c:tickLblPos val="none"/>
        <c:crossAx val="209572936"/>
        <c:crosses val="autoZero"/>
        <c:auto val="1"/>
        <c:lblOffset val="100"/>
        <c:baseTimeUnit val="years"/>
      </c:dateAx>
      <c:valAx>
        <c:axId val="209572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57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2440.86</c:v>
                </c:pt>
                <c:pt idx="1">
                  <c:v>2620.71</c:v>
                </c:pt>
                <c:pt idx="2">
                  <c:v>2737.36</c:v>
                </c:pt>
                <c:pt idx="3">
                  <c:v>2864.17</c:v>
                </c:pt>
                <c:pt idx="4">
                  <c:v>3959.91</c:v>
                </c:pt>
              </c:numCache>
            </c:numRef>
          </c:val>
        </c:ser>
        <c:dLbls>
          <c:showLegendKey val="0"/>
          <c:showVal val="0"/>
          <c:showCatName val="0"/>
          <c:showSerName val="0"/>
          <c:showPercent val="0"/>
          <c:showBubbleSize val="0"/>
        </c:dLbls>
        <c:gapWidth val="150"/>
        <c:axId val="209573720"/>
        <c:axId val="20968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1167.7</c:v>
                </c:pt>
                <c:pt idx="2">
                  <c:v>1228.58</c:v>
                </c:pt>
                <c:pt idx="3">
                  <c:v>1280.18</c:v>
                </c:pt>
                <c:pt idx="4">
                  <c:v>1346.23</c:v>
                </c:pt>
              </c:numCache>
            </c:numRef>
          </c:val>
          <c:smooth val="0"/>
        </c:ser>
        <c:dLbls>
          <c:showLegendKey val="0"/>
          <c:showVal val="0"/>
          <c:showCatName val="0"/>
          <c:showSerName val="0"/>
          <c:showPercent val="0"/>
          <c:showBubbleSize val="0"/>
        </c:dLbls>
        <c:marker val="1"/>
        <c:smooth val="0"/>
        <c:axId val="209573720"/>
        <c:axId val="209686704"/>
      </c:lineChart>
      <c:dateAx>
        <c:axId val="209573720"/>
        <c:scaling>
          <c:orientation val="minMax"/>
        </c:scaling>
        <c:delete val="1"/>
        <c:axPos val="b"/>
        <c:numFmt formatCode="ge" sourceLinked="1"/>
        <c:majorTickMark val="none"/>
        <c:minorTickMark val="none"/>
        <c:tickLblPos val="none"/>
        <c:crossAx val="209686704"/>
        <c:crosses val="autoZero"/>
        <c:auto val="1"/>
        <c:lblOffset val="100"/>
        <c:baseTimeUnit val="years"/>
      </c:dateAx>
      <c:valAx>
        <c:axId val="20968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573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31.69</c:v>
                </c:pt>
                <c:pt idx="1">
                  <c:v>30.61</c:v>
                </c:pt>
                <c:pt idx="2">
                  <c:v>32.28</c:v>
                </c:pt>
                <c:pt idx="3">
                  <c:v>31.89</c:v>
                </c:pt>
                <c:pt idx="4">
                  <c:v>29.04</c:v>
                </c:pt>
              </c:numCache>
            </c:numRef>
          </c:val>
        </c:ser>
        <c:dLbls>
          <c:showLegendKey val="0"/>
          <c:showVal val="0"/>
          <c:showCatName val="0"/>
          <c:showSerName val="0"/>
          <c:showPercent val="0"/>
          <c:showBubbleSize val="0"/>
        </c:dLbls>
        <c:gapWidth val="150"/>
        <c:axId val="209687880"/>
        <c:axId val="20968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54.43</c:v>
                </c:pt>
                <c:pt idx="2">
                  <c:v>53.81</c:v>
                </c:pt>
                <c:pt idx="3">
                  <c:v>53.62</c:v>
                </c:pt>
                <c:pt idx="4">
                  <c:v>53.41</c:v>
                </c:pt>
              </c:numCache>
            </c:numRef>
          </c:val>
          <c:smooth val="0"/>
        </c:ser>
        <c:dLbls>
          <c:showLegendKey val="0"/>
          <c:showVal val="0"/>
          <c:showCatName val="0"/>
          <c:showSerName val="0"/>
          <c:showPercent val="0"/>
          <c:showBubbleSize val="0"/>
        </c:dLbls>
        <c:marker val="1"/>
        <c:smooth val="0"/>
        <c:axId val="209687880"/>
        <c:axId val="209688272"/>
      </c:lineChart>
      <c:dateAx>
        <c:axId val="209687880"/>
        <c:scaling>
          <c:orientation val="minMax"/>
        </c:scaling>
        <c:delete val="1"/>
        <c:axPos val="b"/>
        <c:numFmt formatCode="ge" sourceLinked="1"/>
        <c:majorTickMark val="none"/>
        <c:minorTickMark val="none"/>
        <c:tickLblPos val="none"/>
        <c:crossAx val="209688272"/>
        <c:crosses val="autoZero"/>
        <c:auto val="1"/>
        <c:lblOffset val="100"/>
        <c:baseTimeUnit val="years"/>
      </c:dateAx>
      <c:valAx>
        <c:axId val="20968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687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532.89</c:v>
                </c:pt>
                <c:pt idx="1">
                  <c:v>554.39</c:v>
                </c:pt>
                <c:pt idx="2">
                  <c:v>540.64</c:v>
                </c:pt>
                <c:pt idx="3">
                  <c:v>545.17999999999995</c:v>
                </c:pt>
                <c:pt idx="4">
                  <c:v>509.3</c:v>
                </c:pt>
              </c:numCache>
            </c:numRef>
          </c:val>
        </c:ser>
        <c:dLbls>
          <c:showLegendKey val="0"/>
          <c:showVal val="0"/>
          <c:showCatName val="0"/>
          <c:showSerName val="0"/>
          <c:showPercent val="0"/>
          <c:showBubbleSize val="0"/>
        </c:dLbls>
        <c:gapWidth val="150"/>
        <c:axId val="209689448"/>
        <c:axId val="20968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279.8</c:v>
                </c:pt>
                <c:pt idx="2">
                  <c:v>284.64999999999998</c:v>
                </c:pt>
                <c:pt idx="3">
                  <c:v>287.7</c:v>
                </c:pt>
                <c:pt idx="4">
                  <c:v>277.39999999999998</c:v>
                </c:pt>
              </c:numCache>
            </c:numRef>
          </c:val>
          <c:smooth val="0"/>
        </c:ser>
        <c:dLbls>
          <c:showLegendKey val="0"/>
          <c:showVal val="0"/>
          <c:showCatName val="0"/>
          <c:showSerName val="0"/>
          <c:showPercent val="0"/>
          <c:showBubbleSize val="0"/>
        </c:dLbls>
        <c:marker val="1"/>
        <c:smooth val="0"/>
        <c:axId val="209689448"/>
        <c:axId val="209689840"/>
      </c:lineChart>
      <c:dateAx>
        <c:axId val="209689448"/>
        <c:scaling>
          <c:orientation val="minMax"/>
        </c:scaling>
        <c:delete val="1"/>
        <c:axPos val="b"/>
        <c:numFmt formatCode="ge" sourceLinked="1"/>
        <c:majorTickMark val="none"/>
        <c:minorTickMark val="none"/>
        <c:tickLblPos val="none"/>
        <c:crossAx val="209689840"/>
        <c:crosses val="autoZero"/>
        <c:auto val="1"/>
        <c:lblOffset val="100"/>
        <c:baseTimeUnit val="years"/>
      </c:dateAx>
      <c:valAx>
        <c:axId val="20968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689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E46" zoomScaleNormal="100" workbookViewId="0">
      <selection activeCell="CC59" sqref="CC5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2" t="str">
        <f>データ!H6</f>
        <v>島根県　安来市</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8" t="s">
        <v>1</v>
      </c>
      <c r="C7" s="78"/>
      <c r="D7" s="78"/>
      <c r="E7" s="78"/>
      <c r="F7" s="78"/>
      <c r="G7" s="78"/>
      <c r="H7" s="78"/>
      <c r="I7" s="78" t="s">
        <v>2</v>
      </c>
      <c r="J7" s="78"/>
      <c r="K7" s="78"/>
      <c r="L7" s="78"/>
      <c r="M7" s="78"/>
      <c r="N7" s="78"/>
      <c r="O7" s="78"/>
      <c r="P7" s="78" t="s">
        <v>3</v>
      </c>
      <c r="Q7" s="78"/>
      <c r="R7" s="78"/>
      <c r="S7" s="78"/>
      <c r="T7" s="78"/>
      <c r="U7" s="78"/>
      <c r="V7" s="78"/>
      <c r="W7" s="78" t="s">
        <v>4</v>
      </c>
      <c r="X7" s="78"/>
      <c r="Y7" s="78"/>
      <c r="Z7" s="78"/>
      <c r="AA7" s="78"/>
      <c r="AB7" s="78"/>
      <c r="AC7" s="78"/>
      <c r="AD7" s="78" t="s">
        <v>5</v>
      </c>
      <c r="AE7" s="78"/>
      <c r="AF7" s="78"/>
      <c r="AG7" s="78"/>
      <c r="AH7" s="78"/>
      <c r="AI7" s="78"/>
      <c r="AJ7" s="78"/>
      <c r="AK7" s="2"/>
      <c r="AL7" s="78" t="s">
        <v>6</v>
      </c>
      <c r="AM7" s="78"/>
      <c r="AN7" s="78"/>
      <c r="AO7" s="78"/>
      <c r="AP7" s="78"/>
      <c r="AQ7" s="78"/>
      <c r="AR7" s="78"/>
      <c r="AS7" s="78"/>
      <c r="AT7" s="78" t="s">
        <v>7</v>
      </c>
      <c r="AU7" s="78"/>
      <c r="AV7" s="78"/>
      <c r="AW7" s="78"/>
      <c r="AX7" s="78"/>
      <c r="AY7" s="78"/>
      <c r="AZ7" s="78"/>
      <c r="BA7" s="78"/>
      <c r="BB7" s="78" t="s">
        <v>8</v>
      </c>
      <c r="BC7" s="78"/>
      <c r="BD7" s="78"/>
      <c r="BE7" s="78"/>
      <c r="BF7" s="78"/>
      <c r="BG7" s="78"/>
      <c r="BH7" s="78"/>
      <c r="BI7" s="78"/>
      <c r="BJ7" s="4"/>
      <c r="BK7" s="4"/>
      <c r="BL7" s="5" t="s">
        <v>9</v>
      </c>
      <c r="BM7" s="6"/>
      <c r="BN7" s="6"/>
      <c r="BO7" s="6"/>
      <c r="BP7" s="6"/>
      <c r="BQ7" s="6"/>
      <c r="BR7" s="6"/>
      <c r="BS7" s="6"/>
      <c r="BT7" s="6"/>
      <c r="BU7" s="6"/>
      <c r="BV7" s="6"/>
      <c r="BW7" s="6"/>
      <c r="BX7" s="6"/>
      <c r="BY7" s="7"/>
    </row>
    <row r="8" spans="1:78" ht="18.75" customHeight="1">
      <c r="A8" s="2"/>
      <c r="B8" s="79" t="str">
        <f>データ!$I$6</f>
        <v>法非適用</v>
      </c>
      <c r="C8" s="79"/>
      <c r="D8" s="79"/>
      <c r="E8" s="79"/>
      <c r="F8" s="79"/>
      <c r="G8" s="79"/>
      <c r="H8" s="79"/>
      <c r="I8" s="79" t="str">
        <f>データ!$J$6</f>
        <v>水道事業</v>
      </c>
      <c r="J8" s="79"/>
      <c r="K8" s="79"/>
      <c r="L8" s="79"/>
      <c r="M8" s="79"/>
      <c r="N8" s="79"/>
      <c r="O8" s="79"/>
      <c r="P8" s="79" t="str">
        <f>データ!$K$6</f>
        <v>簡易水道事業</v>
      </c>
      <c r="Q8" s="79"/>
      <c r="R8" s="79"/>
      <c r="S8" s="79"/>
      <c r="T8" s="79"/>
      <c r="U8" s="79"/>
      <c r="V8" s="79"/>
      <c r="W8" s="79" t="str">
        <f>データ!$L$6</f>
        <v>D2</v>
      </c>
      <c r="X8" s="79"/>
      <c r="Y8" s="79"/>
      <c r="Z8" s="79"/>
      <c r="AA8" s="79"/>
      <c r="AB8" s="79"/>
      <c r="AC8" s="79"/>
      <c r="AD8" s="80"/>
      <c r="AE8" s="80"/>
      <c r="AF8" s="80"/>
      <c r="AG8" s="80"/>
      <c r="AH8" s="80"/>
      <c r="AI8" s="80"/>
      <c r="AJ8" s="80"/>
      <c r="AK8" s="2"/>
      <c r="AL8" s="73">
        <f>データ!$R$6</f>
        <v>39935</v>
      </c>
      <c r="AM8" s="73"/>
      <c r="AN8" s="73"/>
      <c r="AO8" s="73"/>
      <c r="AP8" s="73"/>
      <c r="AQ8" s="73"/>
      <c r="AR8" s="73"/>
      <c r="AS8" s="73"/>
      <c r="AT8" s="72">
        <f>データ!$S$6</f>
        <v>420.93</v>
      </c>
      <c r="AU8" s="72"/>
      <c r="AV8" s="72"/>
      <c r="AW8" s="72"/>
      <c r="AX8" s="72"/>
      <c r="AY8" s="72"/>
      <c r="AZ8" s="72"/>
      <c r="BA8" s="72"/>
      <c r="BB8" s="72">
        <f>データ!$T$6</f>
        <v>94.87</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c r="A9" s="2"/>
      <c r="B9" s="78" t="s">
        <v>12</v>
      </c>
      <c r="C9" s="78"/>
      <c r="D9" s="78"/>
      <c r="E9" s="78"/>
      <c r="F9" s="78"/>
      <c r="G9" s="78"/>
      <c r="H9" s="78"/>
      <c r="I9" s="78" t="s">
        <v>13</v>
      </c>
      <c r="J9" s="78"/>
      <c r="K9" s="78"/>
      <c r="L9" s="78"/>
      <c r="M9" s="78"/>
      <c r="N9" s="78"/>
      <c r="O9" s="78"/>
      <c r="P9" s="78" t="s">
        <v>14</v>
      </c>
      <c r="Q9" s="78"/>
      <c r="R9" s="78"/>
      <c r="S9" s="78"/>
      <c r="T9" s="78"/>
      <c r="U9" s="78"/>
      <c r="V9" s="78"/>
      <c r="W9" s="78" t="s">
        <v>15</v>
      </c>
      <c r="X9" s="78"/>
      <c r="Y9" s="78"/>
      <c r="Z9" s="78"/>
      <c r="AA9" s="78"/>
      <c r="AB9" s="78"/>
      <c r="AC9" s="78"/>
      <c r="AD9" s="2"/>
      <c r="AE9" s="2"/>
      <c r="AF9" s="2"/>
      <c r="AG9" s="2"/>
      <c r="AH9" s="4"/>
      <c r="AI9" s="2"/>
      <c r="AJ9" s="2"/>
      <c r="AK9" s="2"/>
      <c r="AL9" s="78" t="s">
        <v>16</v>
      </c>
      <c r="AM9" s="78"/>
      <c r="AN9" s="78"/>
      <c r="AO9" s="78"/>
      <c r="AP9" s="78"/>
      <c r="AQ9" s="78"/>
      <c r="AR9" s="78"/>
      <c r="AS9" s="78"/>
      <c r="AT9" s="78" t="s">
        <v>17</v>
      </c>
      <c r="AU9" s="78"/>
      <c r="AV9" s="78"/>
      <c r="AW9" s="78"/>
      <c r="AX9" s="78"/>
      <c r="AY9" s="78"/>
      <c r="AZ9" s="78"/>
      <c r="BA9" s="78"/>
      <c r="BB9" s="78" t="s">
        <v>18</v>
      </c>
      <c r="BC9" s="78"/>
      <c r="BD9" s="78"/>
      <c r="BE9" s="78"/>
      <c r="BF9" s="78"/>
      <c r="BG9" s="78"/>
      <c r="BH9" s="78"/>
      <c r="BI9" s="78"/>
      <c r="BJ9" s="4"/>
      <c r="BK9" s="4"/>
      <c r="BL9" s="70" t="s">
        <v>19</v>
      </c>
      <c r="BM9" s="71"/>
      <c r="BN9" s="11" t="s">
        <v>20</v>
      </c>
      <c r="BO9" s="12"/>
      <c r="BP9" s="12"/>
      <c r="BQ9" s="12"/>
      <c r="BR9" s="12"/>
      <c r="BS9" s="12"/>
      <c r="BT9" s="12"/>
      <c r="BU9" s="12"/>
      <c r="BV9" s="12"/>
      <c r="BW9" s="12"/>
      <c r="BX9" s="12"/>
      <c r="BY9" s="13"/>
    </row>
    <row r="10" spans="1:78" ht="18.75" customHeight="1">
      <c r="A10" s="2"/>
      <c r="B10" s="72" t="str">
        <f>データ!$N$6</f>
        <v>-</v>
      </c>
      <c r="C10" s="72"/>
      <c r="D10" s="72"/>
      <c r="E10" s="72"/>
      <c r="F10" s="72"/>
      <c r="G10" s="72"/>
      <c r="H10" s="72"/>
      <c r="I10" s="72" t="str">
        <f>データ!$O$6</f>
        <v>該当数値なし</v>
      </c>
      <c r="J10" s="72"/>
      <c r="K10" s="72"/>
      <c r="L10" s="72"/>
      <c r="M10" s="72"/>
      <c r="N10" s="72"/>
      <c r="O10" s="72"/>
      <c r="P10" s="72">
        <f>データ!$P$6</f>
        <v>19.75</v>
      </c>
      <c r="Q10" s="72"/>
      <c r="R10" s="72"/>
      <c r="S10" s="72"/>
      <c r="T10" s="72"/>
      <c r="U10" s="72"/>
      <c r="V10" s="72"/>
      <c r="W10" s="73">
        <f>データ!$Q$6</f>
        <v>2686</v>
      </c>
      <c r="X10" s="73"/>
      <c r="Y10" s="73"/>
      <c r="Z10" s="73"/>
      <c r="AA10" s="73"/>
      <c r="AB10" s="73"/>
      <c r="AC10" s="73"/>
      <c r="AD10" s="2"/>
      <c r="AE10" s="2"/>
      <c r="AF10" s="2"/>
      <c r="AG10" s="2"/>
      <c r="AH10" s="2"/>
      <c r="AI10" s="2"/>
      <c r="AJ10" s="2"/>
      <c r="AK10" s="2"/>
      <c r="AL10" s="73">
        <f>データ!$U$6</f>
        <v>7845</v>
      </c>
      <c r="AM10" s="73"/>
      <c r="AN10" s="73"/>
      <c r="AO10" s="73"/>
      <c r="AP10" s="73"/>
      <c r="AQ10" s="73"/>
      <c r="AR10" s="73"/>
      <c r="AS10" s="73"/>
      <c r="AT10" s="72">
        <f>データ!$V$6</f>
        <v>77.17</v>
      </c>
      <c r="AU10" s="72"/>
      <c r="AV10" s="72"/>
      <c r="AW10" s="72"/>
      <c r="AX10" s="72"/>
      <c r="AY10" s="72"/>
      <c r="AZ10" s="72"/>
      <c r="BA10" s="72"/>
      <c r="BB10" s="72">
        <f>データ!$W$6</f>
        <v>101.66</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43" t="s">
        <v>25</v>
      </c>
      <c r="BM14" s="44"/>
      <c r="BN14" s="44"/>
      <c r="BO14" s="44"/>
      <c r="BP14" s="44"/>
      <c r="BQ14" s="44"/>
      <c r="BR14" s="44"/>
      <c r="BS14" s="44"/>
      <c r="BT14" s="44"/>
      <c r="BU14" s="44"/>
      <c r="BV14" s="44"/>
      <c r="BW14" s="44"/>
      <c r="BX14" s="44"/>
      <c r="BY14" s="44"/>
      <c r="BZ14" s="45"/>
    </row>
    <row r="15" spans="1:78" ht="13.5" customHeight="1">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56" t="s">
        <v>119</v>
      </c>
      <c r="BM16" s="57"/>
      <c r="BN16" s="57"/>
      <c r="BO16" s="57"/>
      <c r="BP16" s="57"/>
      <c r="BQ16" s="57"/>
      <c r="BR16" s="57"/>
      <c r="BS16" s="57"/>
      <c r="BT16" s="57"/>
      <c r="BU16" s="57"/>
      <c r="BV16" s="57"/>
      <c r="BW16" s="57"/>
      <c r="BX16" s="57"/>
      <c r="BY16" s="57"/>
      <c r="BZ16" s="58"/>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56"/>
      <c r="BM17" s="57"/>
      <c r="BN17" s="57"/>
      <c r="BO17" s="57"/>
      <c r="BP17" s="57"/>
      <c r="BQ17" s="57"/>
      <c r="BR17" s="57"/>
      <c r="BS17" s="57"/>
      <c r="BT17" s="57"/>
      <c r="BU17" s="57"/>
      <c r="BV17" s="57"/>
      <c r="BW17" s="57"/>
      <c r="BX17" s="57"/>
      <c r="BY17" s="57"/>
      <c r="BZ17" s="58"/>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56"/>
      <c r="BM18" s="57"/>
      <c r="BN18" s="57"/>
      <c r="BO18" s="57"/>
      <c r="BP18" s="57"/>
      <c r="BQ18" s="57"/>
      <c r="BR18" s="57"/>
      <c r="BS18" s="57"/>
      <c r="BT18" s="57"/>
      <c r="BU18" s="57"/>
      <c r="BV18" s="57"/>
      <c r="BW18" s="57"/>
      <c r="BX18" s="57"/>
      <c r="BY18" s="57"/>
      <c r="BZ18" s="58"/>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56"/>
      <c r="BM19" s="57"/>
      <c r="BN19" s="57"/>
      <c r="BO19" s="57"/>
      <c r="BP19" s="57"/>
      <c r="BQ19" s="57"/>
      <c r="BR19" s="57"/>
      <c r="BS19" s="57"/>
      <c r="BT19" s="57"/>
      <c r="BU19" s="57"/>
      <c r="BV19" s="57"/>
      <c r="BW19" s="57"/>
      <c r="BX19" s="57"/>
      <c r="BY19" s="57"/>
      <c r="BZ19" s="58"/>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56"/>
      <c r="BM20" s="57"/>
      <c r="BN20" s="57"/>
      <c r="BO20" s="57"/>
      <c r="BP20" s="57"/>
      <c r="BQ20" s="57"/>
      <c r="BR20" s="57"/>
      <c r="BS20" s="57"/>
      <c r="BT20" s="57"/>
      <c r="BU20" s="57"/>
      <c r="BV20" s="57"/>
      <c r="BW20" s="57"/>
      <c r="BX20" s="57"/>
      <c r="BY20" s="57"/>
      <c r="BZ20" s="58"/>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56"/>
      <c r="BM21" s="57"/>
      <c r="BN21" s="57"/>
      <c r="BO21" s="57"/>
      <c r="BP21" s="57"/>
      <c r="BQ21" s="57"/>
      <c r="BR21" s="57"/>
      <c r="BS21" s="57"/>
      <c r="BT21" s="57"/>
      <c r="BU21" s="57"/>
      <c r="BV21" s="57"/>
      <c r="BW21" s="57"/>
      <c r="BX21" s="57"/>
      <c r="BY21" s="57"/>
      <c r="BZ21" s="58"/>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56"/>
      <c r="BM22" s="57"/>
      <c r="BN22" s="57"/>
      <c r="BO22" s="57"/>
      <c r="BP22" s="57"/>
      <c r="BQ22" s="57"/>
      <c r="BR22" s="57"/>
      <c r="BS22" s="57"/>
      <c r="BT22" s="57"/>
      <c r="BU22" s="57"/>
      <c r="BV22" s="57"/>
      <c r="BW22" s="57"/>
      <c r="BX22" s="57"/>
      <c r="BY22" s="57"/>
      <c r="BZ22" s="58"/>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56"/>
      <c r="BM23" s="57"/>
      <c r="BN23" s="57"/>
      <c r="BO23" s="57"/>
      <c r="BP23" s="57"/>
      <c r="BQ23" s="57"/>
      <c r="BR23" s="57"/>
      <c r="BS23" s="57"/>
      <c r="BT23" s="57"/>
      <c r="BU23" s="57"/>
      <c r="BV23" s="57"/>
      <c r="BW23" s="57"/>
      <c r="BX23" s="57"/>
      <c r="BY23" s="57"/>
      <c r="BZ23" s="58"/>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56"/>
      <c r="BM24" s="57"/>
      <c r="BN24" s="57"/>
      <c r="BO24" s="57"/>
      <c r="BP24" s="57"/>
      <c r="BQ24" s="57"/>
      <c r="BR24" s="57"/>
      <c r="BS24" s="57"/>
      <c r="BT24" s="57"/>
      <c r="BU24" s="57"/>
      <c r="BV24" s="57"/>
      <c r="BW24" s="57"/>
      <c r="BX24" s="57"/>
      <c r="BY24" s="57"/>
      <c r="BZ24" s="58"/>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56"/>
      <c r="BM25" s="57"/>
      <c r="BN25" s="57"/>
      <c r="BO25" s="57"/>
      <c r="BP25" s="57"/>
      <c r="BQ25" s="57"/>
      <c r="BR25" s="57"/>
      <c r="BS25" s="57"/>
      <c r="BT25" s="57"/>
      <c r="BU25" s="57"/>
      <c r="BV25" s="57"/>
      <c r="BW25" s="57"/>
      <c r="BX25" s="57"/>
      <c r="BY25" s="57"/>
      <c r="BZ25" s="58"/>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56"/>
      <c r="BM26" s="57"/>
      <c r="BN26" s="57"/>
      <c r="BO26" s="57"/>
      <c r="BP26" s="57"/>
      <c r="BQ26" s="57"/>
      <c r="BR26" s="57"/>
      <c r="BS26" s="57"/>
      <c r="BT26" s="57"/>
      <c r="BU26" s="57"/>
      <c r="BV26" s="57"/>
      <c r="BW26" s="57"/>
      <c r="BX26" s="57"/>
      <c r="BY26" s="57"/>
      <c r="BZ26" s="58"/>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56"/>
      <c r="BM27" s="57"/>
      <c r="BN27" s="57"/>
      <c r="BO27" s="57"/>
      <c r="BP27" s="57"/>
      <c r="BQ27" s="57"/>
      <c r="BR27" s="57"/>
      <c r="BS27" s="57"/>
      <c r="BT27" s="57"/>
      <c r="BU27" s="57"/>
      <c r="BV27" s="57"/>
      <c r="BW27" s="57"/>
      <c r="BX27" s="57"/>
      <c r="BY27" s="57"/>
      <c r="BZ27" s="58"/>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56"/>
      <c r="BM28" s="57"/>
      <c r="BN28" s="57"/>
      <c r="BO28" s="57"/>
      <c r="BP28" s="57"/>
      <c r="BQ28" s="57"/>
      <c r="BR28" s="57"/>
      <c r="BS28" s="57"/>
      <c r="BT28" s="57"/>
      <c r="BU28" s="57"/>
      <c r="BV28" s="57"/>
      <c r="BW28" s="57"/>
      <c r="BX28" s="57"/>
      <c r="BY28" s="57"/>
      <c r="BZ28" s="58"/>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56"/>
      <c r="BM29" s="57"/>
      <c r="BN29" s="57"/>
      <c r="BO29" s="57"/>
      <c r="BP29" s="57"/>
      <c r="BQ29" s="57"/>
      <c r="BR29" s="57"/>
      <c r="BS29" s="57"/>
      <c r="BT29" s="57"/>
      <c r="BU29" s="57"/>
      <c r="BV29" s="57"/>
      <c r="BW29" s="57"/>
      <c r="BX29" s="57"/>
      <c r="BY29" s="57"/>
      <c r="BZ29" s="58"/>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56"/>
      <c r="BM30" s="57"/>
      <c r="BN30" s="57"/>
      <c r="BO30" s="57"/>
      <c r="BP30" s="57"/>
      <c r="BQ30" s="57"/>
      <c r="BR30" s="57"/>
      <c r="BS30" s="57"/>
      <c r="BT30" s="57"/>
      <c r="BU30" s="57"/>
      <c r="BV30" s="57"/>
      <c r="BW30" s="57"/>
      <c r="BX30" s="57"/>
      <c r="BY30" s="57"/>
      <c r="BZ30" s="58"/>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56"/>
      <c r="BM31" s="57"/>
      <c r="BN31" s="57"/>
      <c r="BO31" s="57"/>
      <c r="BP31" s="57"/>
      <c r="BQ31" s="57"/>
      <c r="BR31" s="57"/>
      <c r="BS31" s="57"/>
      <c r="BT31" s="57"/>
      <c r="BU31" s="57"/>
      <c r="BV31" s="57"/>
      <c r="BW31" s="57"/>
      <c r="BX31" s="57"/>
      <c r="BY31" s="57"/>
      <c r="BZ31" s="58"/>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56"/>
      <c r="BM32" s="57"/>
      <c r="BN32" s="57"/>
      <c r="BO32" s="57"/>
      <c r="BP32" s="57"/>
      <c r="BQ32" s="57"/>
      <c r="BR32" s="57"/>
      <c r="BS32" s="57"/>
      <c r="BT32" s="57"/>
      <c r="BU32" s="57"/>
      <c r="BV32" s="57"/>
      <c r="BW32" s="57"/>
      <c r="BX32" s="57"/>
      <c r="BY32" s="57"/>
      <c r="BZ32" s="58"/>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56"/>
      <c r="BM33" s="57"/>
      <c r="BN33" s="57"/>
      <c r="BO33" s="57"/>
      <c r="BP33" s="57"/>
      <c r="BQ33" s="57"/>
      <c r="BR33" s="57"/>
      <c r="BS33" s="57"/>
      <c r="BT33" s="57"/>
      <c r="BU33" s="57"/>
      <c r="BV33" s="57"/>
      <c r="BW33" s="57"/>
      <c r="BX33" s="57"/>
      <c r="BY33" s="57"/>
      <c r="BZ33" s="58"/>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56"/>
      <c r="BM34" s="57"/>
      <c r="BN34" s="57"/>
      <c r="BO34" s="57"/>
      <c r="BP34" s="57"/>
      <c r="BQ34" s="57"/>
      <c r="BR34" s="57"/>
      <c r="BS34" s="57"/>
      <c r="BT34" s="57"/>
      <c r="BU34" s="57"/>
      <c r="BV34" s="57"/>
      <c r="BW34" s="57"/>
      <c r="BX34" s="57"/>
      <c r="BY34" s="57"/>
      <c r="BZ34" s="58"/>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56"/>
      <c r="BM35" s="57"/>
      <c r="BN35" s="57"/>
      <c r="BO35" s="57"/>
      <c r="BP35" s="57"/>
      <c r="BQ35" s="57"/>
      <c r="BR35" s="57"/>
      <c r="BS35" s="57"/>
      <c r="BT35" s="57"/>
      <c r="BU35" s="57"/>
      <c r="BV35" s="57"/>
      <c r="BW35" s="57"/>
      <c r="BX35" s="57"/>
      <c r="BY35" s="57"/>
      <c r="BZ35" s="58"/>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56"/>
      <c r="BM36" s="57"/>
      <c r="BN36" s="57"/>
      <c r="BO36" s="57"/>
      <c r="BP36" s="57"/>
      <c r="BQ36" s="57"/>
      <c r="BR36" s="57"/>
      <c r="BS36" s="57"/>
      <c r="BT36" s="57"/>
      <c r="BU36" s="57"/>
      <c r="BV36" s="57"/>
      <c r="BW36" s="57"/>
      <c r="BX36" s="57"/>
      <c r="BY36" s="57"/>
      <c r="BZ36" s="58"/>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56"/>
      <c r="BM37" s="57"/>
      <c r="BN37" s="57"/>
      <c r="BO37" s="57"/>
      <c r="BP37" s="57"/>
      <c r="BQ37" s="57"/>
      <c r="BR37" s="57"/>
      <c r="BS37" s="57"/>
      <c r="BT37" s="57"/>
      <c r="BU37" s="57"/>
      <c r="BV37" s="57"/>
      <c r="BW37" s="57"/>
      <c r="BX37" s="57"/>
      <c r="BY37" s="57"/>
      <c r="BZ37" s="58"/>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56"/>
      <c r="BM38" s="57"/>
      <c r="BN38" s="57"/>
      <c r="BO38" s="57"/>
      <c r="BP38" s="57"/>
      <c r="BQ38" s="57"/>
      <c r="BR38" s="57"/>
      <c r="BS38" s="57"/>
      <c r="BT38" s="57"/>
      <c r="BU38" s="57"/>
      <c r="BV38" s="57"/>
      <c r="BW38" s="57"/>
      <c r="BX38" s="57"/>
      <c r="BY38" s="57"/>
      <c r="BZ38" s="58"/>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56"/>
      <c r="BM39" s="57"/>
      <c r="BN39" s="57"/>
      <c r="BO39" s="57"/>
      <c r="BP39" s="57"/>
      <c r="BQ39" s="57"/>
      <c r="BR39" s="57"/>
      <c r="BS39" s="57"/>
      <c r="BT39" s="57"/>
      <c r="BU39" s="57"/>
      <c r="BV39" s="57"/>
      <c r="BW39" s="57"/>
      <c r="BX39" s="57"/>
      <c r="BY39" s="57"/>
      <c r="BZ39" s="58"/>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56"/>
      <c r="BM40" s="57"/>
      <c r="BN40" s="57"/>
      <c r="BO40" s="57"/>
      <c r="BP40" s="57"/>
      <c r="BQ40" s="57"/>
      <c r="BR40" s="57"/>
      <c r="BS40" s="57"/>
      <c r="BT40" s="57"/>
      <c r="BU40" s="57"/>
      <c r="BV40" s="57"/>
      <c r="BW40" s="57"/>
      <c r="BX40" s="57"/>
      <c r="BY40" s="57"/>
      <c r="BZ40" s="58"/>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56"/>
      <c r="BM41" s="57"/>
      <c r="BN41" s="57"/>
      <c r="BO41" s="57"/>
      <c r="BP41" s="57"/>
      <c r="BQ41" s="57"/>
      <c r="BR41" s="57"/>
      <c r="BS41" s="57"/>
      <c r="BT41" s="57"/>
      <c r="BU41" s="57"/>
      <c r="BV41" s="57"/>
      <c r="BW41" s="57"/>
      <c r="BX41" s="57"/>
      <c r="BY41" s="57"/>
      <c r="BZ41" s="58"/>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56"/>
      <c r="BM42" s="57"/>
      <c r="BN42" s="57"/>
      <c r="BO42" s="57"/>
      <c r="BP42" s="57"/>
      <c r="BQ42" s="57"/>
      <c r="BR42" s="57"/>
      <c r="BS42" s="57"/>
      <c r="BT42" s="57"/>
      <c r="BU42" s="57"/>
      <c r="BV42" s="57"/>
      <c r="BW42" s="57"/>
      <c r="BX42" s="57"/>
      <c r="BY42" s="57"/>
      <c r="BZ42" s="58"/>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56"/>
      <c r="BM43" s="57"/>
      <c r="BN43" s="57"/>
      <c r="BO43" s="57"/>
      <c r="BP43" s="57"/>
      <c r="BQ43" s="57"/>
      <c r="BR43" s="57"/>
      <c r="BS43" s="57"/>
      <c r="BT43" s="57"/>
      <c r="BU43" s="57"/>
      <c r="BV43" s="57"/>
      <c r="BW43" s="57"/>
      <c r="BX43" s="57"/>
      <c r="BY43" s="57"/>
      <c r="BZ43" s="58"/>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9"/>
      <c r="BM44" s="60"/>
      <c r="BN44" s="60"/>
      <c r="BO44" s="60"/>
      <c r="BP44" s="60"/>
      <c r="BQ44" s="60"/>
      <c r="BR44" s="60"/>
      <c r="BS44" s="60"/>
      <c r="BT44" s="60"/>
      <c r="BU44" s="60"/>
      <c r="BV44" s="60"/>
      <c r="BW44" s="60"/>
      <c r="BX44" s="60"/>
      <c r="BY44" s="60"/>
      <c r="BZ44" s="61"/>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6" t="s">
        <v>121</v>
      </c>
      <c r="BM47" s="57"/>
      <c r="BN47" s="57"/>
      <c r="BO47" s="57"/>
      <c r="BP47" s="57"/>
      <c r="BQ47" s="57"/>
      <c r="BR47" s="57"/>
      <c r="BS47" s="57"/>
      <c r="BT47" s="57"/>
      <c r="BU47" s="57"/>
      <c r="BV47" s="57"/>
      <c r="BW47" s="57"/>
      <c r="BX47" s="57"/>
      <c r="BY47" s="57"/>
      <c r="BZ47" s="58"/>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6"/>
      <c r="BM48" s="57"/>
      <c r="BN48" s="57"/>
      <c r="BO48" s="57"/>
      <c r="BP48" s="57"/>
      <c r="BQ48" s="57"/>
      <c r="BR48" s="57"/>
      <c r="BS48" s="57"/>
      <c r="BT48" s="57"/>
      <c r="BU48" s="57"/>
      <c r="BV48" s="57"/>
      <c r="BW48" s="57"/>
      <c r="BX48" s="57"/>
      <c r="BY48" s="57"/>
      <c r="BZ48" s="58"/>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6"/>
      <c r="BM49" s="57"/>
      <c r="BN49" s="57"/>
      <c r="BO49" s="57"/>
      <c r="BP49" s="57"/>
      <c r="BQ49" s="57"/>
      <c r="BR49" s="57"/>
      <c r="BS49" s="57"/>
      <c r="BT49" s="57"/>
      <c r="BU49" s="57"/>
      <c r="BV49" s="57"/>
      <c r="BW49" s="57"/>
      <c r="BX49" s="57"/>
      <c r="BY49" s="57"/>
      <c r="BZ49" s="58"/>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6"/>
      <c r="BM50" s="57"/>
      <c r="BN50" s="57"/>
      <c r="BO50" s="57"/>
      <c r="BP50" s="57"/>
      <c r="BQ50" s="57"/>
      <c r="BR50" s="57"/>
      <c r="BS50" s="57"/>
      <c r="BT50" s="57"/>
      <c r="BU50" s="57"/>
      <c r="BV50" s="57"/>
      <c r="BW50" s="57"/>
      <c r="BX50" s="57"/>
      <c r="BY50" s="57"/>
      <c r="BZ50" s="58"/>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6"/>
      <c r="BM51" s="57"/>
      <c r="BN51" s="57"/>
      <c r="BO51" s="57"/>
      <c r="BP51" s="57"/>
      <c r="BQ51" s="57"/>
      <c r="BR51" s="57"/>
      <c r="BS51" s="57"/>
      <c r="BT51" s="57"/>
      <c r="BU51" s="57"/>
      <c r="BV51" s="57"/>
      <c r="BW51" s="57"/>
      <c r="BX51" s="57"/>
      <c r="BY51" s="57"/>
      <c r="BZ51" s="58"/>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6"/>
      <c r="BM52" s="57"/>
      <c r="BN52" s="57"/>
      <c r="BO52" s="57"/>
      <c r="BP52" s="57"/>
      <c r="BQ52" s="57"/>
      <c r="BR52" s="57"/>
      <c r="BS52" s="57"/>
      <c r="BT52" s="57"/>
      <c r="BU52" s="57"/>
      <c r="BV52" s="57"/>
      <c r="BW52" s="57"/>
      <c r="BX52" s="57"/>
      <c r="BY52" s="57"/>
      <c r="BZ52" s="58"/>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6"/>
      <c r="BM53" s="57"/>
      <c r="BN53" s="57"/>
      <c r="BO53" s="57"/>
      <c r="BP53" s="57"/>
      <c r="BQ53" s="57"/>
      <c r="BR53" s="57"/>
      <c r="BS53" s="57"/>
      <c r="BT53" s="57"/>
      <c r="BU53" s="57"/>
      <c r="BV53" s="57"/>
      <c r="BW53" s="57"/>
      <c r="BX53" s="57"/>
      <c r="BY53" s="57"/>
      <c r="BZ53" s="58"/>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6"/>
      <c r="BM54" s="57"/>
      <c r="BN54" s="57"/>
      <c r="BO54" s="57"/>
      <c r="BP54" s="57"/>
      <c r="BQ54" s="57"/>
      <c r="BR54" s="57"/>
      <c r="BS54" s="57"/>
      <c r="BT54" s="57"/>
      <c r="BU54" s="57"/>
      <c r="BV54" s="57"/>
      <c r="BW54" s="57"/>
      <c r="BX54" s="57"/>
      <c r="BY54" s="57"/>
      <c r="BZ54" s="58"/>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6"/>
      <c r="BM55" s="57"/>
      <c r="BN55" s="57"/>
      <c r="BO55" s="57"/>
      <c r="BP55" s="57"/>
      <c r="BQ55" s="57"/>
      <c r="BR55" s="57"/>
      <c r="BS55" s="57"/>
      <c r="BT55" s="57"/>
      <c r="BU55" s="57"/>
      <c r="BV55" s="57"/>
      <c r="BW55" s="57"/>
      <c r="BX55" s="57"/>
      <c r="BY55" s="57"/>
      <c r="BZ55" s="58"/>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56"/>
      <c r="BM56" s="57"/>
      <c r="BN56" s="57"/>
      <c r="BO56" s="57"/>
      <c r="BP56" s="57"/>
      <c r="BQ56" s="57"/>
      <c r="BR56" s="57"/>
      <c r="BS56" s="57"/>
      <c r="BT56" s="57"/>
      <c r="BU56" s="57"/>
      <c r="BV56" s="57"/>
      <c r="BW56" s="57"/>
      <c r="BX56" s="57"/>
      <c r="BY56" s="57"/>
      <c r="BZ56" s="58"/>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56"/>
      <c r="BM57" s="57"/>
      <c r="BN57" s="57"/>
      <c r="BO57" s="57"/>
      <c r="BP57" s="57"/>
      <c r="BQ57" s="57"/>
      <c r="BR57" s="57"/>
      <c r="BS57" s="57"/>
      <c r="BT57" s="57"/>
      <c r="BU57" s="57"/>
      <c r="BV57" s="57"/>
      <c r="BW57" s="57"/>
      <c r="BX57" s="57"/>
      <c r="BY57" s="57"/>
      <c r="BZ57" s="58"/>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6"/>
      <c r="BM58" s="57"/>
      <c r="BN58" s="57"/>
      <c r="BO58" s="57"/>
      <c r="BP58" s="57"/>
      <c r="BQ58" s="57"/>
      <c r="BR58" s="57"/>
      <c r="BS58" s="57"/>
      <c r="BT58" s="57"/>
      <c r="BU58" s="57"/>
      <c r="BV58" s="57"/>
      <c r="BW58" s="57"/>
      <c r="BX58" s="57"/>
      <c r="BY58" s="57"/>
      <c r="BZ58" s="58"/>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6"/>
      <c r="BM59" s="57"/>
      <c r="BN59" s="57"/>
      <c r="BO59" s="57"/>
      <c r="BP59" s="57"/>
      <c r="BQ59" s="57"/>
      <c r="BR59" s="57"/>
      <c r="BS59" s="57"/>
      <c r="BT59" s="57"/>
      <c r="BU59" s="57"/>
      <c r="BV59" s="57"/>
      <c r="BW59" s="57"/>
      <c r="BX59" s="57"/>
      <c r="BY59" s="57"/>
      <c r="BZ59" s="58"/>
    </row>
    <row r="60" spans="1:78" ht="13.5" customHeight="1">
      <c r="A60" s="2"/>
      <c r="B60" s="62" t="s">
        <v>35</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6"/>
      <c r="BM60" s="57"/>
      <c r="BN60" s="57"/>
      <c r="BO60" s="57"/>
      <c r="BP60" s="57"/>
      <c r="BQ60" s="57"/>
      <c r="BR60" s="57"/>
      <c r="BS60" s="57"/>
      <c r="BT60" s="57"/>
      <c r="BU60" s="57"/>
      <c r="BV60" s="57"/>
      <c r="BW60" s="57"/>
      <c r="BX60" s="57"/>
      <c r="BY60" s="57"/>
      <c r="BZ60" s="58"/>
    </row>
    <row r="61" spans="1:78" ht="13.5" customHeight="1">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6"/>
      <c r="BM61" s="57"/>
      <c r="BN61" s="57"/>
      <c r="BO61" s="57"/>
      <c r="BP61" s="57"/>
      <c r="BQ61" s="57"/>
      <c r="BR61" s="57"/>
      <c r="BS61" s="57"/>
      <c r="BT61" s="57"/>
      <c r="BU61" s="57"/>
      <c r="BV61" s="57"/>
      <c r="BW61" s="57"/>
      <c r="BX61" s="57"/>
      <c r="BY61" s="57"/>
      <c r="BZ61" s="58"/>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6"/>
      <c r="BM62" s="57"/>
      <c r="BN62" s="57"/>
      <c r="BO62" s="57"/>
      <c r="BP62" s="57"/>
      <c r="BQ62" s="57"/>
      <c r="BR62" s="57"/>
      <c r="BS62" s="57"/>
      <c r="BT62" s="57"/>
      <c r="BU62" s="57"/>
      <c r="BV62" s="57"/>
      <c r="BW62" s="57"/>
      <c r="BX62" s="57"/>
      <c r="BY62" s="57"/>
      <c r="BZ62" s="58"/>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9"/>
      <c r="BM63" s="60"/>
      <c r="BN63" s="60"/>
      <c r="BO63" s="60"/>
      <c r="BP63" s="60"/>
      <c r="BQ63" s="60"/>
      <c r="BR63" s="60"/>
      <c r="BS63" s="60"/>
      <c r="BT63" s="60"/>
      <c r="BU63" s="60"/>
      <c r="BV63" s="60"/>
      <c r="BW63" s="60"/>
      <c r="BX63" s="60"/>
      <c r="BY63" s="60"/>
      <c r="BZ63" s="61"/>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84" t="s">
        <v>63</v>
      </c>
      <c r="I3" s="85"/>
      <c r="J3" s="85"/>
      <c r="K3" s="85"/>
      <c r="L3" s="85"/>
      <c r="M3" s="85"/>
      <c r="N3" s="85"/>
      <c r="O3" s="85"/>
      <c r="P3" s="85"/>
      <c r="Q3" s="85"/>
      <c r="R3" s="85"/>
      <c r="S3" s="85"/>
      <c r="T3" s="85"/>
      <c r="U3" s="85"/>
      <c r="V3" s="85"/>
      <c r="W3" s="86"/>
      <c r="X3" s="90" t="s">
        <v>64</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65</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c r="A4" s="29" t="s">
        <v>66</v>
      </c>
      <c r="B4" s="31"/>
      <c r="C4" s="31"/>
      <c r="D4" s="31"/>
      <c r="E4" s="31"/>
      <c r="F4" s="31"/>
      <c r="G4" s="31"/>
      <c r="H4" s="87"/>
      <c r="I4" s="88"/>
      <c r="J4" s="88"/>
      <c r="K4" s="88"/>
      <c r="L4" s="88"/>
      <c r="M4" s="88"/>
      <c r="N4" s="88"/>
      <c r="O4" s="88"/>
      <c r="P4" s="88"/>
      <c r="Q4" s="88"/>
      <c r="R4" s="88"/>
      <c r="S4" s="88"/>
      <c r="T4" s="88"/>
      <c r="U4" s="88"/>
      <c r="V4" s="88"/>
      <c r="W4" s="89"/>
      <c r="X4" s="83" t="s">
        <v>67</v>
      </c>
      <c r="Y4" s="83"/>
      <c r="Z4" s="83"/>
      <c r="AA4" s="83"/>
      <c r="AB4" s="83"/>
      <c r="AC4" s="83"/>
      <c r="AD4" s="83"/>
      <c r="AE4" s="83"/>
      <c r="AF4" s="83"/>
      <c r="AG4" s="83"/>
      <c r="AH4" s="83"/>
      <c r="AI4" s="83" t="s">
        <v>68</v>
      </c>
      <c r="AJ4" s="83"/>
      <c r="AK4" s="83"/>
      <c r="AL4" s="83"/>
      <c r="AM4" s="83"/>
      <c r="AN4" s="83"/>
      <c r="AO4" s="83"/>
      <c r="AP4" s="83"/>
      <c r="AQ4" s="83"/>
      <c r="AR4" s="83"/>
      <c r="AS4" s="83"/>
      <c r="AT4" s="83" t="s">
        <v>69</v>
      </c>
      <c r="AU4" s="83"/>
      <c r="AV4" s="83"/>
      <c r="AW4" s="83"/>
      <c r="AX4" s="83"/>
      <c r="AY4" s="83"/>
      <c r="AZ4" s="83"/>
      <c r="BA4" s="83"/>
      <c r="BB4" s="83"/>
      <c r="BC4" s="83"/>
      <c r="BD4" s="83"/>
      <c r="BE4" s="83" t="s">
        <v>70</v>
      </c>
      <c r="BF4" s="83"/>
      <c r="BG4" s="83"/>
      <c r="BH4" s="83"/>
      <c r="BI4" s="83"/>
      <c r="BJ4" s="83"/>
      <c r="BK4" s="83"/>
      <c r="BL4" s="83"/>
      <c r="BM4" s="83"/>
      <c r="BN4" s="83"/>
      <c r="BO4" s="83"/>
      <c r="BP4" s="83" t="s">
        <v>71</v>
      </c>
      <c r="BQ4" s="83"/>
      <c r="BR4" s="83"/>
      <c r="BS4" s="83"/>
      <c r="BT4" s="83"/>
      <c r="BU4" s="83"/>
      <c r="BV4" s="83"/>
      <c r="BW4" s="83"/>
      <c r="BX4" s="83"/>
      <c r="BY4" s="83"/>
      <c r="BZ4" s="83"/>
      <c r="CA4" s="83" t="s">
        <v>72</v>
      </c>
      <c r="CB4" s="83"/>
      <c r="CC4" s="83"/>
      <c r="CD4" s="83"/>
      <c r="CE4" s="83"/>
      <c r="CF4" s="83"/>
      <c r="CG4" s="83"/>
      <c r="CH4" s="83"/>
      <c r="CI4" s="83"/>
      <c r="CJ4" s="83"/>
      <c r="CK4" s="83"/>
      <c r="CL4" s="83" t="s">
        <v>73</v>
      </c>
      <c r="CM4" s="83"/>
      <c r="CN4" s="83"/>
      <c r="CO4" s="83"/>
      <c r="CP4" s="83"/>
      <c r="CQ4" s="83"/>
      <c r="CR4" s="83"/>
      <c r="CS4" s="83"/>
      <c r="CT4" s="83"/>
      <c r="CU4" s="83"/>
      <c r="CV4" s="83"/>
      <c r="CW4" s="83" t="s">
        <v>74</v>
      </c>
      <c r="CX4" s="83"/>
      <c r="CY4" s="83"/>
      <c r="CZ4" s="83"/>
      <c r="DA4" s="83"/>
      <c r="DB4" s="83"/>
      <c r="DC4" s="83"/>
      <c r="DD4" s="83"/>
      <c r="DE4" s="83"/>
      <c r="DF4" s="83"/>
      <c r="DG4" s="83"/>
      <c r="DH4" s="83" t="s">
        <v>75</v>
      </c>
      <c r="DI4" s="83"/>
      <c r="DJ4" s="83"/>
      <c r="DK4" s="83"/>
      <c r="DL4" s="83"/>
      <c r="DM4" s="83"/>
      <c r="DN4" s="83"/>
      <c r="DO4" s="83"/>
      <c r="DP4" s="83"/>
      <c r="DQ4" s="83"/>
      <c r="DR4" s="83"/>
      <c r="DS4" s="83" t="s">
        <v>76</v>
      </c>
      <c r="DT4" s="83"/>
      <c r="DU4" s="83"/>
      <c r="DV4" s="83"/>
      <c r="DW4" s="83"/>
      <c r="DX4" s="83"/>
      <c r="DY4" s="83"/>
      <c r="DZ4" s="83"/>
      <c r="EA4" s="83"/>
      <c r="EB4" s="83"/>
      <c r="EC4" s="83"/>
      <c r="ED4" s="83" t="s">
        <v>77</v>
      </c>
      <c r="EE4" s="83"/>
      <c r="EF4" s="83"/>
      <c r="EG4" s="83"/>
      <c r="EH4" s="83"/>
      <c r="EI4" s="83"/>
      <c r="EJ4" s="83"/>
      <c r="EK4" s="83"/>
      <c r="EL4" s="83"/>
      <c r="EM4" s="83"/>
      <c r="EN4" s="83"/>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322067</v>
      </c>
      <c r="D6" s="34">
        <f t="shared" si="3"/>
        <v>47</v>
      </c>
      <c r="E6" s="34">
        <f t="shared" si="3"/>
        <v>1</v>
      </c>
      <c r="F6" s="34">
        <f t="shared" si="3"/>
        <v>0</v>
      </c>
      <c r="G6" s="34">
        <f t="shared" si="3"/>
        <v>0</v>
      </c>
      <c r="H6" s="34" t="str">
        <f t="shared" si="3"/>
        <v>島根県　安来市</v>
      </c>
      <c r="I6" s="34" t="str">
        <f t="shared" si="3"/>
        <v>法非適用</v>
      </c>
      <c r="J6" s="34" t="str">
        <f t="shared" si="3"/>
        <v>水道事業</v>
      </c>
      <c r="K6" s="34" t="str">
        <f t="shared" si="3"/>
        <v>簡易水道事業</v>
      </c>
      <c r="L6" s="34" t="str">
        <f t="shared" si="3"/>
        <v>D2</v>
      </c>
      <c r="M6" s="34">
        <f t="shared" si="3"/>
        <v>0</v>
      </c>
      <c r="N6" s="35" t="str">
        <f t="shared" si="3"/>
        <v>-</v>
      </c>
      <c r="O6" s="35" t="str">
        <f t="shared" si="3"/>
        <v>該当数値なし</v>
      </c>
      <c r="P6" s="35">
        <f t="shared" si="3"/>
        <v>19.75</v>
      </c>
      <c r="Q6" s="35">
        <f t="shared" si="3"/>
        <v>2686</v>
      </c>
      <c r="R6" s="35">
        <f t="shared" si="3"/>
        <v>39935</v>
      </c>
      <c r="S6" s="35">
        <f t="shared" si="3"/>
        <v>420.93</v>
      </c>
      <c r="T6" s="35">
        <f t="shared" si="3"/>
        <v>94.87</v>
      </c>
      <c r="U6" s="35">
        <f t="shared" si="3"/>
        <v>7845</v>
      </c>
      <c r="V6" s="35">
        <f t="shared" si="3"/>
        <v>77.17</v>
      </c>
      <c r="W6" s="35">
        <f t="shared" si="3"/>
        <v>101.66</v>
      </c>
      <c r="X6" s="36">
        <f>IF(X7="",NA(),X7)</f>
        <v>62.86</v>
      </c>
      <c r="Y6" s="36">
        <f t="shared" ref="Y6:AG6" si="4">IF(Y7="",NA(),Y7)</f>
        <v>63.03</v>
      </c>
      <c r="Z6" s="36">
        <f t="shared" si="4"/>
        <v>65.44</v>
      </c>
      <c r="AA6" s="36">
        <f t="shared" si="4"/>
        <v>64.22</v>
      </c>
      <c r="AB6" s="36">
        <f t="shared" si="4"/>
        <v>63.88</v>
      </c>
      <c r="AC6" s="36">
        <f t="shared" si="4"/>
        <v>73.63</v>
      </c>
      <c r="AD6" s="36">
        <f t="shared" si="4"/>
        <v>75.709999999999994</v>
      </c>
      <c r="AE6" s="36">
        <f t="shared" si="4"/>
        <v>75.09</v>
      </c>
      <c r="AF6" s="36">
        <f t="shared" si="4"/>
        <v>75.34</v>
      </c>
      <c r="AG6" s="36">
        <f t="shared" si="4"/>
        <v>76.650000000000006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2440.86</v>
      </c>
      <c r="BF6" s="36">
        <f t="shared" ref="BF6:BN6" si="7">IF(BF7="",NA(),BF7)</f>
        <v>2620.71</v>
      </c>
      <c r="BG6" s="36">
        <f t="shared" si="7"/>
        <v>2737.36</v>
      </c>
      <c r="BH6" s="36">
        <f t="shared" si="7"/>
        <v>2864.17</v>
      </c>
      <c r="BI6" s="36">
        <f t="shared" si="7"/>
        <v>3959.91</v>
      </c>
      <c r="BJ6" s="36">
        <f t="shared" si="7"/>
        <v>1158.82</v>
      </c>
      <c r="BK6" s="36">
        <f t="shared" si="7"/>
        <v>1167.7</v>
      </c>
      <c r="BL6" s="36">
        <f t="shared" si="7"/>
        <v>1228.58</v>
      </c>
      <c r="BM6" s="36">
        <f t="shared" si="7"/>
        <v>1280.18</v>
      </c>
      <c r="BN6" s="36">
        <f t="shared" si="7"/>
        <v>1346.23</v>
      </c>
      <c r="BO6" s="35" t="str">
        <f>IF(BO7="","",IF(BO7="-","【-】","【"&amp;SUBSTITUTE(TEXT(BO7,"#,##0.00"),"-","△")&amp;"】"))</f>
        <v>【1,280.76】</v>
      </c>
      <c r="BP6" s="36">
        <f>IF(BP7="",NA(),BP7)</f>
        <v>31.69</v>
      </c>
      <c r="BQ6" s="36">
        <f t="shared" ref="BQ6:BY6" si="8">IF(BQ7="",NA(),BQ7)</f>
        <v>30.61</v>
      </c>
      <c r="BR6" s="36">
        <f t="shared" si="8"/>
        <v>32.28</v>
      </c>
      <c r="BS6" s="36">
        <f t="shared" si="8"/>
        <v>31.89</v>
      </c>
      <c r="BT6" s="36">
        <f t="shared" si="8"/>
        <v>29.04</v>
      </c>
      <c r="BU6" s="36">
        <f t="shared" si="8"/>
        <v>55.6</v>
      </c>
      <c r="BV6" s="36">
        <f t="shared" si="8"/>
        <v>54.43</v>
      </c>
      <c r="BW6" s="36">
        <f t="shared" si="8"/>
        <v>53.81</v>
      </c>
      <c r="BX6" s="36">
        <f t="shared" si="8"/>
        <v>53.62</v>
      </c>
      <c r="BY6" s="36">
        <f t="shared" si="8"/>
        <v>53.41</v>
      </c>
      <c r="BZ6" s="35" t="str">
        <f>IF(BZ7="","",IF(BZ7="-","【-】","【"&amp;SUBSTITUTE(TEXT(BZ7,"#,##0.00"),"-","△")&amp;"】"))</f>
        <v>【53.06】</v>
      </c>
      <c r="CA6" s="36">
        <f>IF(CA7="",NA(),CA7)</f>
        <v>532.89</v>
      </c>
      <c r="CB6" s="36">
        <f t="shared" ref="CB6:CJ6" si="9">IF(CB7="",NA(),CB7)</f>
        <v>554.39</v>
      </c>
      <c r="CC6" s="36">
        <f t="shared" si="9"/>
        <v>540.64</v>
      </c>
      <c r="CD6" s="36">
        <f t="shared" si="9"/>
        <v>545.17999999999995</v>
      </c>
      <c r="CE6" s="36">
        <f t="shared" si="9"/>
        <v>509.3</v>
      </c>
      <c r="CF6" s="36">
        <f t="shared" si="9"/>
        <v>275.86</v>
      </c>
      <c r="CG6" s="36">
        <f t="shared" si="9"/>
        <v>279.8</v>
      </c>
      <c r="CH6" s="36">
        <f t="shared" si="9"/>
        <v>284.64999999999998</v>
      </c>
      <c r="CI6" s="36">
        <f t="shared" si="9"/>
        <v>287.7</v>
      </c>
      <c r="CJ6" s="36">
        <f t="shared" si="9"/>
        <v>277.39999999999998</v>
      </c>
      <c r="CK6" s="35" t="str">
        <f>IF(CK7="","",IF(CK7="-","【-】","【"&amp;SUBSTITUTE(TEXT(CK7,"#,##0.00"),"-","△")&amp;"】"))</f>
        <v>【314.83】</v>
      </c>
      <c r="CL6" s="36">
        <f>IF(CL7="",NA(),CL7)</f>
        <v>62.46</v>
      </c>
      <c r="CM6" s="36">
        <f t="shared" ref="CM6:CU6" si="10">IF(CM7="",NA(),CM7)</f>
        <v>57.62</v>
      </c>
      <c r="CN6" s="36">
        <f t="shared" si="10"/>
        <v>52.03</v>
      </c>
      <c r="CO6" s="36">
        <f t="shared" si="10"/>
        <v>50.51</v>
      </c>
      <c r="CP6" s="36">
        <f t="shared" si="10"/>
        <v>49.97</v>
      </c>
      <c r="CQ6" s="36">
        <f t="shared" si="10"/>
        <v>60.66</v>
      </c>
      <c r="CR6" s="36">
        <f t="shared" si="10"/>
        <v>60.17</v>
      </c>
      <c r="CS6" s="36">
        <f t="shared" si="10"/>
        <v>58.96</v>
      </c>
      <c r="CT6" s="36">
        <f t="shared" si="10"/>
        <v>58.1</v>
      </c>
      <c r="CU6" s="36">
        <f t="shared" si="10"/>
        <v>56.19</v>
      </c>
      <c r="CV6" s="35" t="str">
        <f>IF(CV7="","",IF(CV7="-","【-】","【"&amp;SUBSTITUTE(TEXT(CV7,"#,##0.00"),"-","△")&amp;"】"))</f>
        <v>【56.28】</v>
      </c>
      <c r="CW6" s="36">
        <f>IF(CW7="",NA(),CW7)</f>
        <v>85.58</v>
      </c>
      <c r="CX6" s="36">
        <f t="shared" ref="CX6:DF6" si="11">IF(CX7="",NA(),CX7)</f>
        <v>86.21</v>
      </c>
      <c r="CY6" s="36">
        <f t="shared" si="11"/>
        <v>89.24</v>
      </c>
      <c r="CZ6" s="36">
        <f t="shared" si="11"/>
        <v>91.87</v>
      </c>
      <c r="DA6" s="36">
        <f t="shared" si="11"/>
        <v>91.78</v>
      </c>
      <c r="DB6" s="36">
        <f t="shared" si="11"/>
        <v>77.319999999999993</v>
      </c>
      <c r="DC6" s="36">
        <f t="shared" si="11"/>
        <v>76.680000000000007</v>
      </c>
      <c r="DD6" s="36">
        <f t="shared" si="11"/>
        <v>76.58</v>
      </c>
      <c r="DE6" s="36">
        <f t="shared" si="11"/>
        <v>76.69</v>
      </c>
      <c r="DF6" s="36">
        <f t="shared" si="11"/>
        <v>77.180000000000007</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2</v>
      </c>
      <c r="EE6" s="36">
        <f t="shared" ref="EE6:EM6" si="14">IF(EE7="",NA(),EE7)</f>
        <v>4.1100000000000003</v>
      </c>
      <c r="EF6" s="36">
        <f t="shared" si="14"/>
        <v>3.06</v>
      </c>
      <c r="EG6" s="36">
        <f t="shared" si="14"/>
        <v>3.03</v>
      </c>
      <c r="EH6" s="36">
        <f t="shared" si="14"/>
        <v>1.82</v>
      </c>
      <c r="EI6" s="36">
        <f t="shared" si="14"/>
        <v>0.69</v>
      </c>
      <c r="EJ6" s="36">
        <f t="shared" si="14"/>
        <v>0.89</v>
      </c>
      <c r="EK6" s="36">
        <f t="shared" si="14"/>
        <v>0.98</v>
      </c>
      <c r="EL6" s="36">
        <f t="shared" si="14"/>
        <v>0.76</v>
      </c>
      <c r="EM6" s="36">
        <f t="shared" si="14"/>
        <v>0.8</v>
      </c>
      <c r="EN6" s="35" t="str">
        <f>IF(EN7="","",IF(EN7="-","【-】","【"&amp;SUBSTITUTE(TEXT(EN7,"#,##0.00"),"-","△")&amp;"】"))</f>
        <v>【0.59】</v>
      </c>
    </row>
    <row r="7" spans="1:144" s="37" customFormat="1">
      <c r="A7" s="29"/>
      <c r="B7" s="38">
        <v>2016</v>
      </c>
      <c r="C7" s="38">
        <v>322067</v>
      </c>
      <c r="D7" s="38">
        <v>47</v>
      </c>
      <c r="E7" s="38">
        <v>1</v>
      </c>
      <c r="F7" s="38">
        <v>0</v>
      </c>
      <c r="G7" s="38">
        <v>0</v>
      </c>
      <c r="H7" s="38" t="s">
        <v>107</v>
      </c>
      <c r="I7" s="38" t="s">
        <v>108</v>
      </c>
      <c r="J7" s="38" t="s">
        <v>109</v>
      </c>
      <c r="K7" s="38" t="s">
        <v>110</v>
      </c>
      <c r="L7" s="38" t="s">
        <v>111</v>
      </c>
      <c r="M7" s="38"/>
      <c r="N7" s="39" t="s">
        <v>112</v>
      </c>
      <c r="O7" s="39" t="s">
        <v>113</v>
      </c>
      <c r="P7" s="39">
        <v>19.75</v>
      </c>
      <c r="Q7" s="39">
        <v>2686</v>
      </c>
      <c r="R7" s="39">
        <v>39935</v>
      </c>
      <c r="S7" s="39">
        <v>420.93</v>
      </c>
      <c r="T7" s="39">
        <v>94.87</v>
      </c>
      <c r="U7" s="39">
        <v>7845</v>
      </c>
      <c r="V7" s="39">
        <v>77.17</v>
      </c>
      <c r="W7" s="39">
        <v>101.66</v>
      </c>
      <c r="X7" s="39">
        <v>62.86</v>
      </c>
      <c r="Y7" s="39">
        <v>63.03</v>
      </c>
      <c r="Z7" s="39">
        <v>65.44</v>
      </c>
      <c r="AA7" s="39">
        <v>64.22</v>
      </c>
      <c r="AB7" s="39">
        <v>63.88</v>
      </c>
      <c r="AC7" s="39">
        <v>73.63</v>
      </c>
      <c r="AD7" s="39">
        <v>75.709999999999994</v>
      </c>
      <c r="AE7" s="39">
        <v>75.09</v>
      </c>
      <c r="AF7" s="39">
        <v>75.34</v>
      </c>
      <c r="AG7" s="39">
        <v>76.650000000000006</v>
      </c>
      <c r="AH7" s="39">
        <v>76.78</v>
      </c>
      <c r="AI7" s="39"/>
      <c r="AJ7" s="39"/>
      <c r="AK7" s="39"/>
      <c r="AL7" s="39"/>
      <c r="AM7" s="39"/>
      <c r="AN7" s="39"/>
      <c r="AO7" s="39"/>
      <c r="AP7" s="39"/>
      <c r="AQ7" s="39"/>
      <c r="AR7" s="39"/>
      <c r="AS7" s="39"/>
      <c r="AT7" s="39"/>
      <c r="AU7" s="39"/>
      <c r="AV7" s="39"/>
      <c r="AW7" s="39"/>
      <c r="AX7" s="39"/>
      <c r="AY7" s="39"/>
      <c r="AZ7" s="39"/>
      <c r="BA7" s="39"/>
      <c r="BB7" s="39"/>
      <c r="BC7" s="39"/>
      <c r="BD7" s="39"/>
      <c r="BE7" s="39">
        <v>2440.86</v>
      </c>
      <c r="BF7" s="39">
        <v>2620.71</v>
      </c>
      <c r="BG7" s="39">
        <v>2737.36</v>
      </c>
      <c r="BH7" s="39">
        <v>2864.17</v>
      </c>
      <c r="BI7" s="39">
        <v>3959.91</v>
      </c>
      <c r="BJ7" s="39">
        <v>1158.82</v>
      </c>
      <c r="BK7" s="39">
        <v>1167.7</v>
      </c>
      <c r="BL7" s="39">
        <v>1228.58</v>
      </c>
      <c r="BM7" s="39">
        <v>1280.18</v>
      </c>
      <c r="BN7" s="39">
        <v>1346.23</v>
      </c>
      <c r="BO7" s="39">
        <v>1280.76</v>
      </c>
      <c r="BP7" s="39">
        <v>31.69</v>
      </c>
      <c r="BQ7" s="39">
        <v>30.61</v>
      </c>
      <c r="BR7" s="39">
        <v>32.28</v>
      </c>
      <c r="BS7" s="39">
        <v>31.89</v>
      </c>
      <c r="BT7" s="39">
        <v>29.04</v>
      </c>
      <c r="BU7" s="39">
        <v>55.6</v>
      </c>
      <c r="BV7" s="39">
        <v>54.43</v>
      </c>
      <c r="BW7" s="39">
        <v>53.81</v>
      </c>
      <c r="BX7" s="39">
        <v>53.62</v>
      </c>
      <c r="BY7" s="39">
        <v>53.41</v>
      </c>
      <c r="BZ7" s="39">
        <v>53.06</v>
      </c>
      <c r="CA7" s="39">
        <v>532.89</v>
      </c>
      <c r="CB7" s="39">
        <v>554.39</v>
      </c>
      <c r="CC7" s="39">
        <v>540.64</v>
      </c>
      <c r="CD7" s="39">
        <v>545.17999999999995</v>
      </c>
      <c r="CE7" s="39">
        <v>509.3</v>
      </c>
      <c r="CF7" s="39">
        <v>275.86</v>
      </c>
      <c r="CG7" s="39">
        <v>279.8</v>
      </c>
      <c r="CH7" s="39">
        <v>284.64999999999998</v>
      </c>
      <c r="CI7" s="39">
        <v>287.7</v>
      </c>
      <c r="CJ7" s="39">
        <v>277.39999999999998</v>
      </c>
      <c r="CK7" s="39">
        <v>314.83</v>
      </c>
      <c r="CL7" s="39">
        <v>62.46</v>
      </c>
      <c r="CM7" s="39">
        <v>57.62</v>
      </c>
      <c r="CN7" s="39">
        <v>52.03</v>
      </c>
      <c r="CO7" s="39">
        <v>50.51</v>
      </c>
      <c r="CP7" s="39">
        <v>49.97</v>
      </c>
      <c r="CQ7" s="39">
        <v>60.66</v>
      </c>
      <c r="CR7" s="39">
        <v>60.17</v>
      </c>
      <c r="CS7" s="39">
        <v>58.96</v>
      </c>
      <c r="CT7" s="39">
        <v>58.1</v>
      </c>
      <c r="CU7" s="39">
        <v>56.19</v>
      </c>
      <c r="CV7" s="39">
        <v>56.28</v>
      </c>
      <c r="CW7" s="39">
        <v>85.58</v>
      </c>
      <c r="CX7" s="39">
        <v>86.21</v>
      </c>
      <c r="CY7" s="39">
        <v>89.24</v>
      </c>
      <c r="CZ7" s="39">
        <v>91.87</v>
      </c>
      <c r="DA7" s="39">
        <v>91.78</v>
      </c>
      <c r="DB7" s="39">
        <v>77.319999999999993</v>
      </c>
      <c r="DC7" s="39">
        <v>76.680000000000007</v>
      </c>
      <c r="DD7" s="39">
        <v>76.58</v>
      </c>
      <c r="DE7" s="39">
        <v>76.69</v>
      </c>
      <c r="DF7" s="39">
        <v>77.180000000000007</v>
      </c>
      <c r="DG7" s="39">
        <v>74.94</v>
      </c>
      <c r="DH7" s="39"/>
      <c r="DI7" s="39"/>
      <c r="DJ7" s="39"/>
      <c r="DK7" s="39"/>
      <c r="DL7" s="39"/>
      <c r="DM7" s="39"/>
      <c r="DN7" s="39"/>
      <c r="DO7" s="39"/>
      <c r="DP7" s="39"/>
      <c r="DQ7" s="39"/>
      <c r="DR7" s="39"/>
      <c r="DS7" s="39"/>
      <c r="DT7" s="39"/>
      <c r="DU7" s="39"/>
      <c r="DV7" s="39"/>
      <c r="DW7" s="39"/>
      <c r="DX7" s="39"/>
      <c r="DY7" s="39"/>
      <c r="DZ7" s="39"/>
      <c r="EA7" s="39"/>
      <c r="EB7" s="39"/>
      <c r="EC7" s="39"/>
      <c r="ED7" s="39">
        <v>2</v>
      </c>
      <c r="EE7" s="39">
        <v>4.1100000000000003</v>
      </c>
      <c r="EF7" s="39">
        <v>3.06</v>
      </c>
      <c r="EG7" s="39">
        <v>3.03</v>
      </c>
      <c r="EH7" s="39">
        <v>1.82</v>
      </c>
      <c r="EI7" s="39">
        <v>0.69</v>
      </c>
      <c r="EJ7" s="39">
        <v>0.89</v>
      </c>
      <c r="EK7" s="39">
        <v>0.98</v>
      </c>
      <c r="EL7" s="39">
        <v>0.76</v>
      </c>
      <c r="EM7" s="39">
        <v>0.8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cp:lastModifiedBy>
  <cp:lastPrinted>2018-02-06T00:07:00Z</cp:lastPrinted>
  <dcterms:created xsi:type="dcterms:W3CDTF">2017-12-25T01:45:53Z</dcterms:created>
  <dcterms:modified xsi:type="dcterms:W3CDTF">2018-02-07T00:30:09Z</dcterms:modified>
</cp:coreProperties>
</file>