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125 平成28年度決算「経営比較分析表」の分析等について\05_関係団体→県\03 出雲市\下水道\"/>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AL8" i="4"/>
  <c r="P8" i="4"/>
  <c r="D10" i="5" l="1"/>
  <c r="C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<sst xmlns="http://schemas.openxmlformats.org/spreadsheetml/2006/main" count="245" uniqueCount="126">
  <si>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</si>
  <si>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</si>
  <si>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</si>
  <si>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</si>
  <si>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</si>
  <si>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</si>
  <si>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</si>
  <si>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</si>
  <si>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</si>
  <si>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</si>
  <si>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</si>
  <si>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</si>
  <si>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</si>
  <si>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</si>
  <si>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</si>
  <si>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</si>
  <si>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</si>
  <si>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</si>
  <si>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</si>
  <si>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</si>
  <si>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</si>
  <si>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</si>
  <si>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</si>
  <si>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</si>
  <si>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</si>
  <si>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</si>
  <si>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</si>
  <si>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</si>
  <si>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</si>
  <si>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</si>
  <si>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</si>
  <si>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</si>
  <si>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</si>
  <si>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</si>
  <si>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</si>
  <si>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</si>
  <si>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</si>
  <si>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</si>
  <si>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</si>
  <si>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</si>
  <si>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</si>
  <si>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</si>
  <si>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</si>
  <si>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</si>
  <si>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</si>
  <si>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</si>
  <si>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</si>
  <si>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</si>
  <si>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</si>
  <si>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</si>
  <si>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</si>
  <si>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</si>
  <si>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</si>
  <si>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</si>
  <si>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</si>
  <si>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</si>
  <si>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</si>
  <si>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</si>
  <si>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</si>
  <si>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</si>
  <si>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</si>
  <si>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</si>
  <si>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</si>
  <si>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</si>
  <si>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</si>
  <si>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</si>
  <si>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</si>
  <si>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</si>
  <si>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</si>
  <si>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</si>
  <si>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</si>
  <si>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</si>
  <si>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</si>
  <si>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</si>
  <si>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</si>
  <si>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</si>
  <si>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</si>
  <si>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</si>
  <si>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</si>
  <si>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</si>
  <si>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</si>
  <si>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</si>
  <si>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</si>
  <si>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</si>
  <si>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</si>
  <si>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</si>
  <si>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</si>
  <si>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</si>
  <si>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</si>
  <si>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</si>
  <si>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</si>
  <si>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</si>
  <si>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</si>
  <si>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</si>
  <si>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</si>
  <si>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</si>
  <si>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</si>
  <si>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</si>
  <si>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</si>
  <si>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</si>
  <si>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</si>
  <si>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</si>
  <si>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</si>
  <si>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</si>
  <si>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</si>
  <si>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</si>
  <si>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</si>
  <si>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</si>
  <si>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</si>
  <si>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</si>
  <si>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出雲市</t>
  </si>
  <si>
    <t>法非適用</t>
  </si>
  <si>
    <t>下水道事業</t>
  </si>
  <si>
    <t>公共下水道</t>
  </si>
  <si>
    <t>Bd2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</si>
  <si>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</si>
  <si>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</si>
  <si>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</si>
  <si>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</si>
  <si>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</si>
  <si>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</si>
  <si>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</si>
  <si>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公共下水道事業は、使用料収入のほか、一般会計繰入金、資本費平準化債等の借入によって実質収支が均衡となっている。
①収益的収支比率は、使用料収入の増等により、平成27年度から1.71ポイント上昇している。
　総収益に占める使用料収入の割合は54.7％であり、年々割合は上昇しているが、市債元利償還金の不足額について一般会計繰入金及び資本費平準化債の借入により措置をしている状況である。
④企業債残高対事業規模比率は、営業収益の増に加え市債残高が減少傾向にあることから数値は改善傾向にあるが、依然類似団体平均を上回っている状況にある。
⑤経費回収率、⑥汚水処理原価は、総費用及び地方債償還金のうち一般会計からの繰入金などで賄った費用を除いて算定したものであるが、資本費平準化債の制度改正に伴う借入額減等の影響もあり、平成27年度に比べ数値は悪化している。
　使用料収入等の自主財源によって維持管理経費は賄えており、引き続き下水道への接続の促進による収入の確保、経費の節減を図っていく必要がある。
⑧水洗化率は、未普及解消のための整備事業を継続して行っているため、類似団体平均を下回っており、供用開始後の下水道への早期接続を図っていくことが必要である。
　</t>
    <rPh sb="73" eb="74">
      <t>ゾウ</t>
    </rPh>
    <rPh sb="74" eb="75">
      <t>トウ</t>
    </rPh>
    <rPh sb="111" eb="114">
      <t>シヨウリョウ</t>
    </rPh>
    <rPh sb="134" eb="136">
      <t>ジョウショウ</t>
    </rPh>
    <rPh sb="208" eb="210">
      <t>エイギョウ</t>
    </rPh>
    <rPh sb="210" eb="212">
      <t>シュウエキ</t>
    </rPh>
    <rPh sb="213" eb="214">
      <t>ゾウ</t>
    </rPh>
    <rPh sb="215" eb="216">
      <t>クワ</t>
    </rPh>
    <rPh sb="233" eb="235">
      <t>スウチ</t>
    </rPh>
    <rPh sb="238" eb="240">
      <t>ケイコウ</t>
    </rPh>
    <rPh sb="245" eb="247">
      <t>イゼン</t>
    </rPh>
    <rPh sb="260" eb="262">
      <t>ジョウキョウ</t>
    </rPh>
    <rPh sb="330" eb="332">
      <t>シホン</t>
    </rPh>
    <rPh sb="332" eb="333">
      <t>ヒ</t>
    </rPh>
    <rPh sb="333" eb="336">
      <t>ヘイジュンカ</t>
    </rPh>
    <rPh sb="336" eb="337">
      <t>サイ</t>
    </rPh>
    <rPh sb="338" eb="340">
      <t>セイド</t>
    </rPh>
    <rPh sb="340" eb="342">
      <t>カイセイ</t>
    </rPh>
    <rPh sb="343" eb="344">
      <t>トモナ</t>
    </rPh>
    <rPh sb="345" eb="347">
      <t>カリイレ</t>
    </rPh>
    <rPh sb="347" eb="348">
      <t>ガク</t>
    </rPh>
    <rPh sb="348" eb="349">
      <t>ゲン</t>
    </rPh>
    <rPh sb="349" eb="350">
      <t>トウ</t>
    </rPh>
    <rPh sb="351" eb="353">
      <t>エイキョウ</t>
    </rPh>
    <rPh sb="364" eb="365">
      <t>クラ</t>
    </rPh>
    <rPh sb="366" eb="368">
      <t>スウチ</t>
    </rPh>
    <rPh sb="369" eb="371">
      <t>アッカ</t>
    </rPh>
    <phoneticPr fontId="4"/>
  </si>
  <si>
    <t>非設置</t>
    <rPh sb="0" eb="1">
      <t>ヒ</t>
    </rPh>
    <rPh sb="1" eb="3">
      <t>セッチ</t>
    </rPh>
    <phoneticPr fontId="4"/>
  </si>
  <si>
    <t>　本市の公共下水道は、供用開始後28年を経過している。
　管渠はまだ耐用年数を経過したものはないが、管路調査等により判明した不良個所について更正を行っており、ポンプ等の機器類は老朽化の状況に応じ順次更新、修繕を行っている。
　今後は管渠、機器ともに老朽化が進むことから、ストックマネジメント計画の策定等により、計画的な更新、長寿命化を図っていく予定である。</t>
    <rPh sb="1" eb="2">
      <t>ホン</t>
    </rPh>
    <rPh sb="2" eb="3">
      <t>シ</t>
    </rPh>
    <rPh sb="4" eb="6">
      <t>コウキョウ</t>
    </rPh>
    <rPh sb="6" eb="9">
      <t>ゲスイドウ</t>
    </rPh>
    <rPh sb="20" eb="22">
      <t>ケイカ</t>
    </rPh>
    <rPh sb="50" eb="52">
      <t>カンロ</t>
    </rPh>
    <rPh sb="52" eb="54">
      <t>チョウサ</t>
    </rPh>
    <rPh sb="54" eb="55">
      <t>トウ</t>
    </rPh>
    <rPh sb="58" eb="60">
      <t>ハンメイ</t>
    </rPh>
    <rPh sb="62" eb="64">
      <t>フリョウ</t>
    </rPh>
    <rPh sb="64" eb="66">
      <t>カショ</t>
    </rPh>
    <rPh sb="70" eb="72">
      <t>コウセイ</t>
    </rPh>
    <rPh sb="73" eb="74">
      <t>オコナ</t>
    </rPh>
    <phoneticPr fontId="4"/>
  </si>
  <si>
    <t>　本市の公共下水道事業は、未普及解消事業を継続して進めていく必要があることに加え、今後更新期を迎える施設の更新、長寿命化を図っていく必要もあることから、汚水処理整備計画及び今後策定を予定しているストックマネジメント計画を基に、財政状況を見ながら適正な管理運営を行っていくことが必要である。
　また、公共下水道事業は平成31年度に集落排水事業等と共に企業会計に移行する予定である。
移行後は、経営戦略の更新を早期に行い、財政状況や経営状況の的確な把握に努め、経営改善に生かす予定である。</t>
    <rPh sb="149" eb="151">
      <t>コウキョウ</t>
    </rPh>
    <rPh sb="164" eb="166">
      <t>シュウラク</t>
    </rPh>
    <rPh sb="166" eb="168">
      <t>ハイスイ</t>
    </rPh>
    <rPh sb="168" eb="170">
      <t>ジギョウ</t>
    </rPh>
    <rPh sb="170" eb="171">
      <t>トウ</t>
    </rPh>
    <rPh sb="172" eb="173">
      <t>トモ</t>
    </rPh>
    <rPh sb="190" eb="192">
      <t>イコウ</t>
    </rPh>
    <rPh sb="192" eb="193">
      <t>ゴ</t>
    </rPh>
    <rPh sb="225" eb="226">
      <t>ツト</t>
    </rPh>
    <rPh sb="236" eb="23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</si>
</sst>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3">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0.03</c:v>
                </c:pt>
                <c:pt idx="1">
                  <c:v>0.01</c:v>
                </c:pt>
                <c:pt idx="2">
                  <c:v>0.01</c:v>
                </c:pt>
                <c:pt idx="3" formatCode="#,##0.00;&quot;△&quot;#,##0.00">
                  <c:v>0</c:v>
                </c:pt>
                <c:pt idx="4">
                  <c:v>0.13</c:v>
                </c:pt>
              </c:numCache>
            </c:numRef>
          </c:val>
          <c:extLst>
            <c:ext xmlns:c16="http://schemas.microsoft.com/office/drawing/2014/chart" uri="{C3380CC4-5D6E-409C-BE32-E72D297353CC}">
              <c16:uniqueId val="{00000000-5714-4A7B-A5FF-7E3545579965}"/>
            </c:ext>
          </c:extLst>
        </c:ser>
        <c:dLbls>
          <c:showLegendKey val="0"/>
          <c:showVal val="0"/>
          <c:showCatName val="0"/>
          <c:showSerName val="0"/>
          <c:showPercent val="0"/>
          <c:showBubbleSize val="0"/>
        </c:dLbls>
        <c:gapWidth val="150"/>
        <c:axId val="120503584"/>
        <c:axId val="12050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0.04</c:v>
                </c:pt>
                <c:pt idx="3">
                  <c:v>0.38</c:v>
                </c:pt>
                <c:pt idx="4">
                  <c:v>0.01</c:v>
                </c:pt>
              </c:numCache>
            </c:numRef>
          </c:val>
          <c:smooth val="0"/>
          <c:extLst>
            <c:ext xmlns:c16="http://schemas.microsoft.com/office/drawing/2014/chart" uri="{C3380CC4-5D6E-409C-BE32-E72D297353CC}">
              <c16:uniqueId val="{00000001-5714-4A7B-A5FF-7E3545579965}"/>
            </c:ext>
          </c:extLst>
        </c:ser>
        <c:dLbls>
          <c:showLegendKey val="0"/>
          <c:showVal val="0"/>
          <c:showCatName val="0"/>
          <c:showSerName val="0"/>
          <c:showPercent val="0"/>
          <c:showBubbleSize val="0"/>
        </c:dLbls>
        <c:marker val="1"/>
        <c:smooth val="0"/>
        <c:axId val="120503584"/>
        <c:axId val="120503192"/>
      </c:lineChart>
      <c:dateAx>
        <c:axId val="120503584"/>
        <c:scaling>
          <c:orientation val="minMax"/>
        </c:scaling>
        <c:delete val="1"/>
        <c:axPos val="b"/>
        <c:numFmt formatCode="ge" sourceLinked="1"/>
        <c:majorTickMark val="none"/>
        <c:minorTickMark val="none"/>
        <c:tickLblPos val="none"/>
        <c:crossAx val="120503192"/>
        <c:crosses val="autoZero"/>
        <c:auto val="1"/>
        <c:lblOffset val="100"/>
        <c:baseTimeUnit val="years"/>
      </c:dateAx>
      <c:valAx>
        <c:axId val="12050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0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0E-4CC2-9EBD-FBA08A6AF744}"/>
            </c:ext>
          </c:extLst>
        </c:ser>
        <c:dLbls>
          <c:showLegendKey val="0"/>
          <c:showVal val="0"/>
          <c:showCatName val="0"/>
          <c:showSerName val="0"/>
          <c:showPercent val="0"/>
          <c:showBubbleSize val="0"/>
        </c:dLbls>
        <c:gapWidth val="150"/>
        <c:axId val="189021640"/>
        <c:axId val="189383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62.23</c:v>
                </c:pt>
                <c:pt idx="3">
                  <c:v>60</c:v>
                </c:pt>
                <c:pt idx="4">
                  <c:v>61.03</c:v>
                </c:pt>
              </c:numCache>
            </c:numRef>
          </c:val>
          <c:smooth val="0"/>
          <c:extLst>
            <c:ext xmlns:c16="http://schemas.microsoft.com/office/drawing/2014/chart" uri="{C3380CC4-5D6E-409C-BE32-E72D297353CC}">
              <c16:uniqueId val="{00000001-FE0E-4CC2-9EBD-FBA08A6AF744}"/>
            </c:ext>
          </c:extLst>
        </c:ser>
        <c:dLbls>
          <c:showLegendKey val="0"/>
          <c:showVal val="0"/>
          <c:showCatName val="0"/>
          <c:showSerName val="0"/>
          <c:showPercent val="0"/>
          <c:showBubbleSize val="0"/>
        </c:dLbls>
        <c:marker val="1"/>
        <c:smooth val="0"/>
        <c:axId val="189021640"/>
        <c:axId val="189383480"/>
      </c:lineChart>
      <c:dateAx>
        <c:axId val="189021640"/>
        <c:scaling>
          <c:orientation val="minMax"/>
        </c:scaling>
        <c:delete val="1"/>
        <c:axPos val="b"/>
        <c:numFmt formatCode="ge" sourceLinked="1"/>
        <c:majorTickMark val="none"/>
        <c:minorTickMark val="none"/>
        <c:tickLblPos val="none"/>
        <c:crossAx val="189383480"/>
        <c:crosses val="autoZero"/>
        <c:auto val="1"/>
        <c:lblOffset val="100"/>
        <c:baseTimeUnit val="years"/>
      </c:dateAx>
      <c:valAx>
        <c:axId val="18938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2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84.66</c:v>
                </c:pt>
                <c:pt idx="1">
                  <c:v>82.7</c:v>
                </c:pt>
                <c:pt idx="2">
                  <c:v>83.87</c:v>
                </c:pt>
                <c:pt idx="3">
                  <c:v>85.07</c:v>
                </c:pt>
                <c:pt idx="4">
                  <c:v>85.9</c:v>
                </c:pt>
              </c:numCache>
            </c:numRef>
          </c:val>
          <c:extLst>
            <c:ext xmlns:c16="http://schemas.microsoft.com/office/drawing/2014/chart" uri="{C3380CC4-5D6E-409C-BE32-E72D297353CC}">
              <c16:uniqueId val="{00000000-3780-4FA4-918E-F67A22C93BCB}"/>
            </c:ext>
          </c:extLst>
        </c:ser>
        <c:dLbls>
          <c:showLegendKey val="0"/>
          <c:showVal val="0"/>
          <c:showCatName val="0"/>
          <c:showSerName val="0"/>
          <c:showPercent val="0"/>
          <c:showBubbleSize val="0"/>
        </c:dLbls>
        <c:gapWidth val="150"/>
        <c:axId val="189384656"/>
        <c:axId val="18938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86.56</c:v>
                </c:pt>
                <c:pt idx="3">
                  <c:v>86.78</c:v>
                </c:pt>
                <c:pt idx="4">
                  <c:v>86.83</c:v>
                </c:pt>
              </c:numCache>
            </c:numRef>
          </c:val>
          <c:smooth val="0"/>
          <c:extLst>
            <c:ext xmlns:c16="http://schemas.microsoft.com/office/drawing/2014/chart" uri="{C3380CC4-5D6E-409C-BE32-E72D297353CC}">
              <c16:uniqueId val="{00000001-3780-4FA4-918E-F67A22C93BCB}"/>
            </c:ext>
          </c:extLst>
        </c:ser>
        <c:dLbls>
          <c:showLegendKey val="0"/>
          <c:showVal val="0"/>
          <c:showCatName val="0"/>
          <c:showSerName val="0"/>
          <c:showPercent val="0"/>
          <c:showBubbleSize val="0"/>
        </c:dLbls>
        <c:marker val="1"/>
        <c:smooth val="0"/>
        <c:axId val="189384656"/>
        <c:axId val="189385048"/>
      </c:lineChart>
      <c:dateAx>
        <c:axId val="189384656"/>
        <c:scaling>
          <c:orientation val="minMax"/>
        </c:scaling>
        <c:delete val="1"/>
        <c:axPos val="b"/>
        <c:numFmt formatCode="ge" sourceLinked="1"/>
        <c:majorTickMark val="none"/>
        <c:minorTickMark val="none"/>
        <c:tickLblPos val="none"/>
        <c:crossAx val="189385048"/>
        <c:crosses val="autoZero"/>
        <c:auto val="1"/>
        <c:lblOffset val="100"/>
        <c:baseTimeUnit val="years"/>
      </c:dateAx>
      <c:valAx>
        <c:axId val="18938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8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63.93</c:v>
                </c:pt>
                <c:pt idx="1">
                  <c:v>62.48</c:v>
                </c:pt>
                <c:pt idx="2">
                  <c:v>63.2</c:v>
                </c:pt>
                <c:pt idx="3">
                  <c:v>63.47</c:v>
                </c:pt>
                <c:pt idx="4">
                  <c:v>65.180000000000007</c:v>
                </c:pt>
              </c:numCache>
            </c:numRef>
          </c:val>
          <c:extLst>
            <c:ext xmlns:c16="http://schemas.microsoft.com/office/drawing/2014/chart" uri="{C3380CC4-5D6E-409C-BE32-E72D297353CC}">
              <c16:uniqueId val="{00000000-E272-4AEF-89CE-35403F6B697D}"/>
            </c:ext>
          </c:extLst>
        </c:ser>
        <c:dLbls>
          <c:showLegendKey val="0"/>
          <c:showVal val="0"/>
          <c:showCatName val="0"/>
          <c:showSerName val="0"/>
          <c:showPercent val="0"/>
          <c:showBubbleSize val="0"/>
        </c:dLbls>
        <c:gapWidth val="150"/>
        <c:axId val="189249384"/>
        <c:axId val="18924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72-4AEF-89CE-35403F6B697D}"/>
            </c:ext>
          </c:extLst>
        </c:ser>
        <c:dLbls>
          <c:showLegendKey val="0"/>
          <c:showVal val="0"/>
          <c:showCatName val="0"/>
          <c:showSerName val="0"/>
          <c:showPercent val="0"/>
          <c:showBubbleSize val="0"/>
        </c:dLbls>
        <c:marker val="1"/>
        <c:smooth val="0"/>
        <c:axId val="189249384"/>
        <c:axId val="189249776"/>
      </c:lineChart>
      <c:dateAx>
        <c:axId val="189249384"/>
        <c:scaling>
          <c:orientation val="minMax"/>
        </c:scaling>
        <c:delete val="1"/>
        <c:axPos val="b"/>
        <c:numFmt formatCode="ge" sourceLinked="1"/>
        <c:majorTickMark val="none"/>
        <c:minorTickMark val="none"/>
        <c:tickLblPos val="none"/>
        <c:crossAx val="189249776"/>
        <c:crosses val="autoZero"/>
        <c:auto val="1"/>
        <c:lblOffset val="100"/>
        <c:baseTimeUnit val="years"/>
      </c:dateAx>
      <c:valAx>
        <c:axId val="18924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4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AC-406A-BB1B-6CE686D87EBE}"/>
            </c:ext>
          </c:extLst>
        </c:ser>
        <c:dLbls>
          <c:showLegendKey val="0"/>
          <c:showVal val="0"/>
          <c:showCatName val="0"/>
          <c:showSerName val="0"/>
          <c:showPercent val="0"/>
          <c:showBubbleSize val="0"/>
        </c:dLbls>
        <c:gapWidth val="150"/>
        <c:axId val="189250952"/>
        <c:axId val="18925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AC-406A-BB1B-6CE686D87EBE}"/>
            </c:ext>
          </c:extLst>
        </c:ser>
        <c:dLbls>
          <c:showLegendKey val="0"/>
          <c:showVal val="0"/>
          <c:showCatName val="0"/>
          <c:showSerName val="0"/>
          <c:showPercent val="0"/>
          <c:showBubbleSize val="0"/>
        </c:dLbls>
        <c:marker val="1"/>
        <c:smooth val="0"/>
        <c:axId val="189250952"/>
        <c:axId val="189251344"/>
      </c:lineChart>
      <c:dateAx>
        <c:axId val="189250952"/>
        <c:scaling>
          <c:orientation val="minMax"/>
        </c:scaling>
        <c:delete val="1"/>
        <c:axPos val="b"/>
        <c:numFmt formatCode="ge" sourceLinked="1"/>
        <c:majorTickMark val="none"/>
        <c:minorTickMark val="none"/>
        <c:tickLblPos val="none"/>
        <c:crossAx val="189251344"/>
        <c:crosses val="autoZero"/>
        <c:auto val="1"/>
        <c:lblOffset val="100"/>
        <c:baseTimeUnit val="years"/>
      </c:dateAx>
      <c:valAx>
        <c:axId val="18925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5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D9-44EF-8DB6-D95A3DCD82E4}"/>
            </c:ext>
          </c:extLst>
        </c:ser>
        <c:dLbls>
          <c:showLegendKey val="0"/>
          <c:showVal val="0"/>
          <c:showCatName val="0"/>
          <c:showSerName val="0"/>
          <c:showPercent val="0"/>
          <c:showBubbleSize val="0"/>
        </c:dLbls>
        <c:gapWidth val="150"/>
        <c:axId val="189252520"/>
        <c:axId val="18925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D9-44EF-8DB6-D95A3DCD82E4}"/>
            </c:ext>
          </c:extLst>
        </c:ser>
        <c:dLbls>
          <c:showLegendKey val="0"/>
          <c:showVal val="0"/>
          <c:showCatName val="0"/>
          <c:showSerName val="0"/>
          <c:showPercent val="0"/>
          <c:showBubbleSize val="0"/>
        </c:dLbls>
        <c:marker val="1"/>
        <c:smooth val="0"/>
        <c:axId val="189252520"/>
        <c:axId val="189252912"/>
      </c:lineChart>
      <c:dateAx>
        <c:axId val="189252520"/>
        <c:scaling>
          <c:orientation val="minMax"/>
        </c:scaling>
        <c:delete val="1"/>
        <c:axPos val="b"/>
        <c:numFmt formatCode="ge" sourceLinked="1"/>
        <c:majorTickMark val="none"/>
        <c:minorTickMark val="none"/>
        <c:tickLblPos val="none"/>
        <c:crossAx val="189252912"/>
        <c:crosses val="autoZero"/>
        <c:auto val="1"/>
        <c:lblOffset val="100"/>
        <c:baseTimeUnit val="years"/>
      </c:dateAx>
      <c:valAx>
        <c:axId val="18925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5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1C-4788-B34B-D5529F76D53F}"/>
            </c:ext>
          </c:extLst>
        </c:ser>
        <c:dLbls>
          <c:showLegendKey val="0"/>
          <c:showVal val="0"/>
          <c:showCatName val="0"/>
          <c:showSerName val="0"/>
          <c:showPercent val="0"/>
          <c:showBubbleSize val="0"/>
        </c:dLbls>
        <c:gapWidth val="150"/>
        <c:axId val="189023600"/>
        <c:axId val="18902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1C-4788-B34B-D5529F76D53F}"/>
            </c:ext>
          </c:extLst>
        </c:ser>
        <c:dLbls>
          <c:showLegendKey val="0"/>
          <c:showVal val="0"/>
          <c:showCatName val="0"/>
          <c:showSerName val="0"/>
          <c:showPercent val="0"/>
          <c:showBubbleSize val="0"/>
        </c:dLbls>
        <c:marker val="1"/>
        <c:smooth val="0"/>
        <c:axId val="189023600"/>
        <c:axId val="189023992"/>
      </c:lineChart>
      <c:dateAx>
        <c:axId val="189023600"/>
        <c:scaling>
          <c:orientation val="minMax"/>
        </c:scaling>
        <c:delete val="1"/>
        <c:axPos val="b"/>
        <c:numFmt formatCode="ge" sourceLinked="1"/>
        <c:majorTickMark val="none"/>
        <c:minorTickMark val="none"/>
        <c:tickLblPos val="none"/>
        <c:crossAx val="189023992"/>
        <c:crosses val="autoZero"/>
        <c:auto val="1"/>
        <c:lblOffset val="100"/>
        <c:baseTimeUnit val="years"/>
      </c:dateAx>
      <c:valAx>
        <c:axId val="18902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2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7D-4BF7-8CC0-F20B37C715B4}"/>
            </c:ext>
          </c:extLst>
        </c:ser>
        <c:dLbls>
          <c:showLegendKey val="0"/>
          <c:showVal val="0"/>
          <c:showCatName val="0"/>
          <c:showSerName val="0"/>
          <c:showPercent val="0"/>
          <c:showBubbleSize val="0"/>
        </c:dLbls>
        <c:gapWidth val="150"/>
        <c:axId val="189037040"/>
        <c:axId val="18903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7D-4BF7-8CC0-F20B37C715B4}"/>
            </c:ext>
          </c:extLst>
        </c:ser>
        <c:dLbls>
          <c:showLegendKey val="0"/>
          <c:showVal val="0"/>
          <c:showCatName val="0"/>
          <c:showSerName val="0"/>
          <c:showPercent val="0"/>
          <c:showBubbleSize val="0"/>
        </c:dLbls>
        <c:marker val="1"/>
        <c:smooth val="0"/>
        <c:axId val="189037040"/>
        <c:axId val="189037432"/>
      </c:lineChart>
      <c:dateAx>
        <c:axId val="189037040"/>
        <c:scaling>
          <c:orientation val="minMax"/>
        </c:scaling>
        <c:delete val="1"/>
        <c:axPos val="b"/>
        <c:numFmt formatCode="ge" sourceLinked="1"/>
        <c:majorTickMark val="none"/>
        <c:minorTickMark val="none"/>
        <c:tickLblPos val="none"/>
        <c:crossAx val="189037432"/>
        <c:crosses val="autoZero"/>
        <c:auto val="1"/>
        <c:lblOffset val="100"/>
        <c:baseTimeUnit val="years"/>
      </c:dateAx>
      <c:valAx>
        <c:axId val="18903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3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1509.36</c:v>
                </c:pt>
                <c:pt idx="1">
                  <c:v>1459.49</c:v>
                </c:pt>
                <c:pt idx="2">
                  <c:v>1317.44</c:v>
                </c:pt>
                <c:pt idx="3">
                  <c:v>1323.82</c:v>
                </c:pt>
                <c:pt idx="4">
                  <c:v>1239.57</c:v>
                </c:pt>
              </c:numCache>
            </c:numRef>
          </c:val>
          <c:extLst>
            <c:ext xmlns:c16="http://schemas.microsoft.com/office/drawing/2014/chart" uri="{C3380CC4-5D6E-409C-BE32-E72D297353CC}">
              <c16:uniqueId val="{00000000-830F-4DF0-8636-4D53C6639104}"/>
            </c:ext>
          </c:extLst>
        </c:ser>
        <c:dLbls>
          <c:showLegendKey val="0"/>
          <c:showVal val="0"/>
          <c:showCatName val="0"/>
          <c:showSerName val="0"/>
          <c:showPercent val="0"/>
          <c:showBubbleSize val="0"/>
        </c:dLbls>
        <c:gapWidth val="150"/>
        <c:axId val="189038608"/>
        <c:axId val="18903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1010.51</c:v>
                </c:pt>
                <c:pt idx="3">
                  <c:v>1031.56</c:v>
                </c:pt>
                <c:pt idx="4">
                  <c:v>1053.93</c:v>
                </c:pt>
              </c:numCache>
            </c:numRef>
          </c:val>
          <c:smooth val="0"/>
          <c:extLst>
            <c:ext xmlns:c16="http://schemas.microsoft.com/office/drawing/2014/chart" uri="{C3380CC4-5D6E-409C-BE32-E72D297353CC}">
              <c16:uniqueId val="{00000001-830F-4DF0-8636-4D53C6639104}"/>
            </c:ext>
          </c:extLst>
        </c:ser>
        <c:dLbls>
          <c:showLegendKey val="0"/>
          <c:showVal val="0"/>
          <c:showCatName val="0"/>
          <c:showSerName val="0"/>
          <c:showPercent val="0"/>
          <c:showBubbleSize val="0"/>
        </c:dLbls>
        <c:marker val="1"/>
        <c:smooth val="0"/>
        <c:axId val="189038608"/>
        <c:axId val="189039000"/>
      </c:lineChart>
      <c:dateAx>
        <c:axId val="189038608"/>
        <c:scaling>
          <c:orientation val="minMax"/>
        </c:scaling>
        <c:delete val="1"/>
        <c:axPos val="b"/>
        <c:numFmt formatCode="ge" sourceLinked="1"/>
        <c:majorTickMark val="none"/>
        <c:minorTickMark val="none"/>
        <c:tickLblPos val="none"/>
        <c:crossAx val="189039000"/>
        <c:crosses val="autoZero"/>
        <c:auto val="1"/>
        <c:lblOffset val="100"/>
        <c:baseTimeUnit val="years"/>
      </c:dateAx>
      <c:valAx>
        <c:axId val="18903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3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83.88</c:v>
                </c:pt>
                <c:pt idx="1">
                  <c:v>92.15</c:v>
                </c:pt>
                <c:pt idx="2">
                  <c:v>95.82</c:v>
                </c:pt>
                <c:pt idx="3">
                  <c:v>98.68</c:v>
                </c:pt>
                <c:pt idx="4">
                  <c:v>97.35</c:v>
                </c:pt>
              </c:numCache>
            </c:numRef>
          </c:val>
          <c:extLst>
            <c:ext xmlns:c16="http://schemas.microsoft.com/office/drawing/2014/chart" uri="{C3380CC4-5D6E-409C-BE32-E72D297353CC}">
              <c16:uniqueId val="{00000000-9E14-4D0D-97E0-E28AAB320B89}"/>
            </c:ext>
          </c:extLst>
        </c:ser>
        <c:dLbls>
          <c:showLegendKey val="0"/>
          <c:showVal val="0"/>
          <c:showCatName val="0"/>
          <c:showSerName val="0"/>
          <c:showPercent val="0"/>
          <c:showBubbleSize val="0"/>
        </c:dLbls>
        <c:gapWidth val="150"/>
        <c:axId val="189040176"/>
        <c:axId val="1893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83</c:v>
                </c:pt>
                <c:pt idx="3">
                  <c:v>84.32</c:v>
                </c:pt>
                <c:pt idx="4">
                  <c:v>85.23</c:v>
                </c:pt>
              </c:numCache>
            </c:numRef>
          </c:val>
          <c:smooth val="0"/>
          <c:extLst>
            <c:ext xmlns:c16="http://schemas.microsoft.com/office/drawing/2014/chart" uri="{C3380CC4-5D6E-409C-BE32-E72D297353CC}">
              <c16:uniqueId val="{00000001-9E14-4D0D-97E0-E28AAB320B89}"/>
            </c:ext>
          </c:extLst>
        </c:ser>
        <c:dLbls>
          <c:showLegendKey val="0"/>
          <c:showVal val="0"/>
          <c:showCatName val="0"/>
          <c:showSerName val="0"/>
          <c:showPercent val="0"/>
          <c:showBubbleSize val="0"/>
        </c:dLbls>
        <c:marker val="1"/>
        <c:smooth val="0"/>
        <c:axId val="189040176"/>
        <c:axId val="189382304"/>
      </c:lineChart>
      <c:dateAx>
        <c:axId val="189040176"/>
        <c:scaling>
          <c:orientation val="minMax"/>
        </c:scaling>
        <c:delete val="1"/>
        <c:axPos val="b"/>
        <c:numFmt formatCode="ge" sourceLinked="1"/>
        <c:majorTickMark val="none"/>
        <c:minorTickMark val="none"/>
        <c:tickLblPos val="none"/>
        <c:crossAx val="189382304"/>
        <c:crosses val="autoZero"/>
        <c:auto val="1"/>
        <c:lblOffset val="100"/>
        <c:baseTimeUnit val="years"/>
      </c:dateAx>
      <c:valAx>
        <c:axId val="1893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4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228.7</c:v>
                </c:pt>
                <c:pt idx="1">
                  <c:v>208.34</c:v>
                </c:pt>
                <c:pt idx="2">
                  <c:v>210.1</c:v>
                </c:pt>
                <c:pt idx="3">
                  <c:v>205.39</c:v>
                </c:pt>
                <c:pt idx="4">
                  <c:v>209.2</c:v>
                </c:pt>
              </c:numCache>
            </c:numRef>
          </c:val>
          <c:extLst>
            <c:ext xmlns:c16="http://schemas.microsoft.com/office/drawing/2014/chart" uri="{C3380CC4-5D6E-409C-BE32-E72D297353CC}">
              <c16:uniqueId val="{00000000-707A-4721-9DAE-3FA624A4C31C}"/>
            </c:ext>
          </c:extLst>
        </c:ser>
        <c:dLbls>
          <c:showLegendKey val="0"/>
          <c:showVal val="0"/>
          <c:showCatName val="0"/>
          <c:showSerName val="0"/>
          <c:showPercent val="0"/>
          <c:showBubbleSize val="0"/>
        </c:dLbls>
        <c:gapWidth val="150"/>
        <c:axId val="189023208"/>
        <c:axId val="1890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193.74</c:v>
                </c:pt>
                <c:pt idx="3">
                  <c:v>188.12</c:v>
                </c:pt>
                <c:pt idx="4">
                  <c:v>185.7</c:v>
                </c:pt>
              </c:numCache>
            </c:numRef>
          </c:val>
          <c:smooth val="0"/>
          <c:extLst>
            <c:ext xmlns:c16="http://schemas.microsoft.com/office/drawing/2014/chart" uri="{C3380CC4-5D6E-409C-BE32-E72D297353CC}">
              <c16:uniqueId val="{00000001-707A-4721-9DAE-3FA624A4C31C}"/>
            </c:ext>
          </c:extLst>
        </c:ser>
        <c:dLbls>
          <c:showLegendKey val="0"/>
          <c:showVal val="0"/>
          <c:showCatName val="0"/>
          <c:showSerName val="0"/>
          <c:showPercent val="0"/>
          <c:showBubbleSize val="0"/>
        </c:dLbls>
        <c:marker val="1"/>
        <c:smooth val="0"/>
        <c:axId val="189023208"/>
        <c:axId val="189022816"/>
      </c:lineChart>
      <c:dateAx>
        <c:axId val="189023208"/>
        <c:scaling>
          <c:orientation val="minMax"/>
        </c:scaling>
        <c:delete val="1"/>
        <c:axPos val="b"/>
        <c:numFmt formatCode="ge" sourceLinked="1"/>
        <c:majorTickMark val="none"/>
        <c:minorTickMark val="none"/>
        <c:tickLblPos val="none"/>
        <c:crossAx val="189022816"/>
        <c:crosses val="autoZero"/>
        <c:auto val="1"/>
        <c:lblOffset val="100"/>
        <c:baseTimeUnit val="years"/>
      </c:dateAx>
      <c:valAx>
        <c:axId val="1890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2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2"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島根県　出雲市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Bd2</v>
      </c>
      <c r="X8" s="48"/>
      <c r="Y8" s="48"/>
      <c r="Z8" s="48"/>
      <c r="AA8" s="48"/>
      <c r="AB8" s="48"/>
      <c r="AC8" s="48"/>
      <c r="AD8" s="49" t="s">
        <v>123</v>
      </c>
      <c r="AE8" s="49"/>
      <c r="AF8" s="49"/>
      <c r="AG8" s="49"/>
      <c r="AH8" s="49"/>
      <c r="AI8" s="49"/>
      <c r="AJ8" s="49"/>
      <c r="AK8" s="4"/>
      <c r="AL8" s="50">
        <f>データ!S6</f>
        <v>174948</v>
      </c>
      <c r="AM8" s="50"/>
      <c r="AN8" s="50"/>
      <c r="AO8" s="50"/>
      <c r="AP8" s="50"/>
      <c r="AQ8" s="50"/>
      <c r="AR8" s="50"/>
      <c r="AS8" s="50"/>
      <c r="AT8" s="45">
        <f>データ!T6</f>
        <v>624.36</v>
      </c>
      <c r="AU8" s="45"/>
      <c r="AV8" s="45"/>
      <c r="AW8" s="45"/>
      <c r="AX8" s="45"/>
      <c r="AY8" s="45"/>
      <c r="AZ8" s="45"/>
      <c r="BA8" s="45"/>
      <c r="BB8" s="45">
        <f>データ!U6</f>
        <v>280.2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45.36</v>
      </c>
      <c r="Q10" s="45"/>
      <c r="R10" s="45"/>
      <c r="S10" s="45"/>
      <c r="T10" s="45"/>
      <c r="U10" s="45"/>
      <c r="V10" s="45"/>
      <c r="W10" s="45">
        <f>データ!Q6</f>
        <v>92.09</v>
      </c>
      <c r="X10" s="45"/>
      <c r="Y10" s="45"/>
      <c r="Z10" s="45"/>
      <c r="AA10" s="45"/>
      <c r="AB10" s="45"/>
      <c r="AC10" s="45"/>
      <c r="AD10" s="50">
        <f>データ!R6</f>
        <v>3291</v>
      </c>
      <c r="AE10" s="50"/>
      <c r="AF10" s="50"/>
      <c r="AG10" s="50"/>
      <c r="AH10" s="50"/>
      <c r="AI10" s="50"/>
      <c r="AJ10" s="50"/>
      <c r="AK10" s="2"/>
      <c r="AL10" s="50">
        <f>データ!V6</f>
        <v>79254</v>
      </c>
      <c r="AM10" s="50"/>
      <c r="AN10" s="50"/>
      <c r="AO10" s="50"/>
      <c r="AP10" s="50"/>
      <c r="AQ10" s="50"/>
      <c r="AR10" s="50"/>
      <c r="AS10" s="50"/>
      <c r="AT10" s="45">
        <f>データ!W6</f>
        <v>27.77</v>
      </c>
      <c r="AU10" s="45"/>
      <c r="AV10" s="45"/>
      <c r="AW10" s="45"/>
      <c r="AX10" s="45"/>
      <c r="AY10" s="45"/>
      <c r="AZ10" s="45"/>
      <c r="BA10" s="45"/>
      <c r="BB10" s="45">
        <f>データ!X6</f>
        <v>2853.94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8"/>
      <c r="BM17" s="69"/>
      <c r="BN17" s="69"/>
      <c r="BO17" s="69"/>
      <c r="BP17" s="69"/>
      <c r="BQ17" s="69"/>
      <c r="BR17" s="69"/>
      <c r="BS17" s="69"/>
      <c r="BT17" s="69"/>
      <c r="BU17" s="69"/>
      <c r="BV17" s="69"/>
      <c r="BW17" s="69"/>
      <c r="BX17" s="69"/>
      <c r="BY17" s="69"/>
      <c r="BZ17" s="7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8"/>
      <c r="BM18" s="69"/>
      <c r="BN18" s="69"/>
      <c r="BO18" s="69"/>
      <c r="BP18" s="69"/>
      <c r="BQ18" s="69"/>
      <c r="BR18" s="69"/>
      <c r="BS18" s="69"/>
      <c r="BT18" s="69"/>
      <c r="BU18" s="69"/>
      <c r="BV18" s="69"/>
      <c r="BW18" s="69"/>
      <c r="BX18" s="69"/>
      <c r="BY18" s="69"/>
      <c r="BZ18" s="7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8"/>
      <c r="BM19" s="69"/>
      <c r="BN19" s="69"/>
      <c r="BO19" s="69"/>
      <c r="BP19" s="69"/>
      <c r="BQ19" s="69"/>
      <c r="BR19" s="69"/>
      <c r="BS19" s="69"/>
      <c r="BT19" s="69"/>
      <c r="BU19" s="69"/>
      <c r="BV19" s="69"/>
      <c r="BW19" s="69"/>
      <c r="BX19" s="69"/>
      <c r="BY19" s="69"/>
      <c r="BZ19" s="7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8"/>
      <c r="BM20" s="69"/>
      <c r="BN20" s="69"/>
      <c r="BO20" s="69"/>
      <c r="BP20" s="69"/>
      <c r="BQ20" s="69"/>
      <c r="BR20" s="69"/>
      <c r="BS20" s="69"/>
      <c r="BT20" s="69"/>
      <c r="BU20" s="69"/>
      <c r="BV20" s="69"/>
      <c r="BW20" s="69"/>
      <c r="BX20" s="69"/>
      <c r="BY20" s="69"/>
      <c r="BZ20" s="7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8"/>
      <c r="BM21" s="69"/>
      <c r="BN21" s="69"/>
      <c r="BO21" s="69"/>
      <c r="BP21" s="69"/>
      <c r="BQ21" s="69"/>
      <c r="BR21" s="69"/>
      <c r="BS21" s="69"/>
      <c r="BT21" s="69"/>
      <c r="BU21" s="69"/>
      <c r="BV21" s="69"/>
      <c r="BW21" s="69"/>
      <c r="BX21" s="69"/>
      <c r="BY21" s="69"/>
      <c r="BZ21" s="7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8"/>
      <c r="BM22" s="69"/>
      <c r="BN22" s="69"/>
      <c r="BO22" s="69"/>
      <c r="BP22" s="69"/>
      <c r="BQ22" s="69"/>
      <c r="BR22" s="69"/>
      <c r="BS22" s="69"/>
      <c r="BT22" s="69"/>
      <c r="BU22" s="69"/>
      <c r="BV22" s="69"/>
      <c r="BW22" s="69"/>
      <c r="BX22" s="69"/>
      <c r="BY22" s="69"/>
      <c r="BZ22" s="7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8"/>
      <c r="BM23" s="69"/>
      <c r="BN23" s="69"/>
      <c r="BO23" s="69"/>
      <c r="BP23" s="69"/>
      <c r="BQ23" s="69"/>
      <c r="BR23" s="69"/>
      <c r="BS23" s="69"/>
      <c r="BT23" s="69"/>
      <c r="BU23" s="69"/>
      <c r="BV23" s="69"/>
      <c r="BW23" s="69"/>
      <c r="BX23" s="69"/>
      <c r="BY23" s="69"/>
      <c r="BZ23" s="7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8"/>
      <c r="BM24" s="69"/>
      <c r="BN24" s="69"/>
      <c r="BO24" s="69"/>
      <c r="BP24" s="69"/>
      <c r="BQ24" s="69"/>
      <c r="BR24" s="69"/>
      <c r="BS24" s="69"/>
      <c r="BT24" s="69"/>
      <c r="BU24" s="69"/>
      <c r="BV24" s="69"/>
      <c r="BW24" s="69"/>
      <c r="BX24" s="69"/>
      <c r="BY24" s="69"/>
      <c r="BZ24" s="7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8"/>
      <c r="BM25" s="69"/>
      <c r="BN25" s="69"/>
      <c r="BO25" s="69"/>
      <c r="BP25" s="69"/>
      <c r="BQ25" s="69"/>
      <c r="BR25" s="69"/>
      <c r="BS25" s="69"/>
      <c r="BT25" s="69"/>
      <c r="BU25" s="69"/>
      <c r="BV25" s="69"/>
      <c r="BW25" s="69"/>
      <c r="BX25" s="69"/>
      <c r="BY25" s="69"/>
      <c r="BZ25" s="7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8"/>
      <c r="BM26" s="69"/>
      <c r="BN26" s="69"/>
      <c r="BO26" s="69"/>
      <c r="BP26" s="69"/>
      <c r="BQ26" s="69"/>
      <c r="BR26" s="69"/>
      <c r="BS26" s="69"/>
      <c r="BT26" s="69"/>
      <c r="BU26" s="69"/>
      <c r="BV26" s="69"/>
      <c r="BW26" s="69"/>
      <c r="BX26" s="69"/>
      <c r="BY26" s="69"/>
      <c r="BZ26" s="7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8"/>
      <c r="BM27" s="69"/>
      <c r="BN27" s="69"/>
      <c r="BO27" s="69"/>
      <c r="BP27" s="69"/>
      <c r="BQ27" s="69"/>
      <c r="BR27" s="69"/>
      <c r="BS27" s="69"/>
      <c r="BT27" s="69"/>
      <c r="BU27" s="69"/>
      <c r="BV27" s="69"/>
      <c r="BW27" s="69"/>
      <c r="BX27" s="69"/>
      <c r="BY27" s="69"/>
      <c r="BZ27" s="7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8"/>
      <c r="BM28" s="69"/>
      <c r="BN28" s="69"/>
      <c r="BO28" s="69"/>
      <c r="BP28" s="69"/>
      <c r="BQ28" s="69"/>
      <c r="BR28" s="69"/>
      <c r="BS28" s="69"/>
      <c r="BT28" s="69"/>
      <c r="BU28" s="69"/>
      <c r="BV28" s="69"/>
      <c r="BW28" s="69"/>
      <c r="BX28" s="69"/>
      <c r="BY28" s="69"/>
      <c r="BZ28" s="7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8"/>
      <c r="BM29" s="69"/>
      <c r="BN29" s="69"/>
      <c r="BO29" s="69"/>
      <c r="BP29" s="69"/>
      <c r="BQ29" s="69"/>
      <c r="BR29" s="69"/>
      <c r="BS29" s="69"/>
      <c r="BT29" s="69"/>
      <c r="BU29" s="69"/>
      <c r="BV29" s="69"/>
      <c r="BW29" s="69"/>
      <c r="BX29" s="69"/>
      <c r="BY29" s="69"/>
      <c r="BZ29" s="7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8"/>
      <c r="BM30" s="69"/>
      <c r="BN30" s="69"/>
      <c r="BO30" s="69"/>
      <c r="BP30" s="69"/>
      <c r="BQ30" s="69"/>
      <c r="BR30" s="69"/>
      <c r="BS30" s="69"/>
      <c r="BT30" s="69"/>
      <c r="BU30" s="69"/>
      <c r="BV30" s="69"/>
      <c r="BW30" s="69"/>
      <c r="BX30" s="69"/>
      <c r="BY30" s="69"/>
      <c r="BZ30" s="7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8"/>
      <c r="BM31" s="69"/>
      <c r="BN31" s="69"/>
      <c r="BO31" s="69"/>
      <c r="BP31" s="69"/>
      <c r="BQ31" s="69"/>
      <c r="BR31" s="69"/>
      <c r="BS31" s="69"/>
      <c r="BT31" s="69"/>
      <c r="BU31" s="69"/>
      <c r="BV31" s="69"/>
      <c r="BW31" s="69"/>
      <c r="BX31" s="69"/>
      <c r="BY31" s="69"/>
      <c r="BZ31" s="7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8"/>
      <c r="BM32" s="69"/>
      <c r="BN32" s="69"/>
      <c r="BO32" s="69"/>
      <c r="BP32" s="69"/>
      <c r="BQ32" s="69"/>
      <c r="BR32" s="69"/>
      <c r="BS32" s="69"/>
      <c r="BT32" s="69"/>
      <c r="BU32" s="69"/>
      <c r="BV32" s="69"/>
      <c r="BW32" s="69"/>
      <c r="BX32" s="69"/>
      <c r="BY32" s="69"/>
      <c r="BZ32" s="7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8"/>
      <c r="BM33" s="69"/>
      <c r="BN33" s="69"/>
      <c r="BO33" s="69"/>
      <c r="BP33" s="69"/>
      <c r="BQ33" s="69"/>
      <c r="BR33" s="69"/>
      <c r="BS33" s="69"/>
      <c r="BT33" s="69"/>
      <c r="BU33" s="69"/>
      <c r="BV33" s="69"/>
      <c r="BW33" s="69"/>
      <c r="BX33" s="69"/>
      <c r="BY33" s="69"/>
      <c r="BZ33" s="70"/>
    </row>
    <row r="34" spans="1:78" ht="13.5" customHeight="1" x14ac:dyDescent="0.15">
      <c r="A34" s="2"/>
      <c r="B34" s="17"/>
      <c r="C34" s="74" t="s">
        <v>27</v>
      </c>
      <c r="D34" s="74"/>
      <c r="E34" s="74"/>
      <c r="F34" s="74"/>
      <c r="G34" s="74"/>
      <c r="H34" s="74"/>
      <c r="I34" s="74"/>
      <c r="J34" s="74"/>
      <c r="K34" s="74"/>
      <c r="L34" s="74"/>
      <c r="M34" s="74"/>
      <c r="N34" s="74"/>
      <c r="O34" s="74"/>
      <c r="P34" s="74"/>
      <c r="Q34" s="20"/>
      <c r="R34" s="74" t="s">
        <v>28</v>
      </c>
      <c r="S34" s="74"/>
      <c r="T34" s="74"/>
      <c r="U34" s="74"/>
      <c r="V34" s="74"/>
      <c r="W34" s="74"/>
      <c r="X34" s="74"/>
      <c r="Y34" s="74"/>
      <c r="Z34" s="74"/>
      <c r="AA34" s="74"/>
      <c r="AB34" s="74"/>
      <c r="AC34" s="74"/>
      <c r="AD34" s="74"/>
      <c r="AE34" s="74"/>
      <c r="AF34" s="20"/>
      <c r="AG34" s="74" t="s">
        <v>29</v>
      </c>
      <c r="AH34" s="74"/>
      <c r="AI34" s="74"/>
      <c r="AJ34" s="74"/>
      <c r="AK34" s="74"/>
      <c r="AL34" s="74"/>
      <c r="AM34" s="74"/>
      <c r="AN34" s="74"/>
      <c r="AO34" s="74"/>
      <c r="AP34" s="74"/>
      <c r="AQ34" s="74"/>
      <c r="AR34" s="74"/>
      <c r="AS34" s="74"/>
      <c r="AT34" s="74"/>
      <c r="AU34" s="20"/>
      <c r="AV34" s="74" t="s">
        <v>30</v>
      </c>
      <c r="AW34" s="74"/>
      <c r="AX34" s="74"/>
      <c r="AY34" s="74"/>
      <c r="AZ34" s="74"/>
      <c r="BA34" s="74"/>
      <c r="BB34" s="74"/>
      <c r="BC34" s="74"/>
      <c r="BD34" s="74"/>
      <c r="BE34" s="74"/>
      <c r="BF34" s="74"/>
      <c r="BG34" s="74"/>
      <c r="BH34" s="74"/>
      <c r="BI34" s="74"/>
      <c r="BJ34" s="19"/>
      <c r="BK34" s="2"/>
      <c r="BL34" s="68"/>
      <c r="BM34" s="69"/>
      <c r="BN34" s="69"/>
      <c r="BO34" s="69"/>
      <c r="BP34" s="69"/>
      <c r="BQ34" s="69"/>
      <c r="BR34" s="69"/>
      <c r="BS34" s="69"/>
      <c r="BT34" s="69"/>
      <c r="BU34" s="69"/>
      <c r="BV34" s="69"/>
      <c r="BW34" s="69"/>
      <c r="BX34" s="69"/>
      <c r="BY34" s="69"/>
      <c r="BZ34" s="70"/>
    </row>
    <row r="35" spans="1:78" ht="13.5" customHeight="1" x14ac:dyDescent="0.15">
      <c r="A35" s="2"/>
      <c r="B35" s="17"/>
      <c r="C35" s="74"/>
      <c r="D35" s="74"/>
      <c r="E35" s="74"/>
      <c r="F35" s="74"/>
      <c r="G35" s="74"/>
      <c r="H35" s="74"/>
      <c r="I35" s="74"/>
      <c r="J35" s="74"/>
      <c r="K35" s="74"/>
      <c r="L35" s="74"/>
      <c r="M35" s="74"/>
      <c r="N35" s="74"/>
      <c r="O35" s="74"/>
      <c r="P35" s="74"/>
      <c r="Q35" s="20"/>
      <c r="R35" s="74"/>
      <c r="S35" s="74"/>
      <c r="T35" s="74"/>
      <c r="U35" s="74"/>
      <c r="V35" s="74"/>
      <c r="W35" s="74"/>
      <c r="X35" s="74"/>
      <c r="Y35" s="74"/>
      <c r="Z35" s="74"/>
      <c r="AA35" s="74"/>
      <c r="AB35" s="74"/>
      <c r="AC35" s="74"/>
      <c r="AD35" s="74"/>
      <c r="AE35" s="74"/>
      <c r="AF35" s="20"/>
      <c r="AG35" s="74"/>
      <c r="AH35" s="74"/>
      <c r="AI35" s="74"/>
      <c r="AJ35" s="74"/>
      <c r="AK35" s="74"/>
      <c r="AL35" s="74"/>
      <c r="AM35" s="74"/>
      <c r="AN35" s="74"/>
      <c r="AO35" s="74"/>
      <c r="AP35" s="74"/>
      <c r="AQ35" s="74"/>
      <c r="AR35" s="74"/>
      <c r="AS35" s="74"/>
      <c r="AT35" s="74"/>
      <c r="AU35" s="20"/>
      <c r="AV35" s="74"/>
      <c r="AW35" s="74"/>
      <c r="AX35" s="74"/>
      <c r="AY35" s="74"/>
      <c r="AZ35" s="74"/>
      <c r="BA35" s="74"/>
      <c r="BB35" s="74"/>
      <c r="BC35" s="74"/>
      <c r="BD35" s="74"/>
      <c r="BE35" s="74"/>
      <c r="BF35" s="74"/>
      <c r="BG35" s="74"/>
      <c r="BH35" s="74"/>
      <c r="BI35" s="74"/>
      <c r="BJ35" s="19"/>
      <c r="BK35" s="2"/>
      <c r="BL35" s="68"/>
      <c r="BM35" s="69"/>
      <c r="BN35" s="69"/>
      <c r="BO35" s="69"/>
      <c r="BP35" s="69"/>
      <c r="BQ35" s="69"/>
      <c r="BR35" s="69"/>
      <c r="BS35" s="69"/>
      <c r="BT35" s="69"/>
      <c r="BU35" s="69"/>
      <c r="BV35" s="69"/>
      <c r="BW35" s="69"/>
      <c r="BX35" s="69"/>
      <c r="BY35" s="69"/>
      <c r="BZ35" s="7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8"/>
      <c r="BM36" s="69"/>
      <c r="BN36" s="69"/>
      <c r="BO36" s="69"/>
      <c r="BP36" s="69"/>
      <c r="BQ36" s="69"/>
      <c r="BR36" s="69"/>
      <c r="BS36" s="69"/>
      <c r="BT36" s="69"/>
      <c r="BU36" s="69"/>
      <c r="BV36" s="69"/>
      <c r="BW36" s="69"/>
      <c r="BX36" s="69"/>
      <c r="BY36" s="69"/>
      <c r="BZ36" s="7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8"/>
      <c r="BM37" s="69"/>
      <c r="BN37" s="69"/>
      <c r="BO37" s="69"/>
      <c r="BP37" s="69"/>
      <c r="BQ37" s="69"/>
      <c r="BR37" s="69"/>
      <c r="BS37" s="69"/>
      <c r="BT37" s="69"/>
      <c r="BU37" s="69"/>
      <c r="BV37" s="69"/>
      <c r="BW37" s="69"/>
      <c r="BX37" s="69"/>
      <c r="BY37" s="69"/>
      <c r="BZ37" s="7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8"/>
      <c r="BM38" s="69"/>
      <c r="BN38" s="69"/>
      <c r="BO38" s="69"/>
      <c r="BP38" s="69"/>
      <c r="BQ38" s="69"/>
      <c r="BR38" s="69"/>
      <c r="BS38" s="69"/>
      <c r="BT38" s="69"/>
      <c r="BU38" s="69"/>
      <c r="BV38" s="69"/>
      <c r="BW38" s="69"/>
      <c r="BX38" s="69"/>
      <c r="BY38" s="69"/>
      <c r="BZ38" s="7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8"/>
      <c r="BM39" s="69"/>
      <c r="BN39" s="69"/>
      <c r="BO39" s="69"/>
      <c r="BP39" s="69"/>
      <c r="BQ39" s="69"/>
      <c r="BR39" s="69"/>
      <c r="BS39" s="69"/>
      <c r="BT39" s="69"/>
      <c r="BU39" s="69"/>
      <c r="BV39" s="69"/>
      <c r="BW39" s="69"/>
      <c r="BX39" s="69"/>
      <c r="BY39" s="69"/>
      <c r="BZ39" s="7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8"/>
      <c r="BM40" s="69"/>
      <c r="BN40" s="69"/>
      <c r="BO40" s="69"/>
      <c r="BP40" s="69"/>
      <c r="BQ40" s="69"/>
      <c r="BR40" s="69"/>
      <c r="BS40" s="69"/>
      <c r="BT40" s="69"/>
      <c r="BU40" s="69"/>
      <c r="BV40" s="69"/>
      <c r="BW40" s="69"/>
      <c r="BX40" s="69"/>
      <c r="BY40" s="69"/>
      <c r="BZ40" s="7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8"/>
      <c r="BM41" s="69"/>
      <c r="BN41" s="69"/>
      <c r="BO41" s="69"/>
      <c r="BP41" s="69"/>
      <c r="BQ41" s="69"/>
      <c r="BR41" s="69"/>
      <c r="BS41" s="69"/>
      <c r="BT41" s="69"/>
      <c r="BU41" s="69"/>
      <c r="BV41" s="69"/>
      <c r="BW41" s="69"/>
      <c r="BX41" s="69"/>
      <c r="BY41" s="69"/>
      <c r="BZ41" s="7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8"/>
      <c r="BM42" s="69"/>
      <c r="BN42" s="69"/>
      <c r="BO42" s="69"/>
      <c r="BP42" s="69"/>
      <c r="BQ42" s="69"/>
      <c r="BR42" s="69"/>
      <c r="BS42" s="69"/>
      <c r="BT42" s="69"/>
      <c r="BU42" s="69"/>
      <c r="BV42" s="69"/>
      <c r="BW42" s="69"/>
      <c r="BX42" s="69"/>
      <c r="BY42" s="69"/>
      <c r="BZ42" s="7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8"/>
      <c r="BM43" s="69"/>
      <c r="BN43" s="69"/>
      <c r="BO43" s="69"/>
      <c r="BP43" s="69"/>
      <c r="BQ43" s="69"/>
      <c r="BR43" s="69"/>
      <c r="BS43" s="69"/>
      <c r="BT43" s="69"/>
      <c r="BU43" s="69"/>
      <c r="BV43" s="69"/>
      <c r="BW43" s="69"/>
      <c r="BX43" s="69"/>
      <c r="BY43" s="69"/>
      <c r="BZ43" s="7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1"/>
      <c r="BM44" s="72"/>
      <c r="BN44" s="72"/>
      <c r="BO44" s="72"/>
      <c r="BP44" s="72"/>
      <c r="BQ44" s="72"/>
      <c r="BR44" s="72"/>
      <c r="BS44" s="72"/>
      <c r="BT44" s="72"/>
      <c r="BU44" s="72"/>
      <c r="BV44" s="72"/>
      <c r="BW44" s="72"/>
      <c r="BX44" s="72"/>
      <c r="BY44" s="72"/>
      <c r="BZ44" s="7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74" t="s">
        <v>32</v>
      </c>
      <c r="D56" s="74"/>
      <c r="E56" s="74"/>
      <c r="F56" s="74"/>
      <c r="G56" s="74"/>
      <c r="H56" s="74"/>
      <c r="I56" s="74"/>
      <c r="J56" s="74"/>
      <c r="K56" s="74"/>
      <c r="L56" s="74"/>
      <c r="M56" s="74"/>
      <c r="N56" s="74"/>
      <c r="O56" s="74"/>
      <c r="P56" s="74"/>
      <c r="Q56" s="20"/>
      <c r="R56" s="74" t="s">
        <v>33</v>
      </c>
      <c r="S56" s="74"/>
      <c r="T56" s="74"/>
      <c r="U56" s="74"/>
      <c r="V56" s="74"/>
      <c r="W56" s="74"/>
      <c r="X56" s="74"/>
      <c r="Y56" s="74"/>
      <c r="Z56" s="74"/>
      <c r="AA56" s="74"/>
      <c r="AB56" s="74"/>
      <c r="AC56" s="74"/>
      <c r="AD56" s="74"/>
      <c r="AE56" s="74"/>
      <c r="AF56" s="20"/>
      <c r="AG56" s="74" t="s">
        <v>34</v>
      </c>
      <c r="AH56" s="74"/>
      <c r="AI56" s="74"/>
      <c r="AJ56" s="74"/>
      <c r="AK56" s="74"/>
      <c r="AL56" s="74"/>
      <c r="AM56" s="74"/>
      <c r="AN56" s="74"/>
      <c r="AO56" s="74"/>
      <c r="AP56" s="74"/>
      <c r="AQ56" s="74"/>
      <c r="AR56" s="74"/>
      <c r="AS56" s="74"/>
      <c r="AT56" s="74"/>
      <c r="AU56" s="20"/>
      <c r="AV56" s="74" t="s">
        <v>35</v>
      </c>
      <c r="AW56" s="74"/>
      <c r="AX56" s="74"/>
      <c r="AY56" s="74"/>
      <c r="AZ56" s="74"/>
      <c r="BA56" s="74"/>
      <c r="BB56" s="74"/>
      <c r="BC56" s="74"/>
      <c r="BD56" s="74"/>
      <c r="BE56" s="74"/>
      <c r="BF56" s="74"/>
      <c r="BG56" s="74"/>
      <c r="BH56" s="74"/>
      <c r="BI56" s="74"/>
      <c r="BJ56" s="19"/>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74"/>
      <c r="D57" s="74"/>
      <c r="E57" s="74"/>
      <c r="F57" s="74"/>
      <c r="G57" s="74"/>
      <c r="H57" s="74"/>
      <c r="I57" s="74"/>
      <c r="J57" s="74"/>
      <c r="K57" s="74"/>
      <c r="L57" s="74"/>
      <c r="M57" s="74"/>
      <c r="N57" s="74"/>
      <c r="O57" s="74"/>
      <c r="P57" s="74"/>
      <c r="Q57" s="20"/>
      <c r="R57" s="74"/>
      <c r="S57" s="74"/>
      <c r="T57" s="74"/>
      <c r="U57" s="74"/>
      <c r="V57" s="74"/>
      <c r="W57" s="74"/>
      <c r="X57" s="74"/>
      <c r="Y57" s="74"/>
      <c r="Z57" s="74"/>
      <c r="AA57" s="74"/>
      <c r="AB57" s="74"/>
      <c r="AC57" s="74"/>
      <c r="AD57" s="74"/>
      <c r="AE57" s="74"/>
      <c r="AF57" s="20"/>
      <c r="AG57" s="74"/>
      <c r="AH57" s="74"/>
      <c r="AI57" s="74"/>
      <c r="AJ57" s="74"/>
      <c r="AK57" s="74"/>
      <c r="AL57" s="74"/>
      <c r="AM57" s="74"/>
      <c r="AN57" s="74"/>
      <c r="AO57" s="74"/>
      <c r="AP57" s="74"/>
      <c r="AQ57" s="74"/>
      <c r="AR57" s="74"/>
      <c r="AS57" s="74"/>
      <c r="AT57" s="74"/>
      <c r="AU57" s="20"/>
      <c r="AV57" s="74"/>
      <c r="AW57" s="74"/>
      <c r="AX57" s="74"/>
      <c r="AY57" s="74"/>
      <c r="AZ57" s="74"/>
      <c r="BA57" s="74"/>
      <c r="BB57" s="74"/>
      <c r="BC57" s="74"/>
      <c r="BD57" s="74"/>
      <c r="BE57" s="74"/>
      <c r="BF57" s="74"/>
      <c r="BG57" s="74"/>
      <c r="BH57" s="74"/>
      <c r="BI57" s="74"/>
      <c r="BJ57" s="19"/>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1"/>
      <c r="BM63" s="72"/>
      <c r="BN63" s="72"/>
      <c r="BO63" s="72"/>
      <c r="BP63" s="72"/>
      <c r="BQ63" s="72"/>
      <c r="BR63" s="72"/>
      <c r="BS63" s="72"/>
      <c r="BT63" s="72"/>
      <c r="BU63" s="72"/>
      <c r="BV63" s="72"/>
      <c r="BW63" s="72"/>
      <c r="BX63" s="72"/>
      <c r="BY63" s="72"/>
      <c r="BZ63" s="7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8"/>
      <c r="BM67" s="69"/>
      <c r="BN67" s="69"/>
      <c r="BO67" s="69"/>
      <c r="BP67" s="69"/>
      <c r="BQ67" s="69"/>
      <c r="BR67" s="69"/>
      <c r="BS67" s="69"/>
      <c r="BT67" s="69"/>
      <c r="BU67" s="69"/>
      <c r="BV67" s="69"/>
      <c r="BW67" s="69"/>
      <c r="BX67" s="69"/>
      <c r="BY67" s="69"/>
      <c r="BZ67" s="7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8"/>
      <c r="BM68" s="69"/>
      <c r="BN68" s="69"/>
      <c r="BO68" s="69"/>
      <c r="BP68" s="69"/>
      <c r="BQ68" s="69"/>
      <c r="BR68" s="69"/>
      <c r="BS68" s="69"/>
      <c r="BT68" s="69"/>
      <c r="BU68" s="69"/>
      <c r="BV68" s="69"/>
      <c r="BW68" s="69"/>
      <c r="BX68" s="69"/>
      <c r="BY68" s="69"/>
      <c r="BZ68" s="7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8"/>
      <c r="BM69" s="69"/>
      <c r="BN69" s="69"/>
      <c r="BO69" s="69"/>
      <c r="BP69" s="69"/>
      <c r="BQ69" s="69"/>
      <c r="BR69" s="69"/>
      <c r="BS69" s="69"/>
      <c r="BT69" s="69"/>
      <c r="BU69" s="69"/>
      <c r="BV69" s="69"/>
      <c r="BW69" s="69"/>
      <c r="BX69" s="69"/>
      <c r="BY69" s="69"/>
      <c r="BZ69" s="7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8"/>
      <c r="BM70" s="69"/>
      <c r="BN70" s="69"/>
      <c r="BO70" s="69"/>
      <c r="BP70" s="69"/>
      <c r="BQ70" s="69"/>
      <c r="BR70" s="69"/>
      <c r="BS70" s="69"/>
      <c r="BT70" s="69"/>
      <c r="BU70" s="69"/>
      <c r="BV70" s="69"/>
      <c r="BW70" s="69"/>
      <c r="BX70" s="69"/>
      <c r="BY70" s="69"/>
      <c r="BZ70" s="7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8"/>
      <c r="BM71" s="69"/>
      <c r="BN71" s="69"/>
      <c r="BO71" s="69"/>
      <c r="BP71" s="69"/>
      <c r="BQ71" s="69"/>
      <c r="BR71" s="69"/>
      <c r="BS71" s="69"/>
      <c r="BT71" s="69"/>
      <c r="BU71" s="69"/>
      <c r="BV71" s="69"/>
      <c r="BW71" s="69"/>
      <c r="BX71" s="69"/>
      <c r="BY71" s="69"/>
      <c r="BZ71" s="7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8"/>
      <c r="BM72" s="69"/>
      <c r="BN72" s="69"/>
      <c r="BO72" s="69"/>
      <c r="BP72" s="69"/>
      <c r="BQ72" s="69"/>
      <c r="BR72" s="69"/>
      <c r="BS72" s="69"/>
      <c r="BT72" s="69"/>
      <c r="BU72" s="69"/>
      <c r="BV72" s="69"/>
      <c r="BW72" s="69"/>
      <c r="BX72" s="69"/>
      <c r="BY72" s="69"/>
      <c r="BZ72" s="7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8"/>
      <c r="BM73" s="69"/>
      <c r="BN73" s="69"/>
      <c r="BO73" s="69"/>
      <c r="BP73" s="69"/>
      <c r="BQ73" s="69"/>
      <c r="BR73" s="69"/>
      <c r="BS73" s="69"/>
      <c r="BT73" s="69"/>
      <c r="BU73" s="69"/>
      <c r="BV73" s="69"/>
      <c r="BW73" s="69"/>
      <c r="BX73" s="69"/>
      <c r="BY73" s="69"/>
      <c r="BZ73" s="7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8"/>
      <c r="BM74" s="69"/>
      <c r="BN74" s="69"/>
      <c r="BO74" s="69"/>
      <c r="BP74" s="69"/>
      <c r="BQ74" s="69"/>
      <c r="BR74" s="69"/>
      <c r="BS74" s="69"/>
      <c r="BT74" s="69"/>
      <c r="BU74" s="69"/>
      <c r="BV74" s="69"/>
      <c r="BW74" s="69"/>
      <c r="BX74" s="69"/>
      <c r="BY74" s="69"/>
      <c r="BZ74" s="7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8"/>
      <c r="BM75" s="69"/>
      <c r="BN75" s="69"/>
      <c r="BO75" s="69"/>
      <c r="BP75" s="69"/>
      <c r="BQ75" s="69"/>
      <c r="BR75" s="69"/>
      <c r="BS75" s="69"/>
      <c r="BT75" s="69"/>
      <c r="BU75" s="69"/>
      <c r="BV75" s="69"/>
      <c r="BW75" s="69"/>
      <c r="BX75" s="69"/>
      <c r="BY75" s="69"/>
      <c r="BZ75" s="7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8"/>
      <c r="BM76" s="69"/>
      <c r="BN76" s="69"/>
      <c r="BO76" s="69"/>
      <c r="BP76" s="69"/>
      <c r="BQ76" s="69"/>
      <c r="BR76" s="69"/>
      <c r="BS76" s="69"/>
      <c r="BT76" s="69"/>
      <c r="BU76" s="69"/>
      <c r="BV76" s="69"/>
      <c r="BW76" s="69"/>
      <c r="BX76" s="69"/>
      <c r="BY76" s="69"/>
      <c r="BZ76" s="7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8"/>
      <c r="BM77" s="69"/>
      <c r="BN77" s="69"/>
      <c r="BO77" s="69"/>
      <c r="BP77" s="69"/>
      <c r="BQ77" s="69"/>
      <c r="BR77" s="69"/>
      <c r="BS77" s="69"/>
      <c r="BT77" s="69"/>
      <c r="BU77" s="69"/>
      <c r="BV77" s="69"/>
      <c r="BW77" s="69"/>
      <c r="BX77" s="69"/>
      <c r="BY77" s="69"/>
      <c r="BZ77" s="7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8"/>
      <c r="BM78" s="69"/>
      <c r="BN78" s="69"/>
      <c r="BO78" s="69"/>
      <c r="BP78" s="69"/>
      <c r="BQ78" s="69"/>
      <c r="BR78" s="69"/>
      <c r="BS78" s="69"/>
      <c r="BT78" s="69"/>
      <c r="BU78" s="69"/>
      <c r="BV78" s="69"/>
      <c r="BW78" s="69"/>
      <c r="BX78" s="69"/>
      <c r="BY78" s="69"/>
      <c r="BZ78" s="70"/>
    </row>
    <row r="79" spans="1:78" ht="13.5" customHeight="1" x14ac:dyDescent="0.15">
      <c r="A79" s="2"/>
      <c r="B79" s="17"/>
      <c r="C79" s="74" t="s">
        <v>38</v>
      </c>
      <c r="D79" s="74"/>
      <c r="E79" s="74"/>
      <c r="F79" s="74"/>
      <c r="G79" s="74"/>
      <c r="H79" s="74"/>
      <c r="I79" s="74"/>
      <c r="J79" s="74"/>
      <c r="K79" s="74"/>
      <c r="L79" s="74"/>
      <c r="M79" s="74"/>
      <c r="N79" s="74"/>
      <c r="O79" s="74"/>
      <c r="P79" s="74"/>
      <c r="Q79" s="74"/>
      <c r="R79" s="74"/>
      <c r="S79" s="74"/>
      <c r="T79" s="74"/>
      <c r="U79" s="20"/>
      <c r="V79" s="20"/>
      <c r="W79" s="74" t="s">
        <v>39</v>
      </c>
      <c r="X79" s="74"/>
      <c r="Y79" s="74"/>
      <c r="Z79" s="74"/>
      <c r="AA79" s="74"/>
      <c r="AB79" s="74"/>
      <c r="AC79" s="74"/>
      <c r="AD79" s="74"/>
      <c r="AE79" s="74"/>
      <c r="AF79" s="74"/>
      <c r="AG79" s="74"/>
      <c r="AH79" s="74"/>
      <c r="AI79" s="74"/>
      <c r="AJ79" s="74"/>
      <c r="AK79" s="74"/>
      <c r="AL79" s="74"/>
      <c r="AM79" s="74"/>
      <c r="AN79" s="74"/>
      <c r="AO79" s="20"/>
      <c r="AP79" s="20"/>
      <c r="AQ79" s="74" t="s">
        <v>40</v>
      </c>
      <c r="AR79" s="74"/>
      <c r="AS79" s="74"/>
      <c r="AT79" s="74"/>
      <c r="AU79" s="74"/>
      <c r="AV79" s="74"/>
      <c r="AW79" s="74"/>
      <c r="AX79" s="74"/>
      <c r="AY79" s="74"/>
      <c r="AZ79" s="74"/>
      <c r="BA79" s="74"/>
      <c r="BB79" s="74"/>
      <c r="BC79" s="74"/>
      <c r="BD79" s="74"/>
      <c r="BE79" s="74"/>
      <c r="BF79" s="74"/>
      <c r="BG79" s="74"/>
      <c r="BH79" s="74"/>
      <c r="BI79" s="18"/>
      <c r="BJ79" s="19"/>
      <c r="BK79" s="2"/>
      <c r="BL79" s="68"/>
      <c r="BM79" s="69"/>
      <c r="BN79" s="69"/>
      <c r="BO79" s="69"/>
      <c r="BP79" s="69"/>
      <c r="BQ79" s="69"/>
      <c r="BR79" s="69"/>
      <c r="BS79" s="69"/>
      <c r="BT79" s="69"/>
      <c r="BU79" s="69"/>
      <c r="BV79" s="69"/>
      <c r="BW79" s="69"/>
      <c r="BX79" s="69"/>
      <c r="BY79" s="69"/>
      <c r="BZ79" s="70"/>
    </row>
    <row r="80" spans="1:78" ht="13.5" customHeight="1" x14ac:dyDescent="0.15">
      <c r="A80" s="2"/>
      <c r="B80" s="17"/>
      <c r="C80" s="74"/>
      <c r="D80" s="74"/>
      <c r="E80" s="74"/>
      <c r="F80" s="74"/>
      <c r="G80" s="74"/>
      <c r="H80" s="74"/>
      <c r="I80" s="74"/>
      <c r="J80" s="74"/>
      <c r="K80" s="74"/>
      <c r="L80" s="74"/>
      <c r="M80" s="74"/>
      <c r="N80" s="74"/>
      <c r="O80" s="74"/>
      <c r="P80" s="74"/>
      <c r="Q80" s="74"/>
      <c r="R80" s="74"/>
      <c r="S80" s="74"/>
      <c r="T80" s="74"/>
      <c r="U80" s="20"/>
      <c r="V80" s="20"/>
      <c r="W80" s="74"/>
      <c r="X80" s="74"/>
      <c r="Y80" s="74"/>
      <c r="Z80" s="74"/>
      <c r="AA80" s="74"/>
      <c r="AB80" s="74"/>
      <c r="AC80" s="74"/>
      <c r="AD80" s="74"/>
      <c r="AE80" s="74"/>
      <c r="AF80" s="74"/>
      <c r="AG80" s="74"/>
      <c r="AH80" s="74"/>
      <c r="AI80" s="74"/>
      <c r="AJ80" s="74"/>
      <c r="AK80" s="74"/>
      <c r="AL80" s="74"/>
      <c r="AM80" s="74"/>
      <c r="AN80" s="74"/>
      <c r="AO80" s="20"/>
      <c r="AP80" s="20"/>
      <c r="AQ80" s="74"/>
      <c r="AR80" s="74"/>
      <c r="AS80" s="74"/>
      <c r="AT80" s="74"/>
      <c r="AU80" s="74"/>
      <c r="AV80" s="74"/>
      <c r="AW80" s="74"/>
      <c r="AX80" s="74"/>
      <c r="AY80" s="74"/>
      <c r="AZ80" s="74"/>
      <c r="BA80" s="74"/>
      <c r="BB80" s="74"/>
      <c r="BC80" s="74"/>
      <c r="BD80" s="74"/>
      <c r="BE80" s="74"/>
      <c r="BF80" s="74"/>
      <c r="BG80" s="74"/>
      <c r="BH80" s="74"/>
      <c r="BI80" s="18"/>
      <c r="BJ80" s="19"/>
      <c r="BK80" s="2"/>
      <c r="BL80" s="68"/>
      <c r="BM80" s="69"/>
      <c r="BN80" s="69"/>
      <c r="BO80" s="69"/>
      <c r="BP80" s="69"/>
      <c r="BQ80" s="69"/>
      <c r="BR80" s="69"/>
      <c r="BS80" s="69"/>
      <c r="BT80" s="69"/>
      <c r="BU80" s="69"/>
      <c r="BV80" s="69"/>
      <c r="BW80" s="69"/>
      <c r="BX80" s="69"/>
      <c r="BY80" s="69"/>
      <c r="BZ80" s="7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69</v>
      </c>
      <c r="B4" s="30"/>
      <c r="C4" s="30"/>
      <c r="D4" s="30"/>
      <c r="E4" s="30"/>
      <c r="F4" s="30"/>
      <c r="G4" s="30"/>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322032</v>
      </c>
      <c r="D6" s="33">
        <f t="shared" si="3"/>
        <v>47</v>
      </c>
      <c r="E6" s="33">
        <f t="shared" si="3"/>
        <v>17</v>
      </c>
      <c r="F6" s="33">
        <f t="shared" si="3"/>
        <v>1</v>
      </c>
      <c r="G6" s="33">
        <f t="shared" si="3"/>
        <v>0</v>
      </c>
      <c r="H6" s="33" t="str">
        <f t="shared" si="3"/>
        <v>島根県　出雲市</v>
      </c>
      <c r="I6" s="33" t="str">
        <f t="shared" si="3"/>
        <v>法非適用</v>
      </c>
      <c r="J6" s="33" t="str">
        <f t="shared" si="3"/>
        <v>下水道事業</v>
      </c>
      <c r="K6" s="33" t="str">
        <f t="shared" si="3"/>
        <v>公共下水道</v>
      </c>
      <c r="L6" s="33" t="str">
        <f t="shared" si="3"/>
        <v>Bd2</v>
      </c>
      <c r="M6" s="33">
        <f t="shared" si="3"/>
        <v>0</v>
      </c>
      <c r="N6" s="34" t="str">
        <f t="shared" si="3"/>
        <v>-</v>
      </c>
      <c r="O6" s="34" t="str">
        <f t="shared" si="3"/>
        <v>該当数値なし</v>
      </c>
      <c r="P6" s="34">
        <f t="shared" si="3"/>
        <v>45.36</v>
      </c>
      <c r="Q6" s="34">
        <f t="shared" si="3"/>
        <v>92.09</v>
      </c>
      <c r="R6" s="34">
        <f t="shared" si="3"/>
        <v>3291</v>
      </c>
      <c r="S6" s="34">
        <f t="shared" si="3"/>
        <v>174948</v>
      </c>
      <c r="T6" s="34">
        <f t="shared" si="3"/>
        <v>624.36</v>
      </c>
      <c r="U6" s="34">
        <f t="shared" si="3"/>
        <v>280.2</v>
      </c>
      <c r="V6" s="34">
        <f t="shared" si="3"/>
        <v>79254</v>
      </c>
      <c r="W6" s="34">
        <f t="shared" si="3"/>
        <v>27.77</v>
      </c>
      <c r="X6" s="34">
        <f t="shared" si="3"/>
        <v>2853.94</v>
      </c>
      <c r="Y6" s="35">
        <f>IF(Y7="",NA(),Y7)</f>
        <v>63.93</v>
      </c>
      <c r="Z6" s="35">
        <f t="shared" ref="Z6:AH6" si="4">IF(Z7="",NA(),Z7)</f>
        <v>62.48</v>
      </c>
      <c r="AA6" s="35">
        <f t="shared" si="4"/>
        <v>63.2</v>
      </c>
      <c r="AB6" s="35">
        <f t="shared" si="4"/>
        <v>63.47</v>
      </c>
      <c r="AC6" s="35">
        <f t="shared" si="4"/>
        <v>65.180000000000007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1509.36</v>
      </c>
      <c r="BG6" s="35">
        <f t="shared" ref="BG6:BO6" si="7">IF(BG7="",NA(),BG7)</f>
        <v>1459.49</v>
      </c>
      <c r="BH6" s="35">
        <f t="shared" si="7"/>
        <v>1317.44</v>
      </c>
      <c r="BI6" s="35">
        <f t="shared" si="7"/>
        <v>1323.82</v>
      </c>
      <c r="BJ6" s="35">
        <f t="shared" si="7"/>
        <v>1239.57</v>
      </c>
      <c r="BK6" s="35">
        <f t="shared" si="7"/>
        <v>1189.0999999999999</v>
      </c>
      <c r="BL6" s="35">
        <f t="shared" si="7"/>
        <v>1115.1099999999999</v>
      </c>
      <c r="BM6" s="35">
        <f t="shared" si="7"/>
        <v>1010.51</v>
      </c>
      <c r="BN6" s="35">
        <f t="shared" si="7"/>
        <v>1031.56</v>
      </c>
      <c r="BO6" s="35">
        <f t="shared" si="7"/>
        <v>1053.93</v>
      </c>
      <c r="BP6" s="34" t="str">
        <f>IF(BP7="","",IF(BP7="-","【-】","【"&amp;SUBSTITUTE(TEXT(BP7,"#,##0.00"),"-","△")&amp;"】"))</f>
        <v>【728.30】</v>
      </c>
      <c r="BQ6" s="35">
        <f>IF(BQ7="",NA(),BQ7)</f>
        <v>83.88</v>
      </c>
      <c r="BR6" s="35">
        <f t="shared" ref="BR6:BZ6" si="8">IF(BR7="",NA(),BR7)</f>
        <v>92.15</v>
      </c>
      <c r="BS6" s="35">
        <f t="shared" si="8"/>
        <v>95.82</v>
      </c>
      <c r="BT6" s="35">
        <f t="shared" si="8"/>
        <v>98.68</v>
      </c>
      <c r="BU6" s="35">
        <f t="shared" si="8"/>
        <v>97.35</v>
      </c>
      <c r="BV6" s="35">
        <f t="shared" si="8"/>
        <v>78.78</v>
      </c>
      <c r="BW6" s="35">
        <f t="shared" si="8"/>
        <v>79.540000000000006</v>
      </c>
      <c r="BX6" s="35">
        <f t="shared" si="8"/>
        <v>83</v>
      </c>
      <c r="BY6" s="35">
        <f t="shared" si="8"/>
        <v>84.32</v>
      </c>
      <c r="BZ6" s="35">
        <f t="shared" si="8"/>
        <v>85.23</v>
      </c>
      <c r="CA6" s="34" t="str">
        <f>IF(CA7="","",IF(CA7="-","【-】","【"&amp;SUBSTITUTE(TEXT(CA7,"#,##0.00"),"-","△")&amp;"】"))</f>
        <v>【100.04】</v>
      </c>
      <c r="CB6" s="35">
        <f>IF(CB7="",NA(),CB7)</f>
        <v>228.7</v>
      </c>
      <c r="CC6" s="35">
        <f t="shared" ref="CC6:CK6" si="9">IF(CC7="",NA(),CC7)</f>
        <v>208.34</v>
      </c>
      <c r="CD6" s="35">
        <f t="shared" si="9"/>
        <v>210.1</v>
      </c>
      <c r="CE6" s="35">
        <f t="shared" si="9"/>
        <v>205.39</v>
      </c>
      <c r="CF6" s="35">
        <f t="shared" si="9"/>
        <v>209.2</v>
      </c>
      <c r="CG6" s="35">
        <f t="shared" si="9"/>
        <v>199.32</v>
      </c>
      <c r="CH6" s="35">
        <f t="shared" si="9"/>
        <v>199.36</v>
      </c>
      <c r="CI6" s="35">
        <f t="shared" si="9"/>
        <v>193.74</v>
      </c>
      <c r="CJ6" s="35">
        <f t="shared" si="9"/>
        <v>188.12</v>
      </c>
      <c r="CK6" s="35">
        <f t="shared" si="9"/>
        <v>185.7</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65.31</v>
      </c>
      <c r="CS6" s="35">
        <f t="shared" si="10"/>
        <v>62.09</v>
      </c>
      <c r="CT6" s="35">
        <f t="shared" si="10"/>
        <v>62.23</v>
      </c>
      <c r="CU6" s="35">
        <f t="shared" si="10"/>
        <v>60</v>
      </c>
      <c r="CV6" s="35">
        <f t="shared" si="10"/>
        <v>61.03</v>
      </c>
      <c r="CW6" s="34" t="str">
        <f>IF(CW7="","",IF(CW7="-","【-】","【"&amp;SUBSTITUTE(TEXT(CW7,"#,##0.00"),"-","△")&amp;"】"))</f>
        <v>【60.09】</v>
      </c>
      <c r="CX6" s="35">
        <f>IF(CX7="",NA(),CX7)</f>
        <v>84.66</v>
      </c>
      <c r="CY6" s="35">
        <f t="shared" ref="CY6:DG6" si="11">IF(CY7="",NA(),CY7)</f>
        <v>82.7</v>
      </c>
      <c r="CZ6" s="35">
        <f t="shared" si="11"/>
        <v>83.87</v>
      </c>
      <c r="DA6" s="35">
        <f t="shared" si="11"/>
        <v>85.07</v>
      </c>
      <c r="DB6" s="35">
        <f t="shared" si="11"/>
        <v>85.9</v>
      </c>
      <c r="DC6" s="35">
        <f t="shared" si="11"/>
        <v>87.07</v>
      </c>
      <c r="DD6" s="35">
        <f t="shared" si="11"/>
        <v>86.88</v>
      </c>
      <c r="DE6" s="35">
        <f t="shared" si="11"/>
        <v>86.56</v>
      </c>
      <c r="DF6" s="35">
        <f t="shared" si="11"/>
        <v>86.78</v>
      </c>
      <c r="DG6" s="35">
        <f t="shared" si="11"/>
        <v>86.83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0.03</v>
      </c>
      <c r="EF6" s="35">
        <f t="shared" ref="EF6:EN6" si="14">IF(EF7="",NA(),EF7)</f>
        <v>0.01</v>
      </c>
      <c r="EG6" s="35">
        <f t="shared" si="14"/>
        <v>0.01</v>
      </c>
      <c r="EH6" s="34">
        <f t="shared" si="14"/>
        <v>0</v>
      </c>
      <c r="EI6" s="35">
        <f t="shared" si="14"/>
        <v>0.13</v>
      </c>
      <c r="EJ6" s="35">
        <f t="shared" si="14"/>
        <v>0.04</v>
      </c>
      <c r="EK6" s="35">
        <f t="shared" si="14"/>
        <v>0.06</v>
      </c>
      <c r="EL6" s="35">
        <f t="shared" si="14"/>
        <v>0.04</v>
      </c>
      <c r="EM6" s="35">
        <f t="shared" si="14"/>
        <v>0.38</v>
      </c>
      <c r="EN6" s="35">
        <f t="shared" si="14"/>
        <v>0.01</v>
      </c>
      <c r="EO6" s="34" t="str">
        <f>IF(EO7="","",IF(EO7="-","【-】","【"&amp;SUBSTITUTE(TEXT(EO7,"#,##0.00"),"-","△")&amp;"】"))</f>
        <v>【0.27】</v>
      </c>
    </row>
    <row r="7" spans="1:145" s="36" customFormat="1" x14ac:dyDescent="0.15">
      <c r="A7" s="28"/>
      <c r="B7" s="37">
        <v>2016</v>
      </c>
      <c r="C7" s="37">
        <v>322032</v>
      </c>
      <c r="D7" s="37">
        <v>47</v>
      </c>
      <c r="E7" s="37">
        <v>17</v>
      </c>
      <c r="F7" s="37">
        <v>1</v>
      </c>
      <c r="G7" s="37">
        <v>0</v>
      </c>
      <c r="H7" s="37" t="s">
        <v>110</v>
      </c>
      <c r="I7" s="37" t="s">
        <v>111</v>
      </c>
      <c r="J7" s="37" t="s">
        <v>112</v>
      </c>
      <c r="K7" s="37" t="s">
        <v>113</v>
      </c>
      <c r="L7" s="37" t="s">
        <v>114</v>
      </c>
      <c r="M7" s="37"/>
      <c r="N7" s="38" t="s">
        <v>115</v>
      </c>
      <c r="O7" s="38" t="s">
        <v>116</v>
      </c>
      <c r="P7" s="38">
        <v>45.36</v>
      </c>
      <c r="Q7" s="38">
        <v>92.09</v>
      </c>
      <c r="R7" s="38">
        <v>3291</v>
      </c>
      <c r="S7" s="38">
        <v>174948</v>
      </c>
      <c r="T7" s="38">
        <v>624.36</v>
      </c>
      <c r="U7" s="38">
        <v>280.2</v>
      </c>
      <c r="V7" s="38">
        <v>79254</v>
      </c>
      <c r="W7" s="38">
        <v>27.77</v>
      </c>
      <c r="X7" s="38">
        <v>2853.94</v>
      </c>
      <c r="Y7" s="38">
        <v>63.93</v>
      </c>
      <c r="Z7" s="38">
        <v>62.48</v>
      </c>
      <c r="AA7" s="38">
        <v>63.2</v>
      </c>
      <c r="AB7" s="38">
        <v>63.47</v>
      </c>
      <c r="AC7" s="38">
        <v>65.180000000000007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1509.36</v>
      </c>
      <c r="BG7" s="38">
        <v>1459.49</v>
      </c>
      <c r="BH7" s="38">
        <v>1317.44</v>
      </c>
      <c r="BI7" s="38">
        <v>1323.82</v>
      </c>
      <c r="BJ7" s="38">
        <v>1239.57</v>
      </c>
      <c r="BK7" s="38">
        <v>1189.0999999999999</v>
      </c>
      <c r="BL7" s="38">
        <v>1115.1099999999999</v>
      </c>
      <c r="BM7" s="38">
        <v>1010.51</v>
      </c>
      <c r="BN7" s="38">
        <v>1031.56</v>
      </c>
      <c r="BO7" s="38">
        <v>1053.93</v>
      </c>
      <c r="BP7" s="38">
        <v>728.3</v>
      </c>
      <c r="BQ7" s="38">
        <v>83.88</v>
      </c>
      <c r="BR7" s="38">
        <v>92.15</v>
      </c>
      <c r="BS7" s="38">
        <v>95.82</v>
      </c>
      <c r="BT7" s="38">
        <v>98.68</v>
      </c>
      <c r="BU7" s="38">
        <v>97.35</v>
      </c>
      <c r="BV7" s="38">
        <v>78.78</v>
      </c>
      <c r="BW7" s="38">
        <v>79.540000000000006</v>
      </c>
      <c r="BX7" s="38">
        <v>83</v>
      </c>
      <c r="BY7" s="38">
        <v>84.32</v>
      </c>
      <c r="BZ7" s="38">
        <v>85.23</v>
      </c>
      <c r="CA7" s="38">
        <v>100.04</v>
      </c>
      <c r="CB7" s="38">
        <v>228.7</v>
      </c>
      <c r="CC7" s="38">
        <v>208.34</v>
      </c>
      <c r="CD7" s="38">
        <v>210.1</v>
      </c>
      <c r="CE7" s="38">
        <v>205.39</v>
      </c>
      <c r="CF7" s="38">
        <v>209.2</v>
      </c>
      <c r="CG7" s="38">
        <v>199.32</v>
      </c>
      <c r="CH7" s="38">
        <v>199.36</v>
      </c>
      <c r="CI7" s="38">
        <v>193.74</v>
      </c>
      <c r="CJ7" s="38">
        <v>188.12</v>
      </c>
      <c r="CK7" s="38">
        <v>185.7</v>
      </c>
      <c r="CL7" s="38">
        <v>137.82</v>
      </c>
      <c r="CM7" s="38" t="s">
        <v>115</v>
      </c>
      <c r="CN7" s="38" t="s">
        <v>115</v>
      </c>
      <c r="CO7" s="38" t="s">
        <v>115</v>
      </c>
      <c r="CP7" s="38" t="s">
        <v>115</v>
      </c>
      <c r="CQ7" s="38" t="s">
        <v>115</v>
      </c>
      <c r="CR7" s="38">
        <v>65.31</v>
      </c>
      <c r="CS7" s="38">
        <v>62.09</v>
      </c>
      <c r="CT7" s="38">
        <v>62.23</v>
      </c>
      <c r="CU7" s="38">
        <v>60</v>
      </c>
      <c r="CV7" s="38">
        <v>61.03</v>
      </c>
      <c r="CW7" s="38">
        <v>60.09</v>
      </c>
      <c r="CX7" s="38">
        <v>84.66</v>
      </c>
      <c r="CY7" s="38">
        <v>82.7</v>
      </c>
      <c r="CZ7" s="38">
        <v>83.87</v>
      </c>
      <c r="DA7" s="38">
        <v>85.07</v>
      </c>
      <c r="DB7" s="38">
        <v>85.9</v>
      </c>
      <c r="DC7" s="38">
        <v>87.07</v>
      </c>
      <c r="DD7" s="38">
        <v>86.88</v>
      </c>
      <c r="DE7" s="38">
        <v>86.56</v>
      </c>
      <c r="DF7" s="38">
        <v>86.78</v>
      </c>
      <c r="DG7" s="38">
        <v>86.83</v>
      </c>
      <c r="DH7" s="38">
        <v>94.9</v>
      </c>
      <c r="DI7" s="38"/>
      <c r="DJ7" s="38"/>
      <c r="DK7" s="38"/>
      <c r="DL7" s="38"/>
      <c r="DM7" s="38"/>
      <c r="DN7" s="38"/>
      <c r="DO7" s="38"/>
      <c r="DP7" s="38"/>
      <c r="DQ7" s="38"/>
      <c r="DR7" s="38"/>
      <c r="DS7" s="38"/>
      <c r="DT7" s="38"/>
      <c r="DU7" s="38"/>
      <c r="DV7" s="38"/>
      <c r="DW7" s="38"/>
      <c r="DX7" s="38"/>
      <c r="DY7" s="38"/>
      <c r="DZ7" s="38"/>
      <c r="EA7" s="38"/>
      <c r="EB7" s="38"/>
      <c r="EC7" s="38"/>
      <c r="ED7" s="38"/>
      <c r="EE7" s="38">
        <v>0.03</v>
      </c>
      <c r="EF7" s="38">
        <v>0.01</v>
      </c>
      <c r="EG7" s="38">
        <v>0.01</v>
      </c>
      <c r="EH7" s="38">
        <v>0</v>
      </c>
      <c r="EI7" s="38">
        <v>0.13</v>
      </c>
      <c r="EJ7" s="38">
        <v>0.04</v>
      </c>
      <c r="EK7" s="38">
        <v>0.06</v>
      </c>
      <c r="EL7" s="38">
        <v>0.04</v>
      </c>
      <c r="EM7" s="38">
        <v>0.38</v>
      </c>
      <c r="EN7" s="38">
        <v>0.01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2018-02-01T02:57:07Z</cp:lastPrinted>
  <dcterms:created xsi:type="dcterms:W3CDTF">2017-12-25T02:11:24Z</dcterms:created>
  <dcterms:modified xsi:type="dcterms:W3CDTF">2018-02-27T07:15:14Z</dcterms:modified>
  <cp:category/>
</cp:coreProperties>
</file>