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<sst xmlns="http://schemas.openxmlformats.org/spreadsheetml/2006/main" count="221" uniqueCount="111">
  <si>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</si>
  <si>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</si>
  <si>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</si>
  <si>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</si>
  <si>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</si>
  <si>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</si>
  <si>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</si>
  <si>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</si>
  <si>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</si>
  <si>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</si>
  <si>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</si>
  <si>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</si>
  <si>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</si>
  <si>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</si>
  <si>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</si>
  <si>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</si>
  <si>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</si>
  <si>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</si>
  <si>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</si>
  <si>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</si>
  <si>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</si>
  <si>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</si>
  <si>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</si>
  <si>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</si>
  <si>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</si>
  <si>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</si>
  <si>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</si>
  <si>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</si>
  <si>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</si>
  <si>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</si>
  <si>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</si>
  <si>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</si>
  <si>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</si>
  <si>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</si>
  <si>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</si>
  <si>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</si>
  <si>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</si>
  <si>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</si>
  <si>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</si>
  <si>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</si>
  <si>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</si>
  <si>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</si>
  <si>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</si>
  <si>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</si>
  <si>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</si>
  <si>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</si>
  <si>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</si>
  <si>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</si>
  <si>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</si>
  <si>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</si>
  <si>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</si>
  <si>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</si>
  <si>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</si>
  <si>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</si>
  <si>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</si>
  <si>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</si>
  <si>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</si>
  <si>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</si>
  <si>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</si>
  <si>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</si>
  <si>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</si>
  <si>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</si>
  <si>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</si>
  <si>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</si>
  <si>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</si>
  <si>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</si>
  <si>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</si>
  <si>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</si>
  <si>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</si>
  <si>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</si>
  <si>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</si>
  <si>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</si>
  <si>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</si>
  <si>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</si>
  <si>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</si>
  <si>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</si>
  <si>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</si>
  <si>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</si>
  <si>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</si>
  <si>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</si>
  <si>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</si>
  <si>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</si>
  <si>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</si>
  <si>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</si>
  <si>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</si>
  <si>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</si>
  <si>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</si>
  <si>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</si>
  <si>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</si>
  <si>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</si>
  <si>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</si>
  <si>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</si>
  <si>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</si>
  <si>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</si>
  <si>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</si>
  <si>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</si>
  <si>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</si>
  <si>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</si>
  <si>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</si>
  <si>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</si>
  <si>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</si>
  <si>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</si>
  <si>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</si>
  <si>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</si>
  <si>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</si>
  <si>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</si>
  <si>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</si>
  <si>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</si>
  <si>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公共下水道については整備が完了している。
　近年は、集落内の人口が減少し、接続人口も減少傾向にあり、安定した料金収入を確保できない状況であるが、共用開始から時間が経過し、企業債残高が減少してきていることもあり、収益的収支比率、経費回収率は良化傾向にある。</t>
    <phoneticPr fontId="4"/>
  </si>
  <si>
    <t>　平成30年度（予定）からは企業会計制度に移行し、現有資産の状態・健全度を適切に診断・評価しながら、中長期の更新需要見通しを検討するとともに、財政収支見通しを踏まえた更新財源の確保を図りながら健全経営を行っていく。</t>
    <phoneticPr fontId="4"/>
  </si>
  <si>
    <t>　供用開始から10年以上が経過しており、処理施設内の機器の故障も増えつつあり、都度、修繕を行っている状況である。
　今後は、施設の長寿命化等を図りながら、突発的な大規模修繕が経営を圧迫することのないよう、施設の維持管理に努める。</t>
    <rPh sb="58" eb="60">
      <t>コンゴ</t>
    </rPh>
    <rPh sb="62" eb="64">
      <t>シセツ</t>
    </rPh>
    <rPh sb="65" eb="66">
      <t>チョウ</t>
    </rPh>
    <rPh sb="66" eb="69">
      <t>ジュミョウカ</t>
    </rPh>
    <rPh sb="69" eb="70">
      <t>トウ</t>
    </rPh>
    <rPh sb="71" eb="72">
      <t>ハカ</t>
    </rPh>
    <rPh sb="77" eb="80">
      <t>トッパツテキ</t>
    </rPh>
    <rPh sb="81" eb="84">
      <t>ダイキボ</t>
    </rPh>
    <rPh sb="84" eb="86">
      <t>シュウゼン</t>
    </rPh>
    <rPh sb="87" eb="89">
      <t>ケイエイ</t>
    </rPh>
    <rPh sb="90" eb="92">
      <t>アッパク</t>
    </rPh>
    <rPh sb="102" eb="104">
      <t>シセツ</t>
    </rPh>
    <rPh sb="105" eb="107">
      <t>イジ</t>
    </rPh>
    <rPh sb="107" eb="109">
      <t>カンリ</t>
    </rPh>
    <rPh sb="110" eb="11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</si>
</sst>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791040"/>
        <c:axId val="388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38791040"/>
        <c:axId val="38814464"/>
      </c:lineChart>
      <c:dateAx>
        <c:axId val="38791040"/>
        <c:scaling>
          <c:orientation val="minMax"/>
        </c:scaling>
        <c:delete val="1"/>
        <c:axPos val="b"/>
        <c:numFmt formatCode="ge" sourceLinked="1"/>
        <c:majorTickMark val="none"/>
        <c:minorTickMark val="none"/>
        <c:tickLblPos val="none"/>
        <c:crossAx val="38814464"/>
        <c:crosses val="autoZero"/>
        <c:auto val="1"/>
        <c:lblOffset val="100"/>
        <c:baseTimeUnit val="years"/>
      </c:dateAx>
      <c:valAx>
        <c:axId val="388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61.39</c:v>
                </c:pt>
                <c:pt idx="1">
                  <c:v>62.78</c:v>
                </c:pt>
                <c:pt idx="2">
                  <c:v>64.540000000000006</c:v>
                </c:pt>
                <c:pt idx="3">
                  <c:v>65.349999999999994</c:v>
                </c:pt>
                <c:pt idx="4">
                  <c:v>66.459999999999994</c:v>
                </c:pt>
              </c:numCache>
            </c:numRef>
          </c:val>
        </c:ser>
        <c:dLbls>
          <c:showLegendKey val="0"/>
          <c:showVal val="0"/>
          <c:showCatName val="0"/>
          <c:showSerName val="0"/>
          <c:showPercent val="0"/>
          <c:showBubbleSize val="0"/>
        </c:dLbls>
        <c:gapWidth val="150"/>
        <c:axId val="96739328"/>
        <c:axId val="967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39328"/>
        <c:axId val="96741248"/>
      </c:lineChart>
      <c:dateAx>
        <c:axId val="96739328"/>
        <c:scaling>
          <c:orientation val="minMax"/>
        </c:scaling>
        <c:delete val="1"/>
        <c:axPos val="b"/>
        <c:numFmt formatCode="ge" sourceLinked="1"/>
        <c:majorTickMark val="none"/>
        <c:minorTickMark val="none"/>
        <c:tickLblPos val="none"/>
        <c:crossAx val="96741248"/>
        <c:crosses val="autoZero"/>
        <c:auto val="1"/>
        <c:lblOffset val="100"/>
        <c:baseTimeUnit val="years"/>
      </c:dateAx>
      <c:valAx>
        <c:axId val="967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02016"/>
        <c:axId val="100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02016"/>
        <c:axId val="100903936"/>
      </c:lineChart>
      <c:dateAx>
        <c:axId val="100902016"/>
        <c:scaling>
          <c:orientation val="minMax"/>
        </c:scaling>
        <c:delete val="1"/>
        <c:axPos val="b"/>
        <c:numFmt formatCode="ge" sourceLinked="1"/>
        <c:majorTickMark val="none"/>
        <c:minorTickMark val="none"/>
        <c:tickLblPos val="none"/>
        <c:crossAx val="100903936"/>
        <c:crosses val="autoZero"/>
        <c:auto val="1"/>
        <c:lblOffset val="100"/>
        <c:baseTimeUnit val="years"/>
      </c:dateAx>
      <c:valAx>
        <c:axId val="100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12864"/>
        <c:axId val="103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12864"/>
        <c:axId val="103414784"/>
      </c:lineChart>
      <c:dateAx>
        <c:axId val="103412864"/>
        <c:scaling>
          <c:orientation val="minMax"/>
        </c:scaling>
        <c:delete val="1"/>
        <c:axPos val="b"/>
        <c:numFmt formatCode="ge" sourceLinked="1"/>
        <c:majorTickMark val="none"/>
        <c:minorTickMark val="none"/>
        <c:tickLblPos val="none"/>
        <c:crossAx val="103414784"/>
        <c:crosses val="autoZero"/>
        <c:auto val="1"/>
        <c:lblOffset val="100"/>
        <c:baseTimeUnit val="years"/>
      </c:dateAx>
      <c:valAx>
        <c:axId val="103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36960"/>
        <c:axId val="1129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36960"/>
        <c:axId val="112901120"/>
      </c:lineChart>
      <c:dateAx>
        <c:axId val="110536960"/>
        <c:scaling>
          <c:orientation val="minMax"/>
        </c:scaling>
        <c:delete val="1"/>
        <c:axPos val="b"/>
        <c:numFmt formatCode="ge" sourceLinked="1"/>
        <c:majorTickMark val="none"/>
        <c:minorTickMark val="none"/>
        <c:tickLblPos val="none"/>
        <c:crossAx val="112901120"/>
        <c:crosses val="autoZero"/>
        <c:auto val="1"/>
        <c:lblOffset val="100"/>
        <c:baseTimeUnit val="years"/>
      </c:dateAx>
      <c:valAx>
        <c:axId val="1129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85824"/>
        <c:axId val="1438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85824"/>
        <c:axId val="143887744"/>
      </c:lineChart>
      <c:dateAx>
        <c:axId val="143885824"/>
        <c:scaling>
          <c:orientation val="minMax"/>
        </c:scaling>
        <c:delete val="1"/>
        <c:axPos val="b"/>
        <c:numFmt formatCode="ge" sourceLinked="1"/>
        <c:majorTickMark val="none"/>
        <c:minorTickMark val="none"/>
        <c:tickLblPos val="none"/>
        <c:crossAx val="143887744"/>
        <c:crosses val="autoZero"/>
        <c:auto val="1"/>
        <c:lblOffset val="100"/>
        <c:baseTimeUnit val="years"/>
      </c:dateAx>
      <c:valAx>
        <c:axId val="1438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2434.48</c:v>
                </c:pt>
                <c:pt idx="1">
                  <c:v>2259.86</c:v>
                </c:pt>
                <c:pt idx="2">
                  <c:v>1743.81</c:v>
                </c:pt>
                <c:pt idx="3">
                  <c:v>1244.49</c:v>
                </c:pt>
                <c:pt idx="4">
                  <c:v>537.86</c:v>
                </c:pt>
              </c:numCache>
            </c:numRef>
          </c:val>
        </c:ser>
        <c:dLbls>
          <c:showLegendKey val="0"/>
          <c:showVal val="0"/>
          <c:showCatName val="0"/>
          <c:showSerName val="0"/>
          <c:showPercent val="0"/>
          <c:showBubbleSize val="0"/>
        </c:dLbls>
        <c:gapWidth val="150"/>
        <c:axId val="38168064"/>
        <c:axId val="381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38168064"/>
        <c:axId val="38169984"/>
      </c:lineChart>
      <c:dateAx>
        <c:axId val="38168064"/>
        <c:scaling>
          <c:orientation val="minMax"/>
        </c:scaling>
        <c:delete val="1"/>
        <c:axPos val="b"/>
        <c:numFmt formatCode="ge" sourceLinked="1"/>
        <c:majorTickMark val="none"/>
        <c:minorTickMark val="none"/>
        <c:tickLblPos val="none"/>
        <c:crossAx val="38169984"/>
        <c:crosses val="autoZero"/>
        <c:auto val="1"/>
        <c:lblOffset val="100"/>
        <c:baseTimeUnit val="years"/>
      </c:dateAx>
      <c:valAx>
        <c:axId val="381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39.32</c:v>
                </c:pt>
                <c:pt idx="1">
                  <c:v>41.18</c:v>
                </c:pt>
                <c:pt idx="2">
                  <c:v>50.1</c:v>
                </c:pt>
                <c:pt idx="3">
                  <c:v>57.85</c:v>
                </c:pt>
                <c:pt idx="4">
                  <c:v>77.63</c:v>
                </c:pt>
              </c:numCache>
            </c:numRef>
          </c:val>
        </c:ser>
        <c:dLbls>
          <c:showLegendKey val="0"/>
          <c:showVal val="0"/>
          <c:showCatName val="0"/>
          <c:showSerName val="0"/>
          <c:showPercent val="0"/>
          <c:showBubbleSize val="0"/>
        </c:dLbls>
        <c:gapWidth val="150"/>
        <c:axId val="38184064"/>
        <c:axId val="381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38184064"/>
        <c:axId val="38185984"/>
      </c:lineChart>
      <c:dateAx>
        <c:axId val="38184064"/>
        <c:scaling>
          <c:orientation val="minMax"/>
        </c:scaling>
        <c:delete val="1"/>
        <c:axPos val="b"/>
        <c:numFmt formatCode="ge" sourceLinked="1"/>
        <c:majorTickMark val="none"/>
        <c:minorTickMark val="none"/>
        <c:tickLblPos val="none"/>
        <c:crossAx val="38185984"/>
        <c:crosses val="autoZero"/>
        <c:auto val="1"/>
        <c:lblOffset val="100"/>
        <c:baseTimeUnit val="years"/>
      </c:dateAx>
      <c:valAx>
        <c:axId val="381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400.44</c:v>
                </c:pt>
                <c:pt idx="1">
                  <c:v>385.92</c:v>
                </c:pt>
                <c:pt idx="2">
                  <c:v>385.85</c:v>
                </c:pt>
                <c:pt idx="3">
                  <c:v>372.01</c:v>
                </c:pt>
                <c:pt idx="4">
                  <c:v>276.11</c:v>
                </c:pt>
              </c:numCache>
            </c:numRef>
          </c:val>
        </c:ser>
        <c:dLbls>
          <c:showLegendKey val="0"/>
          <c:showVal val="0"/>
          <c:showCatName val="0"/>
          <c:showSerName val="0"/>
          <c:showPercent val="0"/>
          <c:showBubbleSize val="0"/>
        </c:dLbls>
        <c:gapWidth val="150"/>
        <c:axId val="38199680"/>
        <c:axId val="382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38199680"/>
        <c:axId val="38201600"/>
      </c:lineChart>
      <c:dateAx>
        <c:axId val="38199680"/>
        <c:scaling>
          <c:orientation val="minMax"/>
        </c:scaling>
        <c:delete val="1"/>
        <c:axPos val="b"/>
        <c:numFmt formatCode="ge" sourceLinked="1"/>
        <c:majorTickMark val="none"/>
        <c:minorTickMark val="none"/>
        <c:tickLblPos val="none"/>
        <c:crossAx val="38201600"/>
        <c:crosses val="autoZero"/>
        <c:auto val="1"/>
        <c:lblOffset val="100"/>
        <c:baseTimeUnit val="years"/>
      </c:dateAx>
      <c:valAx>
        <c:axId val="382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44.26</c:v>
                </c:pt>
                <c:pt idx="1">
                  <c:v>44.26</c:v>
                </c:pt>
                <c:pt idx="2">
                  <c:v>44.26</c:v>
                </c:pt>
                <c:pt idx="3">
                  <c:v>42.06</c:v>
                </c:pt>
                <c:pt idx="4">
                  <c:v>44.58</c:v>
                </c:pt>
              </c:numCache>
            </c:numRef>
          </c:val>
        </c:ser>
        <c:dLbls>
          <c:showLegendKey val="0"/>
          <c:showVal val="0"/>
          <c:showCatName val="0"/>
          <c:showSerName val="0"/>
          <c:showPercent val="0"/>
          <c:showBubbleSize val="0"/>
        </c:dLbls>
        <c:gapWidth val="150"/>
        <c:axId val="38739968"/>
        <c:axId val="387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38739968"/>
        <c:axId val="38741888"/>
      </c:lineChart>
      <c:dateAx>
        <c:axId val="38739968"/>
        <c:scaling>
          <c:orientation val="minMax"/>
        </c:scaling>
        <c:delete val="1"/>
        <c:axPos val="b"/>
        <c:numFmt formatCode="ge" sourceLinked="1"/>
        <c:majorTickMark val="none"/>
        <c:minorTickMark val="none"/>
        <c:tickLblPos val="none"/>
        <c:crossAx val="38741888"/>
        <c:crosses val="autoZero"/>
        <c:auto val="1"/>
        <c:lblOffset val="100"/>
        <c:baseTimeUnit val="years"/>
      </c:dateAx>
      <c:valAx>
        <c:axId val="38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86.5</c:v>
                </c:pt>
                <c:pt idx="1">
                  <c:v>91.27</c:v>
                </c:pt>
                <c:pt idx="2">
                  <c:v>94.01</c:v>
                </c:pt>
                <c:pt idx="3">
                  <c:v>95.06</c:v>
                </c:pt>
                <c:pt idx="4">
                  <c:v>91.49</c:v>
                </c:pt>
              </c:numCache>
            </c:numRef>
          </c:val>
        </c:ser>
        <c:dLbls>
          <c:showLegendKey val="0"/>
          <c:showVal val="0"/>
          <c:showCatName val="0"/>
          <c:showSerName val="0"/>
          <c:showPercent val="0"/>
          <c:showBubbleSize val="0"/>
        </c:dLbls>
        <c:gapWidth val="150"/>
        <c:axId val="38796672"/>
        <c:axId val="387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38796672"/>
        <c:axId val="38798848"/>
      </c:lineChart>
      <c:dateAx>
        <c:axId val="38796672"/>
        <c:scaling>
          <c:orientation val="minMax"/>
        </c:scaling>
        <c:delete val="1"/>
        <c:axPos val="b"/>
        <c:numFmt formatCode="ge" sourceLinked="1"/>
        <c:majorTickMark val="none"/>
        <c:minorTickMark val="none"/>
        <c:tickLblPos val="none"/>
        <c:crossAx val="38798848"/>
        <c:crosses val="autoZero"/>
        <c:auto val="1"/>
        <c:lblOffset val="100"/>
        <c:baseTimeUnit val="years"/>
      </c:dateAx>
      <c:valAx>
        <c:axId val="387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島根県　飯南町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5162</v>
      </c>
      <c r="AM8" s="64"/>
      <c r="AN8" s="64"/>
      <c r="AO8" s="64"/>
      <c r="AP8" s="64"/>
      <c r="AQ8" s="64"/>
      <c r="AR8" s="64"/>
      <c r="AS8" s="64"/>
      <c r="AT8" s="63">
        <f>データ!S6</f>
        <v>242.88</v>
      </c>
      <c r="AU8" s="63"/>
      <c r="AV8" s="63"/>
      <c r="AW8" s="63"/>
      <c r="AX8" s="63"/>
      <c r="AY8" s="63"/>
      <c r="AZ8" s="63"/>
      <c r="BA8" s="63"/>
      <c r="BB8" s="63">
        <f>データ!T6</f>
        <v>21.25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43.4</v>
      </c>
      <c r="Q10" s="63"/>
      <c r="R10" s="63"/>
      <c r="S10" s="63"/>
      <c r="T10" s="63"/>
      <c r="U10" s="63"/>
      <c r="V10" s="63"/>
      <c r="W10" s="63">
        <f>データ!P6</f>
        <v>100</v>
      </c>
      <c r="X10" s="63"/>
      <c r="Y10" s="63"/>
      <c r="Z10" s="63"/>
      <c r="AA10" s="63"/>
      <c r="AB10" s="63"/>
      <c r="AC10" s="63"/>
      <c r="AD10" s="64">
        <f>データ!Q6</f>
        <v>4725</v>
      </c>
      <c r="AE10" s="64"/>
      <c r="AF10" s="64"/>
      <c r="AG10" s="64"/>
      <c r="AH10" s="64"/>
      <c r="AI10" s="64"/>
      <c r="AJ10" s="64"/>
      <c r="AK10" s="2"/>
      <c r="AL10" s="64">
        <f>データ!U6</f>
        <v>2220</v>
      </c>
      <c r="AM10" s="64"/>
      <c r="AN10" s="64"/>
      <c r="AO10" s="64"/>
      <c r="AP10" s="64"/>
      <c r="AQ10" s="64"/>
      <c r="AR10" s="64"/>
      <c r="AS10" s="64"/>
      <c r="AT10" s="63">
        <f>データ!V6</f>
        <v>1.03</v>
      </c>
      <c r="AU10" s="63"/>
      <c r="AV10" s="63"/>
      <c r="AW10" s="63"/>
      <c r="AX10" s="63"/>
      <c r="AY10" s="63"/>
      <c r="AZ10" s="63"/>
      <c r="BA10" s="63"/>
      <c r="BB10" s="63">
        <f>データ!W6</f>
        <v>2155.34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323861</v>
      </c>
      <c r="D6" s="31">
        <f t="shared" si="3"/>
        <v>47</v>
      </c>
      <c r="E6" s="31">
        <f t="shared" si="3"/>
        <v>17</v>
      </c>
      <c r="F6" s="31">
        <f t="shared" si="3"/>
        <v>4</v>
      </c>
      <c r="G6" s="31">
        <f t="shared" si="3"/>
        <v>0</v>
      </c>
      <c r="H6" s="31" t="str">
        <f t="shared" si="3"/>
        <v>島根県　飯南町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43.4</v>
      </c>
      <c r="P6" s="32">
        <f t="shared" si="3"/>
        <v>100</v>
      </c>
      <c r="Q6" s="32">
        <f t="shared" si="3"/>
        <v>4725</v>
      </c>
      <c r="R6" s="32">
        <f t="shared" si="3"/>
        <v>5162</v>
      </c>
      <c r="S6" s="32">
        <f t="shared" si="3"/>
        <v>242.88</v>
      </c>
      <c r="T6" s="32">
        <f t="shared" si="3"/>
        <v>21.25</v>
      </c>
      <c r="U6" s="32">
        <f t="shared" si="3"/>
        <v>2220</v>
      </c>
      <c r="V6" s="32">
        <f t="shared" si="3"/>
        <v>1.03</v>
      </c>
      <c r="W6" s="32">
        <f t="shared" si="3"/>
        <v>2155.34</v>
      </c>
      <c r="X6" s="33">
        <f>IF(X7="",NA(),X7)</f>
        <v>61.39</v>
      </c>
      <c r="Y6" s="33">
        <f t="shared" ref="Y6:AG6" si="4">IF(Y7="",NA(),Y7)</f>
        <v>62.78</v>
      </c>
      <c r="Z6" s="33">
        <f t="shared" si="4"/>
        <v>64.540000000000006</v>
      </c>
      <c r="AA6" s="33">
        <f t="shared" si="4"/>
        <v>65.349999999999994</v>
      </c>
      <c r="AB6" s="33">
        <f t="shared" si="4"/>
        <v>66.459999999999994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2434.48</v>
      </c>
      <c r="BF6" s="33">
        <f t="shared" ref="BF6:BN6" si="7">IF(BF7="",NA(),BF7)</f>
        <v>2259.86</v>
      </c>
      <c r="BG6" s="33">
        <f t="shared" si="7"/>
        <v>1743.81</v>
      </c>
      <c r="BH6" s="33">
        <f t="shared" si="7"/>
        <v>1244.49</v>
      </c>
      <c r="BI6" s="33">
        <f t="shared" si="7"/>
        <v>537.86</v>
      </c>
      <c r="BJ6" s="33">
        <f t="shared" si="7"/>
        <v>1835.56</v>
      </c>
      <c r="BK6" s="33">
        <f t="shared" si="7"/>
        <v>1716.82</v>
      </c>
      <c r="BL6" s="33">
        <f t="shared" si="7"/>
        <v>1554.05</v>
      </c>
      <c r="BM6" s="33">
        <f t="shared" si="7"/>
        <v>1671.86</v>
      </c>
      <c r="BN6" s="33">
        <f t="shared" si="7"/>
        <v>1434.89</v>
      </c>
      <c r="BO6" s="32" t="str">
        <f>IF(BO7="","",IF(BO7="-","【-】","【"&amp;SUBSTITUTE(TEXT(BO7,"#,##0.00"),"-","△")&amp;"】"))</f>
        <v>【1,457.06】</v>
      </c>
      <c r="BP6" s="33">
        <f>IF(BP7="",NA(),BP7)</f>
        <v>39.32</v>
      </c>
      <c r="BQ6" s="33">
        <f t="shared" ref="BQ6:BY6" si="8">IF(BQ7="",NA(),BQ7)</f>
        <v>41.18</v>
      </c>
      <c r="BR6" s="33">
        <f t="shared" si="8"/>
        <v>50.1</v>
      </c>
      <c r="BS6" s="33">
        <f t="shared" si="8"/>
        <v>57.85</v>
      </c>
      <c r="BT6" s="33">
        <f t="shared" si="8"/>
        <v>77.63</v>
      </c>
      <c r="BU6" s="33">
        <f t="shared" si="8"/>
        <v>52.89</v>
      </c>
      <c r="BV6" s="33">
        <f t="shared" si="8"/>
        <v>51.73</v>
      </c>
      <c r="BW6" s="33">
        <f t="shared" si="8"/>
        <v>53.01</v>
      </c>
      <c r="BX6" s="33">
        <f t="shared" si="8"/>
        <v>50.54</v>
      </c>
      <c r="BY6" s="33">
        <f t="shared" si="8"/>
        <v>66.22</v>
      </c>
      <c r="BZ6" s="32" t="str">
        <f>IF(BZ7="","",IF(BZ7="-","【-】","【"&amp;SUBSTITUTE(TEXT(BZ7,"#,##0.00"),"-","△")&amp;"】"))</f>
        <v>【64.73】</v>
      </c>
      <c r="CA6" s="33">
        <f>IF(CA7="",NA(),CA7)</f>
        <v>400.44</v>
      </c>
      <c r="CB6" s="33">
        <f t="shared" ref="CB6:CJ6" si="9">IF(CB7="",NA(),CB7)</f>
        <v>385.92</v>
      </c>
      <c r="CC6" s="33">
        <f t="shared" si="9"/>
        <v>385.85</v>
      </c>
      <c r="CD6" s="33">
        <f t="shared" si="9"/>
        <v>372.01</v>
      </c>
      <c r="CE6" s="33">
        <f t="shared" si="9"/>
        <v>276.11</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44.26</v>
      </c>
      <c r="CM6" s="33">
        <f t="shared" ref="CM6:CU6" si="10">IF(CM7="",NA(),CM7)</f>
        <v>44.26</v>
      </c>
      <c r="CN6" s="33">
        <f t="shared" si="10"/>
        <v>44.26</v>
      </c>
      <c r="CO6" s="33">
        <f t="shared" si="10"/>
        <v>42.06</v>
      </c>
      <c r="CP6" s="33">
        <f t="shared" si="10"/>
        <v>44.58</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86.5</v>
      </c>
      <c r="CX6" s="33">
        <f t="shared" ref="CX6:DF6" si="11">IF(CX7="",NA(),CX7)</f>
        <v>91.27</v>
      </c>
      <c r="CY6" s="33">
        <f t="shared" si="11"/>
        <v>94.01</v>
      </c>
      <c r="CZ6" s="33">
        <f t="shared" si="11"/>
        <v>95.06</v>
      </c>
      <c r="DA6" s="33">
        <f t="shared" si="11"/>
        <v>91.49</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323861</v>
      </c>
      <c r="D7" s="35">
        <v>47</v>
      </c>
      <c r="E7" s="35">
        <v>17</v>
      </c>
      <c r="F7" s="35">
        <v>4</v>
      </c>
      <c r="G7" s="35">
        <v>0</v>
      </c>
      <c r="H7" s="35" t="s">
        <v>96</v>
      </c>
      <c r="I7" s="35" t="s">
        <v>97</v>
      </c>
      <c r="J7" s="35" t="s">
        <v>98</v>
      </c>
      <c r="K7" s="35" t="s">
        <v>99</v>
      </c>
      <c r="L7" s="35" t="s">
        <v>100</v>
      </c>
      <c r="M7" s="36" t="s">
        <v>101</v>
      </c>
      <c r="N7" s="36" t="s">
        <v>102</v>
      </c>
      <c r="O7" s="36">
        <v>43.4</v>
      </c>
      <c r="P7" s="36">
        <v>100</v>
      </c>
      <c r="Q7" s="36">
        <v>4725</v>
      </c>
      <c r="R7" s="36">
        <v>5162</v>
      </c>
      <c r="S7" s="36">
        <v>242.88</v>
      </c>
      <c r="T7" s="36">
        <v>21.25</v>
      </c>
      <c r="U7" s="36">
        <v>2220</v>
      </c>
      <c r="V7" s="36">
        <v>1.03</v>
      </c>
      <c r="W7" s="36">
        <v>2155.34</v>
      </c>
      <c r="X7" s="36">
        <v>61.39</v>
      </c>
      <c r="Y7" s="36">
        <v>62.78</v>
      </c>
      <c r="Z7" s="36">
        <v>64.540000000000006</v>
      </c>
      <c r="AA7" s="36">
        <v>65.349999999999994</v>
      </c>
      <c r="AB7" s="36">
        <v>66.459999999999994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2434.48</v>
      </c>
      <c r="BF7" s="36">
        <v>2259.86</v>
      </c>
      <c r="BG7" s="36">
        <v>1743.81</v>
      </c>
      <c r="BH7" s="36">
        <v>1244.49</v>
      </c>
      <c r="BI7" s="36">
        <v>537.86</v>
      </c>
      <c r="BJ7" s="36">
        <v>1835.56</v>
      </c>
      <c r="BK7" s="36">
        <v>1716.82</v>
      </c>
      <c r="BL7" s="36">
        <v>1554.05</v>
      </c>
      <c r="BM7" s="36">
        <v>1671.86</v>
      </c>
      <c r="BN7" s="36">
        <v>1434.89</v>
      </c>
      <c r="BO7" s="36">
        <v>1457.06</v>
      </c>
      <c r="BP7" s="36">
        <v>39.32</v>
      </c>
      <c r="BQ7" s="36">
        <v>41.18</v>
      </c>
      <c r="BR7" s="36">
        <v>50.1</v>
      </c>
      <c r="BS7" s="36">
        <v>57.85</v>
      </c>
      <c r="BT7" s="36">
        <v>77.63</v>
      </c>
      <c r="BU7" s="36">
        <v>52.89</v>
      </c>
      <c r="BV7" s="36">
        <v>51.73</v>
      </c>
      <c r="BW7" s="36">
        <v>53.01</v>
      </c>
      <c r="BX7" s="36">
        <v>50.54</v>
      </c>
      <c r="BY7" s="36">
        <v>66.22</v>
      </c>
      <c r="BZ7" s="36">
        <v>64.73</v>
      </c>
      <c r="CA7" s="36">
        <v>400.44</v>
      </c>
      <c r="CB7" s="36">
        <v>385.92</v>
      </c>
      <c r="CC7" s="36">
        <v>385.85</v>
      </c>
      <c r="CD7" s="36">
        <v>372.01</v>
      </c>
      <c r="CE7" s="36">
        <v>276.11</v>
      </c>
      <c r="CF7" s="36">
        <v>300.52</v>
      </c>
      <c r="CG7" s="36">
        <v>310.47000000000003</v>
      </c>
      <c r="CH7" s="36">
        <v>299.39</v>
      </c>
      <c r="CI7" s="36">
        <v>320.36</v>
      </c>
      <c r="CJ7" s="36">
        <v>246.72</v>
      </c>
      <c r="CK7" s="36">
        <v>250.25</v>
      </c>
      <c r="CL7" s="36">
        <v>44.26</v>
      </c>
      <c r="CM7" s="36">
        <v>44.26</v>
      </c>
      <c r="CN7" s="36">
        <v>44.26</v>
      </c>
      <c r="CO7" s="36">
        <v>42.06</v>
      </c>
      <c r="CP7" s="36">
        <v>44.58</v>
      </c>
      <c r="CQ7" s="36">
        <v>36.799999999999997</v>
      </c>
      <c r="CR7" s="36">
        <v>36.67</v>
      </c>
      <c r="CS7" s="36">
        <v>36.200000000000003</v>
      </c>
      <c r="CT7" s="36">
        <v>34.74</v>
      </c>
      <c r="CU7" s="36">
        <v>41.35</v>
      </c>
      <c r="CV7" s="36">
        <v>40.31</v>
      </c>
      <c r="CW7" s="36">
        <v>86.5</v>
      </c>
      <c r="CX7" s="36">
        <v>91.27</v>
      </c>
      <c r="CY7" s="36">
        <v>94.01</v>
      </c>
      <c r="CZ7" s="36">
        <v>95.06</v>
      </c>
      <c r="DA7" s="36">
        <v>91.49</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2017-02-14T02:13:02Z</cp:lastPrinted>
  <dcterms:created xsi:type="dcterms:W3CDTF">2017-02-08T03:03:32Z</dcterms:created>
  <dcterms:modified xsi:type="dcterms:W3CDTF">2017-02-22T05:49:12Z</dcterms:modified>
  <cp:category/>
</cp:coreProperties>
</file>