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<sst xmlns="http://schemas.openxmlformats.org/spreadsheetml/2006/main" count="232" uniqueCount="111">
  <si>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</si>
  <si>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</si>
  <si>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</si>
  <si>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</si>
  <si>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</si>
  <si>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</si>
  <si>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</si>
  <si>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</si>
  <si>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</si>
  <si>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</si>
  <si>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</si>
  <si>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</si>
  <si>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</si>
  <si>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</si>
  <si>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</si>
  <si>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</si>
  <si>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</si>
  <si>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</si>
  <si>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</si>
  <si>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</si>
  <si>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</si>
  <si>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</si>
  <si>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</si>
  <si>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</si>
  <si>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</si>
  <si>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</si>
  <si>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</si>
  <si>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</si>
  <si>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</si>
  <si>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</si>
  <si>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</si>
  <si>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</si>
  <si>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</si>
  <si>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</si>
  <si>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</si>
  <si>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</si>
  <si>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</si>
  <si>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</si>
  <si>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</si>
  <si>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</si>
  <si>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</si>
  <si>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</si>
  <si>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</si>
  <si>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</si>
  <si>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</si>
  <si>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</si>
  <si>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</si>
  <si>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</si>
  <si>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</si>
  <si>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</si>
  <si>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</si>
  <si>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</si>
  <si>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</si>
  <si>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</si>
  <si>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</si>
  <si>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</si>
  <si>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</si>
  <si>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</si>
  <si>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</si>
  <si>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</si>
  <si>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</si>
  <si>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</si>
  <si>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</si>
  <si>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</si>
  <si>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</si>
  <si>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</si>
  <si>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</si>
  <si>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</si>
  <si>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</si>
  <si>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</si>
  <si>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</si>
  <si>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</si>
  <si>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</si>
  <si>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</si>
  <si>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</si>
  <si>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</si>
  <si>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</si>
  <si>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</si>
  <si>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</si>
  <si>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</si>
  <si>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</si>
  <si>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</si>
  <si>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</si>
  <si>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</si>
  <si>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</si>
  <si>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</si>
  <si>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</si>
  <si>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</si>
  <si>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</si>
  <si>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</si>
  <si>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</si>
  <si>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</si>
  <si>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</si>
  <si>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</si>
  <si>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</si>
  <si>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</si>
  <si>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</si>
  <si>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</si>
  <si>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</si>
  <si>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</si>
  <si>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</si>
  <si>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</si>
  <si>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</si>
  <si>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</si>
  <si>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</si>
  <si>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</si>
  <si>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</si>
  <si>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</si>
  <si>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・法定耐用年数が近付いている浄化槽もあり、今後は改修計画の検討をしていく必要がある。</t>
    <rPh sb="1" eb="3">
      <t>ホウテイ</t>
    </rPh>
    <rPh sb="3" eb="5">
      <t>タイヨウ</t>
    </rPh>
    <rPh sb="5" eb="7">
      <t>ネンスウ</t>
    </rPh>
    <rPh sb="8" eb="10">
      <t>チカヅ</t>
    </rPh>
    <rPh sb="14" eb="17">
      <t>ジョウカソウ</t>
    </rPh>
    <rPh sb="21" eb="23">
      <t>コンゴ</t>
    </rPh>
    <rPh sb="24" eb="26">
      <t>カイシュウ</t>
    </rPh>
    <rPh sb="26" eb="28">
      <t>ケイカク</t>
    </rPh>
    <rPh sb="29" eb="31">
      <t>ケントウ</t>
    </rPh>
    <rPh sb="36" eb="38">
      <t>ヒツヨウ</t>
    </rPh>
    <phoneticPr fontId="4"/>
  </si>
  <si>
    <t>・将来的に有収水量の大幅な増加は見込めないため、維持管理費の節減や料金体系の見直しにより経営の健全化を図っていく必要がある。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64" eb="66">
      <t>キギョウ</t>
    </rPh>
    <rPh sb="66" eb="68">
      <t>カイケイ</t>
    </rPh>
    <rPh sb="68" eb="69">
      <t>カ</t>
    </rPh>
    <rPh sb="71" eb="73">
      <t>トリクミ</t>
    </rPh>
    <rPh sb="74" eb="75">
      <t>スス</t>
    </rPh>
    <rPh sb="77" eb="79">
      <t>ケイエイ</t>
    </rPh>
    <rPh sb="80" eb="82">
      <t>シサン</t>
    </rPh>
    <rPh sb="82" eb="84">
      <t>ジョウキョウ</t>
    </rPh>
    <rPh sb="85" eb="87">
      <t>テキカク</t>
    </rPh>
    <rPh sb="88" eb="90">
      <t>ハアク</t>
    </rPh>
    <rPh sb="91" eb="93">
      <t>テキセツ</t>
    </rPh>
    <rPh sb="94" eb="96">
      <t>ケイエイ</t>
    </rPh>
    <rPh sb="96" eb="98">
      <t>センリャク</t>
    </rPh>
    <rPh sb="99" eb="100">
      <t>ム</t>
    </rPh>
    <rPh sb="102" eb="104">
      <t>トリクミ</t>
    </rPh>
    <rPh sb="109" eb="111">
      <t>ヒツヨウ</t>
    </rPh>
    <phoneticPr fontId="4"/>
  </si>
  <si>
    <t>・収益的収支比率が100％を大きく割り込んでいるのは企業債償還の影響によるものであり、自主財源のみでは経営が成り立たず一般会計からの繰入金に頼らざるをえない状況にある。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ジンコウ</t>
    </rPh>
    <rPh sb="88" eb="90">
      <t>ゲンショウ</t>
    </rPh>
    <rPh sb="91" eb="93">
      <t>エイキョウ</t>
    </rPh>
    <rPh sb="95" eb="98">
      <t>シヨウリョウ</t>
    </rPh>
    <rPh sb="98" eb="100">
      <t>シュウニュウ</t>
    </rPh>
    <rPh sb="101" eb="103">
      <t>ゲンショウ</t>
    </rPh>
    <rPh sb="110" eb="112">
      <t>オスイ</t>
    </rPh>
    <rPh sb="112" eb="114">
      <t>ショリ</t>
    </rPh>
    <rPh sb="114" eb="116">
      <t>ヒヨウ</t>
    </rPh>
    <rPh sb="117" eb="119">
      <t>ジュウブン</t>
    </rPh>
    <rPh sb="120" eb="121">
      <t>マカナ</t>
    </rPh>
    <rPh sb="126" eb="128">
      <t>ジョウキョウ</t>
    </rPh>
    <rPh sb="143" eb="145">
      <t>キギョウ</t>
    </rPh>
    <rPh sb="145" eb="146">
      <t>サイ</t>
    </rPh>
    <rPh sb="146" eb="148">
      <t>ザンダカ</t>
    </rPh>
    <rPh sb="149" eb="151">
      <t>ゲンショウ</t>
    </rPh>
    <rPh sb="151" eb="15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</si>
</sst>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28-45B0-BCC6-05BE95B6024A}"/>
            </c:ext>
          </c:extLst>
        </c:ser>
        <c:dLbls>
          <c:showLegendKey val="0"/>
          <c:showVal val="0"/>
          <c:showCatName val="0"/>
          <c:showSerName val="0"/>
          <c:showPercent val="0"/>
          <c:showBubbleSize val="0"/>
        </c:dLbls>
        <c:gapWidth val="150"/>
        <c:axId val="125828480"/>
        <c:axId val="1274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B28-45B0-BCC6-05BE95B6024A}"/>
            </c:ext>
          </c:extLst>
        </c:ser>
        <c:dLbls>
          <c:showLegendKey val="0"/>
          <c:showVal val="0"/>
          <c:showCatName val="0"/>
          <c:showSerName val="0"/>
          <c:showPercent val="0"/>
          <c:showBubbleSize val="0"/>
        </c:dLbls>
        <c:marker val="1"/>
        <c:smooth val="0"/>
        <c:axId val="125828480"/>
        <c:axId val="127477248"/>
      </c:lineChart>
      <c:dateAx>
        <c:axId val="125828480"/>
        <c:scaling>
          <c:orientation val="minMax"/>
        </c:scaling>
        <c:delete val="1"/>
        <c:axPos val="b"/>
        <c:numFmt formatCode="ge" sourceLinked="1"/>
        <c:majorTickMark val="none"/>
        <c:minorTickMark val="none"/>
        <c:tickLblPos val="none"/>
        <c:crossAx val="127477248"/>
        <c:crosses val="autoZero"/>
        <c:auto val="1"/>
        <c:lblOffset val="100"/>
        <c:baseTimeUnit val="years"/>
      </c:dateAx>
      <c:valAx>
        <c:axId val="1274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42.19</c:v>
                </c:pt>
                <c:pt idx="1">
                  <c:v>48.44</c:v>
                </c:pt>
                <c:pt idx="2">
                  <c:v>46.09</c:v>
                </c:pt>
                <c:pt idx="3">
                  <c:v>44.53</c:v>
                </c:pt>
                <c:pt idx="4">
                  <c:v>44.53</c:v>
                </c:pt>
              </c:numCache>
            </c:numRef>
          </c:val>
          <c:extLst xmlns:c16r2="http://schemas.microsoft.com/office/drawing/2015/06/chart">
            <c:ext xmlns:c16="http://schemas.microsoft.com/office/drawing/2014/chart" uri="{C3380CC4-5D6E-409C-BE32-E72D297353CC}">
              <c16:uniqueId val="{00000000-3D6A-4BE5-90A9-1FDACDE4632D}"/>
            </c:ext>
          </c:extLst>
        </c:ser>
        <c:dLbls>
          <c:showLegendKey val="0"/>
          <c:showVal val="0"/>
          <c:showCatName val="0"/>
          <c:showSerName val="0"/>
          <c:showPercent val="0"/>
          <c:showBubbleSize val="0"/>
        </c:dLbls>
        <c:gapWidth val="150"/>
        <c:axId val="130841600"/>
        <c:axId val="1308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45.57</c:v>
                </c:pt>
                <c:pt idx="1">
                  <c:v>45.33</c:v>
                </c:pt>
                <c:pt idx="2">
                  <c:v>48.69</c:v>
                </c:pt>
                <c:pt idx="3">
                  <c:v>52.52</c:v>
                </c:pt>
                <c:pt idx="4">
                  <c:v>54.14</c:v>
                </c:pt>
              </c:numCache>
            </c:numRef>
          </c:val>
          <c:smooth val="0"/>
          <c:extLst xmlns:c16r2="http://schemas.microsoft.com/office/drawing/2015/06/chart">
            <c:ext xmlns:c16="http://schemas.microsoft.com/office/drawing/2014/chart" uri="{C3380CC4-5D6E-409C-BE32-E72D297353CC}">
              <c16:uniqueId val="{00000001-3D6A-4BE5-90A9-1FDACDE4632D}"/>
            </c:ext>
          </c:extLst>
        </c:ser>
        <c:dLbls>
          <c:showLegendKey val="0"/>
          <c:showVal val="0"/>
          <c:showCatName val="0"/>
          <c:showSerName val="0"/>
          <c:showPercent val="0"/>
          <c:showBubbleSize val="0"/>
        </c:dLbls>
        <c:marker val="1"/>
        <c:smooth val="0"/>
        <c:axId val="130841600"/>
        <c:axId val="130847872"/>
      </c:lineChart>
      <c:dateAx>
        <c:axId val="130841600"/>
        <c:scaling>
          <c:orientation val="minMax"/>
        </c:scaling>
        <c:delete val="1"/>
        <c:axPos val="b"/>
        <c:numFmt formatCode="ge" sourceLinked="1"/>
        <c:majorTickMark val="none"/>
        <c:minorTickMark val="none"/>
        <c:tickLblPos val="none"/>
        <c:crossAx val="130847872"/>
        <c:crosses val="autoZero"/>
        <c:auto val="1"/>
        <c:lblOffset val="100"/>
        <c:baseTimeUnit val="years"/>
      </c:dateAx>
      <c:valAx>
        <c:axId val="1308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94.21</c:v>
                </c:pt>
                <c:pt idx="1">
                  <c:v>93.56</c:v>
                </c:pt>
                <c:pt idx="2">
                  <c:v>94.41</c:v>
                </c:pt>
                <c:pt idx="3">
                  <c:v>93.75</c:v>
                </c:pt>
                <c:pt idx="4">
                  <c:v>93.68</c:v>
                </c:pt>
              </c:numCache>
            </c:numRef>
          </c:val>
          <c:extLst xmlns:c16r2="http://schemas.microsoft.com/office/drawing/2015/06/chart">
            <c:ext xmlns:c16="http://schemas.microsoft.com/office/drawing/2014/chart" uri="{C3380CC4-5D6E-409C-BE32-E72D297353CC}">
              <c16:uniqueId val="{00000000-85FD-45DB-B89A-3B401F630148}"/>
            </c:ext>
          </c:extLst>
        </c:ser>
        <c:dLbls>
          <c:showLegendKey val="0"/>
          <c:showVal val="0"/>
          <c:showCatName val="0"/>
          <c:showSerName val="0"/>
          <c:showPercent val="0"/>
          <c:showBubbleSize val="0"/>
        </c:dLbls>
        <c:gapWidth val="150"/>
        <c:axId val="130858368"/>
        <c:axId val="130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85.41</c:v>
                </c:pt>
                <c:pt idx="1">
                  <c:v>87.3</c:v>
                </c:pt>
                <c:pt idx="2">
                  <c:v>87.42</c:v>
                </c:pt>
                <c:pt idx="3">
                  <c:v>84.94</c:v>
                </c:pt>
                <c:pt idx="4">
                  <c:v>84.69</c:v>
                </c:pt>
              </c:numCache>
            </c:numRef>
          </c:val>
          <c:smooth val="0"/>
          <c:extLst xmlns:c16r2="http://schemas.microsoft.com/office/drawing/2015/06/chart">
            <c:ext xmlns:c16="http://schemas.microsoft.com/office/drawing/2014/chart" uri="{C3380CC4-5D6E-409C-BE32-E72D297353CC}">
              <c16:uniqueId val="{00000001-85FD-45DB-B89A-3B401F630148}"/>
            </c:ext>
          </c:extLst>
        </c:ser>
        <c:dLbls>
          <c:showLegendKey val="0"/>
          <c:showVal val="0"/>
          <c:showCatName val="0"/>
          <c:showSerName val="0"/>
          <c:showPercent val="0"/>
          <c:showBubbleSize val="0"/>
        </c:dLbls>
        <c:marker val="1"/>
        <c:smooth val="0"/>
        <c:axId val="130858368"/>
        <c:axId val="130942464"/>
      </c:lineChart>
      <c:dateAx>
        <c:axId val="130858368"/>
        <c:scaling>
          <c:orientation val="minMax"/>
        </c:scaling>
        <c:delete val="1"/>
        <c:axPos val="b"/>
        <c:numFmt formatCode="ge" sourceLinked="1"/>
        <c:majorTickMark val="none"/>
        <c:minorTickMark val="none"/>
        <c:tickLblPos val="none"/>
        <c:crossAx val="130942464"/>
        <c:crosses val="autoZero"/>
        <c:auto val="1"/>
        <c:lblOffset val="100"/>
        <c:baseTimeUnit val="years"/>
      </c:dateAx>
      <c:valAx>
        <c:axId val="130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67.72</c:v>
                </c:pt>
                <c:pt idx="1">
                  <c:v>68.86</c:v>
                </c:pt>
                <c:pt idx="2">
                  <c:v>66.55</c:v>
                </c:pt>
                <c:pt idx="3">
                  <c:v>65.06</c:v>
                </c:pt>
                <c:pt idx="4">
                  <c:v>68.31</c:v>
                </c:pt>
              </c:numCache>
            </c:numRef>
          </c:val>
          <c:extLst xmlns:c16r2="http://schemas.microsoft.com/office/drawing/2015/06/chart">
            <c:ext xmlns:c16="http://schemas.microsoft.com/office/drawing/2014/chart" uri="{C3380CC4-5D6E-409C-BE32-E72D297353CC}">
              <c16:uniqueId val="{00000000-0BD8-410F-95C2-192113AC86B6}"/>
            </c:ext>
          </c:extLst>
        </c:ser>
        <c:dLbls>
          <c:showLegendKey val="0"/>
          <c:showVal val="0"/>
          <c:showCatName val="0"/>
          <c:showSerName val="0"/>
          <c:showPercent val="0"/>
          <c:showBubbleSize val="0"/>
        </c:dLbls>
        <c:gapWidth val="150"/>
        <c:axId val="127516672"/>
        <c:axId val="127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D8-410F-95C2-192113AC86B6}"/>
            </c:ext>
          </c:extLst>
        </c:ser>
        <c:dLbls>
          <c:showLegendKey val="0"/>
          <c:showVal val="0"/>
          <c:showCatName val="0"/>
          <c:showSerName val="0"/>
          <c:showPercent val="0"/>
          <c:showBubbleSize val="0"/>
        </c:dLbls>
        <c:marker val="1"/>
        <c:smooth val="0"/>
        <c:axId val="127516672"/>
        <c:axId val="127518592"/>
      </c:lineChart>
      <c:dateAx>
        <c:axId val="127516672"/>
        <c:scaling>
          <c:orientation val="minMax"/>
        </c:scaling>
        <c:delete val="1"/>
        <c:axPos val="b"/>
        <c:numFmt formatCode="ge" sourceLinked="1"/>
        <c:majorTickMark val="none"/>
        <c:minorTickMark val="none"/>
        <c:tickLblPos val="none"/>
        <c:crossAx val="127518592"/>
        <c:crosses val="autoZero"/>
        <c:auto val="1"/>
        <c:lblOffset val="100"/>
        <c:baseTimeUnit val="years"/>
      </c:dateAx>
      <c:valAx>
        <c:axId val="127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D5-4C53-B397-4AF9B35CA320}"/>
            </c:ext>
          </c:extLst>
        </c:ser>
        <c:dLbls>
          <c:showLegendKey val="0"/>
          <c:showVal val="0"/>
          <c:showCatName val="0"/>
          <c:showSerName val="0"/>
          <c:showPercent val="0"/>
          <c:showBubbleSize val="0"/>
        </c:dLbls>
        <c:gapWidth val="150"/>
        <c:axId val="127881600"/>
        <c:axId val="1278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D5-4C53-B397-4AF9B35CA320}"/>
            </c:ext>
          </c:extLst>
        </c:ser>
        <c:dLbls>
          <c:showLegendKey val="0"/>
          <c:showVal val="0"/>
          <c:showCatName val="0"/>
          <c:showSerName val="0"/>
          <c:showPercent val="0"/>
          <c:showBubbleSize val="0"/>
        </c:dLbls>
        <c:marker val="1"/>
        <c:smooth val="0"/>
        <c:axId val="127881600"/>
        <c:axId val="127883520"/>
      </c:lineChart>
      <c:dateAx>
        <c:axId val="127881600"/>
        <c:scaling>
          <c:orientation val="minMax"/>
        </c:scaling>
        <c:delete val="1"/>
        <c:axPos val="b"/>
        <c:numFmt formatCode="ge" sourceLinked="1"/>
        <c:majorTickMark val="none"/>
        <c:minorTickMark val="none"/>
        <c:tickLblPos val="none"/>
        <c:crossAx val="127883520"/>
        <c:crosses val="autoZero"/>
        <c:auto val="1"/>
        <c:lblOffset val="100"/>
        <c:baseTimeUnit val="years"/>
      </c:dateAx>
      <c:valAx>
        <c:axId val="1278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90-4E8A-9FDF-33628243072D}"/>
            </c:ext>
          </c:extLst>
        </c:ser>
        <c:dLbls>
          <c:showLegendKey val="0"/>
          <c:showVal val="0"/>
          <c:showCatName val="0"/>
          <c:showSerName val="0"/>
          <c:showPercent val="0"/>
          <c:showBubbleSize val="0"/>
        </c:dLbls>
        <c:gapWidth val="150"/>
        <c:axId val="127916288"/>
        <c:axId val="1296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90-4E8A-9FDF-33628243072D}"/>
            </c:ext>
          </c:extLst>
        </c:ser>
        <c:dLbls>
          <c:showLegendKey val="0"/>
          <c:showVal val="0"/>
          <c:showCatName val="0"/>
          <c:showSerName val="0"/>
          <c:showPercent val="0"/>
          <c:showBubbleSize val="0"/>
        </c:dLbls>
        <c:marker val="1"/>
        <c:smooth val="0"/>
        <c:axId val="127916288"/>
        <c:axId val="129696128"/>
      </c:lineChart>
      <c:dateAx>
        <c:axId val="127916288"/>
        <c:scaling>
          <c:orientation val="minMax"/>
        </c:scaling>
        <c:delete val="1"/>
        <c:axPos val="b"/>
        <c:numFmt formatCode="ge" sourceLinked="1"/>
        <c:majorTickMark val="none"/>
        <c:minorTickMark val="none"/>
        <c:tickLblPos val="none"/>
        <c:crossAx val="129696128"/>
        <c:crosses val="autoZero"/>
        <c:auto val="1"/>
        <c:lblOffset val="100"/>
        <c:baseTimeUnit val="years"/>
      </c:dateAx>
      <c:valAx>
        <c:axId val="129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00-4DAC-8C0B-01B7D2F09746}"/>
            </c:ext>
          </c:extLst>
        </c:ser>
        <c:dLbls>
          <c:showLegendKey val="0"/>
          <c:showVal val="0"/>
          <c:showCatName val="0"/>
          <c:showSerName val="0"/>
          <c:showPercent val="0"/>
          <c:showBubbleSize val="0"/>
        </c:dLbls>
        <c:gapWidth val="150"/>
        <c:axId val="129727872"/>
        <c:axId val="1297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00-4DAC-8C0B-01B7D2F09746}"/>
            </c:ext>
          </c:extLst>
        </c:ser>
        <c:dLbls>
          <c:showLegendKey val="0"/>
          <c:showVal val="0"/>
          <c:showCatName val="0"/>
          <c:showSerName val="0"/>
          <c:showPercent val="0"/>
          <c:showBubbleSize val="0"/>
        </c:dLbls>
        <c:marker val="1"/>
        <c:smooth val="0"/>
        <c:axId val="129727872"/>
        <c:axId val="129734144"/>
      </c:lineChart>
      <c:dateAx>
        <c:axId val="129727872"/>
        <c:scaling>
          <c:orientation val="minMax"/>
        </c:scaling>
        <c:delete val="1"/>
        <c:axPos val="b"/>
        <c:numFmt formatCode="ge" sourceLinked="1"/>
        <c:majorTickMark val="none"/>
        <c:minorTickMark val="none"/>
        <c:tickLblPos val="none"/>
        <c:crossAx val="129734144"/>
        <c:crosses val="autoZero"/>
        <c:auto val="1"/>
        <c:lblOffset val="100"/>
        <c:baseTimeUnit val="years"/>
      </c:dateAx>
      <c:valAx>
        <c:axId val="1297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07-4C47-873A-A83893C9720F}"/>
            </c:ext>
          </c:extLst>
        </c:ser>
        <c:dLbls>
          <c:showLegendKey val="0"/>
          <c:showVal val="0"/>
          <c:showCatName val="0"/>
          <c:showSerName val="0"/>
          <c:showPercent val="0"/>
          <c:showBubbleSize val="0"/>
        </c:dLbls>
        <c:gapWidth val="150"/>
        <c:axId val="130686976"/>
        <c:axId val="1306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07-4C47-873A-A83893C9720F}"/>
            </c:ext>
          </c:extLst>
        </c:ser>
        <c:dLbls>
          <c:showLegendKey val="0"/>
          <c:showVal val="0"/>
          <c:showCatName val="0"/>
          <c:showSerName val="0"/>
          <c:showPercent val="0"/>
          <c:showBubbleSize val="0"/>
        </c:dLbls>
        <c:marker val="1"/>
        <c:smooth val="0"/>
        <c:axId val="130686976"/>
        <c:axId val="130688896"/>
      </c:lineChart>
      <c:dateAx>
        <c:axId val="130686976"/>
        <c:scaling>
          <c:orientation val="minMax"/>
        </c:scaling>
        <c:delete val="1"/>
        <c:axPos val="b"/>
        <c:numFmt formatCode="ge" sourceLinked="1"/>
        <c:majorTickMark val="none"/>
        <c:minorTickMark val="none"/>
        <c:tickLblPos val="none"/>
        <c:crossAx val="130688896"/>
        <c:crosses val="autoZero"/>
        <c:auto val="1"/>
        <c:lblOffset val="100"/>
        <c:baseTimeUnit val="years"/>
      </c:dateAx>
      <c:valAx>
        <c:axId val="1306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1109.6500000000001</c:v>
                </c:pt>
                <c:pt idx="1">
                  <c:v>1026.8800000000001</c:v>
                </c:pt>
                <c:pt idx="2">
                  <c:v>1061.69</c:v>
                </c:pt>
                <c:pt idx="3">
                  <c:v>1026.47</c:v>
                </c:pt>
                <c:pt idx="4">
                  <c:v>938.5</c:v>
                </c:pt>
              </c:numCache>
            </c:numRef>
          </c:val>
          <c:extLst xmlns:c16r2="http://schemas.microsoft.com/office/drawing/2015/06/chart">
            <c:ext xmlns:c16="http://schemas.microsoft.com/office/drawing/2014/chart" uri="{C3380CC4-5D6E-409C-BE32-E72D297353CC}">
              <c16:uniqueId val="{00000000-D225-49D5-927F-E0EC7C720A89}"/>
            </c:ext>
          </c:extLst>
        </c:ser>
        <c:dLbls>
          <c:showLegendKey val="0"/>
          <c:showVal val="0"/>
          <c:showCatName val="0"/>
          <c:showSerName val="0"/>
          <c:showPercent val="0"/>
          <c:showBubbleSize val="0"/>
        </c:dLbls>
        <c:gapWidth val="150"/>
        <c:axId val="130724224"/>
        <c:axId val="1307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942.55</c:v>
                </c:pt>
                <c:pt idx="1">
                  <c:v>825.66</c:v>
                </c:pt>
                <c:pt idx="2">
                  <c:v>799.41</c:v>
                </c:pt>
                <c:pt idx="3">
                  <c:v>701.33</c:v>
                </c:pt>
                <c:pt idx="4">
                  <c:v>663.76</c:v>
                </c:pt>
              </c:numCache>
            </c:numRef>
          </c:val>
          <c:smooth val="0"/>
          <c:extLst xmlns:c16r2="http://schemas.microsoft.com/office/drawing/2015/06/chart">
            <c:ext xmlns:c16="http://schemas.microsoft.com/office/drawing/2014/chart" uri="{C3380CC4-5D6E-409C-BE32-E72D297353CC}">
              <c16:uniqueId val="{00000001-D225-49D5-927F-E0EC7C720A89}"/>
            </c:ext>
          </c:extLst>
        </c:ser>
        <c:dLbls>
          <c:showLegendKey val="0"/>
          <c:showVal val="0"/>
          <c:showCatName val="0"/>
          <c:showSerName val="0"/>
          <c:showPercent val="0"/>
          <c:showBubbleSize val="0"/>
        </c:dLbls>
        <c:marker val="1"/>
        <c:smooth val="0"/>
        <c:axId val="130724224"/>
        <c:axId val="130726144"/>
      </c:lineChart>
      <c:dateAx>
        <c:axId val="130724224"/>
        <c:scaling>
          <c:orientation val="minMax"/>
        </c:scaling>
        <c:delete val="1"/>
        <c:axPos val="b"/>
        <c:numFmt formatCode="ge" sourceLinked="1"/>
        <c:majorTickMark val="none"/>
        <c:minorTickMark val="none"/>
        <c:tickLblPos val="none"/>
        <c:crossAx val="130726144"/>
        <c:crosses val="autoZero"/>
        <c:auto val="1"/>
        <c:lblOffset val="100"/>
        <c:baseTimeUnit val="years"/>
      </c:dateAx>
      <c:valAx>
        <c:axId val="130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46.35</c:v>
                </c:pt>
                <c:pt idx="1">
                  <c:v>55.1</c:v>
                </c:pt>
                <c:pt idx="2">
                  <c:v>50.85</c:v>
                </c:pt>
                <c:pt idx="3">
                  <c:v>48.08</c:v>
                </c:pt>
                <c:pt idx="4">
                  <c:v>45.49</c:v>
                </c:pt>
              </c:numCache>
            </c:numRef>
          </c:val>
          <c:extLst xmlns:c16r2="http://schemas.microsoft.com/office/drawing/2015/06/chart">
            <c:ext xmlns:c16="http://schemas.microsoft.com/office/drawing/2014/chart" uri="{C3380CC4-5D6E-409C-BE32-E72D297353CC}">
              <c16:uniqueId val="{00000000-B9EF-46E9-A7F1-94F9336A9205}"/>
            </c:ext>
          </c:extLst>
        </c:ser>
        <c:dLbls>
          <c:showLegendKey val="0"/>
          <c:showVal val="0"/>
          <c:showCatName val="0"/>
          <c:showSerName val="0"/>
          <c:showPercent val="0"/>
          <c:showBubbleSize val="0"/>
        </c:dLbls>
        <c:gapWidth val="150"/>
        <c:axId val="130743296"/>
        <c:axId val="1310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55.26</c:v>
                </c:pt>
                <c:pt idx="1">
                  <c:v>53.57</c:v>
                </c:pt>
                <c:pt idx="2">
                  <c:v>51.57</c:v>
                </c:pt>
                <c:pt idx="3">
                  <c:v>53.48</c:v>
                </c:pt>
                <c:pt idx="4">
                  <c:v>53.76</c:v>
                </c:pt>
              </c:numCache>
            </c:numRef>
          </c:val>
          <c:smooth val="0"/>
          <c:extLst xmlns:c16r2="http://schemas.microsoft.com/office/drawing/2015/06/chart">
            <c:ext xmlns:c16="http://schemas.microsoft.com/office/drawing/2014/chart" uri="{C3380CC4-5D6E-409C-BE32-E72D297353CC}">
              <c16:uniqueId val="{00000001-B9EF-46E9-A7F1-94F9336A9205}"/>
            </c:ext>
          </c:extLst>
        </c:ser>
        <c:dLbls>
          <c:showLegendKey val="0"/>
          <c:showVal val="0"/>
          <c:showCatName val="0"/>
          <c:showSerName val="0"/>
          <c:showPercent val="0"/>
          <c:showBubbleSize val="0"/>
        </c:dLbls>
        <c:marker val="1"/>
        <c:smooth val="0"/>
        <c:axId val="130743296"/>
        <c:axId val="131085440"/>
      </c:lineChart>
      <c:dateAx>
        <c:axId val="130743296"/>
        <c:scaling>
          <c:orientation val="minMax"/>
        </c:scaling>
        <c:delete val="1"/>
        <c:axPos val="b"/>
        <c:numFmt formatCode="ge" sourceLinked="1"/>
        <c:majorTickMark val="none"/>
        <c:minorTickMark val="none"/>
        <c:tickLblPos val="none"/>
        <c:crossAx val="131085440"/>
        <c:crosses val="autoZero"/>
        <c:auto val="1"/>
        <c:lblOffset val="100"/>
        <c:baseTimeUnit val="years"/>
      </c:dateAx>
      <c:valAx>
        <c:axId val="1310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455.39</c:v>
                </c:pt>
                <c:pt idx="1">
                  <c:v>339.25</c:v>
                </c:pt>
                <c:pt idx="2">
                  <c:v>358.17</c:v>
                </c:pt>
                <c:pt idx="3">
                  <c:v>388.53</c:v>
                </c:pt>
                <c:pt idx="4">
                  <c:v>413.44</c:v>
                </c:pt>
              </c:numCache>
            </c:numRef>
          </c:val>
          <c:extLst xmlns:c16r2="http://schemas.microsoft.com/office/drawing/2015/06/chart">
            <c:ext xmlns:c16="http://schemas.microsoft.com/office/drawing/2014/chart" uri="{C3380CC4-5D6E-409C-BE32-E72D297353CC}">
              <c16:uniqueId val="{00000000-F211-4E93-864E-BAE9E513A7EE}"/>
            </c:ext>
          </c:extLst>
        </c:ser>
        <c:dLbls>
          <c:showLegendKey val="0"/>
          <c:showVal val="0"/>
          <c:showCatName val="0"/>
          <c:showSerName val="0"/>
          <c:showPercent val="0"/>
          <c:showBubbleSize val="0"/>
        </c:dLbls>
        <c:gapWidth val="150"/>
        <c:axId val="131119744"/>
        <c:axId val="131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253.28</c:v>
                </c:pt>
                <c:pt idx="1">
                  <c:v>275.01</c:v>
                </c:pt>
                <c:pt idx="2">
                  <c:v>282.5</c:v>
                </c:pt>
                <c:pt idx="3">
                  <c:v>277.29000000000002</c:v>
                </c:pt>
                <c:pt idx="4">
                  <c:v>275.25</c:v>
                </c:pt>
              </c:numCache>
            </c:numRef>
          </c:val>
          <c:smooth val="0"/>
          <c:extLst xmlns:c16r2="http://schemas.microsoft.com/office/drawing/2015/06/chart">
            <c:ext xmlns:c16="http://schemas.microsoft.com/office/drawing/2014/chart" uri="{C3380CC4-5D6E-409C-BE32-E72D297353CC}">
              <c16:uniqueId val="{00000001-F211-4E93-864E-BAE9E513A7EE}"/>
            </c:ext>
          </c:extLst>
        </c:ser>
        <c:dLbls>
          <c:showLegendKey val="0"/>
          <c:showVal val="0"/>
          <c:showCatName val="0"/>
          <c:showSerName val="0"/>
          <c:showPercent val="0"/>
          <c:showBubbleSize val="0"/>
        </c:dLbls>
        <c:marker val="1"/>
        <c:smooth val="0"/>
        <c:axId val="131119744"/>
        <c:axId val="131130112"/>
      </c:lineChart>
      <c:dateAx>
        <c:axId val="131119744"/>
        <c:scaling>
          <c:orientation val="minMax"/>
        </c:scaling>
        <c:delete val="1"/>
        <c:axPos val="b"/>
        <c:numFmt formatCode="ge" sourceLinked="1"/>
        <c:majorTickMark val="none"/>
        <c:minorTickMark val="none"/>
        <c:tickLblPos val="none"/>
        <c:crossAx val="131130112"/>
        <c:crosses val="autoZero"/>
        <c:auto val="1"/>
        <c:lblOffset val="100"/>
        <c:baseTimeUnit val="years"/>
      </c:dateAx>
      <c:valAx>
        <c:axId val="131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安来市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40349</v>
      </c>
      <c r="AM8" s="64"/>
      <c r="AN8" s="64"/>
      <c r="AO8" s="64"/>
      <c r="AP8" s="64"/>
      <c r="AQ8" s="64"/>
      <c r="AR8" s="64"/>
      <c r="AS8" s="64"/>
      <c r="AT8" s="63">
        <f>データ!S6</f>
        <v>420.93</v>
      </c>
      <c r="AU8" s="63"/>
      <c r="AV8" s="63"/>
      <c r="AW8" s="63"/>
      <c r="AX8" s="63"/>
      <c r="AY8" s="63"/>
      <c r="AZ8" s="63"/>
      <c r="BA8" s="63"/>
      <c r="BB8" s="63">
        <f>データ!T6</f>
        <v>95.86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0.71</v>
      </c>
      <c r="Q10" s="63"/>
      <c r="R10" s="63"/>
      <c r="S10" s="63"/>
      <c r="T10" s="63"/>
      <c r="U10" s="63"/>
      <c r="V10" s="63"/>
      <c r="W10" s="63">
        <f>データ!P6</f>
        <v>100</v>
      </c>
      <c r="X10" s="63"/>
      <c r="Y10" s="63"/>
      <c r="Z10" s="63"/>
      <c r="AA10" s="63"/>
      <c r="AB10" s="63"/>
      <c r="AC10" s="63"/>
      <c r="AD10" s="64">
        <f>データ!Q6</f>
        <v>3344</v>
      </c>
      <c r="AE10" s="64"/>
      <c r="AF10" s="64"/>
      <c r="AG10" s="64"/>
      <c r="AH10" s="64"/>
      <c r="AI10" s="64"/>
      <c r="AJ10" s="64"/>
      <c r="AK10" s="2"/>
      <c r="AL10" s="64">
        <f>データ!U6</f>
        <v>285</v>
      </c>
      <c r="AM10" s="64"/>
      <c r="AN10" s="64"/>
      <c r="AO10" s="64"/>
      <c r="AP10" s="64"/>
      <c r="AQ10" s="64"/>
      <c r="AR10" s="64"/>
      <c r="AS10" s="64"/>
      <c r="AT10" s="63">
        <f>データ!V6</f>
        <v>0.03</v>
      </c>
      <c r="AU10" s="63"/>
      <c r="AV10" s="63"/>
      <c r="AW10" s="63"/>
      <c r="AX10" s="63"/>
      <c r="AY10" s="63"/>
      <c r="AZ10" s="63"/>
      <c r="BA10" s="63"/>
      <c r="BB10" s="63">
        <f>データ!W6</f>
        <v>9500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322067</v>
      </c>
      <c r="D6" s="31">
        <f t="shared" si="3"/>
        <v>47</v>
      </c>
      <c r="E6" s="31">
        <f t="shared" si="3"/>
        <v>18</v>
      </c>
      <c r="F6" s="31">
        <f t="shared" si="3"/>
        <v>1</v>
      </c>
      <c r="G6" s="31">
        <f t="shared" si="3"/>
        <v>0</v>
      </c>
      <c r="H6" s="31" t="str">
        <f t="shared" si="3"/>
        <v>島根県　安来市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0.71</v>
      </c>
      <c r="P6" s="32">
        <f t="shared" si="3"/>
        <v>100</v>
      </c>
      <c r="Q6" s="32">
        <f t="shared" si="3"/>
        <v>3344</v>
      </c>
      <c r="R6" s="32">
        <f t="shared" si="3"/>
        <v>40349</v>
      </c>
      <c r="S6" s="32">
        <f t="shared" si="3"/>
        <v>420.93</v>
      </c>
      <c r="T6" s="32">
        <f t="shared" si="3"/>
        <v>95.86</v>
      </c>
      <c r="U6" s="32">
        <f t="shared" si="3"/>
        <v>285</v>
      </c>
      <c r="V6" s="32">
        <f t="shared" si="3"/>
        <v>0.03</v>
      </c>
      <c r="W6" s="32">
        <f t="shared" si="3"/>
        <v>9500</v>
      </c>
      <c r="X6" s="33">
        <f>IF(X7="",NA(),X7)</f>
        <v>67.72</v>
      </c>
      <c r="Y6" s="33">
        <f t="shared" ref="Y6:AG6" si="4">IF(Y7="",NA(),Y7)</f>
        <v>68.86</v>
      </c>
      <c r="Z6" s="33">
        <f t="shared" si="4"/>
        <v>66.55</v>
      </c>
      <c r="AA6" s="33">
        <f t="shared" si="4"/>
        <v>65.06</v>
      </c>
      <c r="AB6" s="33">
        <f t="shared" si="4"/>
        <v>68.31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1109.6500000000001</v>
      </c>
      <c r="BF6" s="33">
        <f t="shared" ref="BF6:BN6" si="7">IF(BF7="",NA(),BF7)</f>
        <v>1026.8800000000001</v>
      </c>
      <c r="BG6" s="33">
        <f t="shared" si="7"/>
        <v>1061.69</v>
      </c>
      <c r="BH6" s="33">
        <f t="shared" si="7"/>
        <v>1026.47</v>
      </c>
      <c r="BI6" s="33">
        <f t="shared" si="7"/>
        <v>938.5</v>
      </c>
      <c r="BJ6" s="33">
        <f t="shared" si="7"/>
        <v>942.55</v>
      </c>
      <c r="BK6" s="33">
        <f t="shared" si="7"/>
        <v>825.66</v>
      </c>
      <c r="BL6" s="33">
        <f t="shared" si="7"/>
        <v>799.41</v>
      </c>
      <c r="BM6" s="33">
        <f t="shared" si="7"/>
        <v>701.33</v>
      </c>
      <c r="BN6" s="33">
        <f t="shared" si="7"/>
        <v>663.76</v>
      </c>
      <c r="BO6" s="32" t="str">
        <f>IF(BO7="","",IF(BO7="-","【-】","【"&amp;SUBSTITUTE(TEXT(BO7,"#,##0.00"),"-","△")&amp;"】"))</f>
        <v>【623.71】</v>
      </c>
      <c r="BP6" s="33">
        <f>IF(BP7="",NA(),BP7)</f>
        <v>46.35</v>
      </c>
      <c r="BQ6" s="33">
        <f t="shared" ref="BQ6:BY6" si="8">IF(BQ7="",NA(),BQ7)</f>
        <v>55.1</v>
      </c>
      <c r="BR6" s="33">
        <f t="shared" si="8"/>
        <v>50.85</v>
      </c>
      <c r="BS6" s="33">
        <f t="shared" si="8"/>
        <v>48.08</v>
      </c>
      <c r="BT6" s="33">
        <f t="shared" si="8"/>
        <v>45.49</v>
      </c>
      <c r="BU6" s="33">
        <f t="shared" si="8"/>
        <v>55.26</v>
      </c>
      <c r="BV6" s="33">
        <f t="shared" si="8"/>
        <v>53.57</v>
      </c>
      <c r="BW6" s="33">
        <f t="shared" si="8"/>
        <v>51.57</v>
      </c>
      <c r="BX6" s="33">
        <f t="shared" si="8"/>
        <v>53.48</v>
      </c>
      <c r="BY6" s="33">
        <f t="shared" si="8"/>
        <v>53.76</v>
      </c>
      <c r="BZ6" s="32" t="str">
        <f>IF(BZ7="","",IF(BZ7="-","【-】","【"&amp;SUBSTITUTE(TEXT(BZ7,"#,##0.00"),"-","△")&amp;"】"))</f>
        <v>【51.88】</v>
      </c>
      <c r="CA6" s="33">
        <f>IF(CA7="",NA(),CA7)</f>
        <v>455.39</v>
      </c>
      <c r="CB6" s="33">
        <f t="shared" ref="CB6:CJ6" si="9">IF(CB7="",NA(),CB7)</f>
        <v>339.25</v>
      </c>
      <c r="CC6" s="33">
        <f t="shared" si="9"/>
        <v>358.17</v>
      </c>
      <c r="CD6" s="33">
        <f t="shared" si="9"/>
        <v>388.53</v>
      </c>
      <c r="CE6" s="33">
        <f t="shared" si="9"/>
        <v>413.44</v>
      </c>
      <c r="CF6" s="33">
        <f t="shared" si="9"/>
        <v>253.28</v>
      </c>
      <c r="CG6" s="33">
        <f t="shared" si="9"/>
        <v>275.01</v>
      </c>
      <c r="CH6" s="33">
        <f t="shared" si="9"/>
        <v>282.5</v>
      </c>
      <c r="CI6" s="33">
        <f t="shared" si="9"/>
        <v>277.29000000000002</v>
      </c>
      <c r="CJ6" s="33">
        <f t="shared" si="9"/>
        <v>275.25</v>
      </c>
      <c r="CK6" s="32" t="str">
        <f>IF(CK7="","",IF(CK7="-","【-】","【"&amp;SUBSTITUTE(TEXT(CK7,"#,##0.00"),"-","△")&amp;"】"))</f>
        <v>【295.51】</v>
      </c>
      <c r="CL6" s="33">
        <f>IF(CL7="",NA(),CL7)</f>
        <v>42.19</v>
      </c>
      <c r="CM6" s="33">
        <f t="shared" ref="CM6:CU6" si="10">IF(CM7="",NA(),CM7)</f>
        <v>48.44</v>
      </c>
      <c r="CN6" s="33">
        <f t="shared" si="10"/>
        <v>46.09</v>
      </c>
      <c r="CO6" s="33">
        <f t="shared" si="10"/>
        <v>44.53</v>
      </c>
      <c r="CP6" s="33">
        <f t="shared" si="10"/>
        <v>44.53</v>
      </c>
      <c r="CQ6" s="33">
        <f t="shared" si="10"/>
        <v>45.57</v>
      </c>
      <c r="CR6" s="33">
        <f t="shared" si="10"/>
        <v>45.33</v>
      </c>
      <c r="CS6" s="33">
        <f t="shared" si="10"/>
        <v>48.69</v>
      </c>
      <c r="CT6" s="33">
        <f t="shared" si="10"/>
        <v>52.52</v>
      </c>
      <c r="CU6" s="33">
        <f t="shared" si="10"/>
        <v>54.14</v>
      </c>
      <c r="CV6" s="32" t="str">
        <f>IF(CV7="","",IF(CV7="-","【-】","【"&amp;SUBSTITUTE(TEXT(CV7,"#,##0.00"),"-","△")&amp;"】"))</f>
        <v>【51.98】</v>
      </c>
      <c r="CW6" s="33">
        <f>IF(CW7="",NA(),CW7)</f>
        <v>94.21</v>
      </c>
      <c r="CX6" s="33">
        <f t="shared" ref="CX6:DF6" si="11">IF(CX7="",NA(),CX7)</f>
        <v>93.56</v>
      </c>
      <c r="CY6" s="33">
        <f t="shared" si="11"/>
        <v>94.41</v>
      </c>
      <c r="CZ6" s="33">
        <f t="shared" si="11"/>
        <v>93.75</v>
      </c>
      <c r="DA6" s="33">
        <f t="shared" si="11"/>
        <v>93.68</v>
      </c>
      <c r="DB6" s="33">
        <f t="shared" si="11"/>
        <v>85.41</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322067</v>
      </c>
      <c r="D7" s="35">
        <v>47</v>
      </c>
      <c r="E7" s="35">
        <v>18</v>
      </c>
      <c r="F7" s="35">
        <v>1</v>
      </c>
      <c r="G7" s="35">
        <v>0</v>
      </c>
      <c r="H7" s="35" t="s">
        <v>96</v>
      </c>
      <c r="I7" s="35" t="s">
        <v>97</v>
      </c>
      <c r="J7" s="35" t="s">
        <v>98</v>
      </c>
      <c r="K7" s="35" t="s">
        <v>99</v>
      </c>
      <c r="L7" s="35" t="s">
        <v>100</v>
      </c>
      <c r="M7" s="36" t="s">
        <v>101</v>
      </c>
      <c r="N7" s="36" t="s">
        <v>102</v>
      </c>
      <c r="O7" s="36">
        <v>0.71</v>
      </c>
      <c r="P7" s="36">
        <v>100</v>
      </c>
      <c r="Q7" s="36">
        <v>3344</v>
      </c>
      <c r="R7" s="36">
        <v>40349</v>
      </c>
      <c r="S7" s="36">
        <v>420.93</v>
      </c>
      <c r="T7" s="36">
        <v>95.86</v>
      </c>
      <c r="U7" s="36">
        <v>285</v>
      </c>
      <c r="V7" s="36">
        <v>0.03</v>
      </c>
      <c r="W7" s="36">
        <v>9500</v>
      </c>
      <c r="X7" s="36">
        <v>67.72</v>
      </c>
      <c r="Y7" s="36">
        <v>68.86</v>
      </c>
      <c r="Z7" s="36">
        <v>66.55</v>
      </c>
      <c r="AA7" s="36">
        <v>65.06</v>
      </c>
      <c r="AB7" s="36">
        <v>68.31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1109.6500000000001</v>
      </c>
      <c r="BF7" s="36">
        <v>1026.8800000000001</v>
      </c>
      <c r="BG7" s="36">
        <v>1061.69</v>
      </c>
      <c r="BH7" s="36">
        <v>1026.47</v>
      </c>
      <c r="BI7" s="36">
        <v>938.5</v>
      </c>
      <c r="BJ7" s="36">
        <v>942.55</v>
      </c>
      <c r="BK7" s="36">
        <v>825.66</v>
      </c>
      <c r="BL7" s="36">
        <v>799.41</v>
      </c>
      <c r="BM7" s="36">
        <v>701.33</v>
      </c>
      <c r="BN7" s="36">
        <v>663.76</v>
      </c>
      <c r="BO7" s="36">
        <v>623.71</v>
      </c>
      <c r="BP7" s="36">
        <v>46.35</v>
      </c>
      <c r="BQ7" s="36">
        <v>55.1</v>
      </c>
      <c r="BR7" s="36">
        <v>50.85</v>
      </c>
      <c r="BS7" s="36">
        <v>48.08</v>
      </c>
      <c r="BT7" s="36">
        <v>45.49</v>
      </c>
      <c r="BU7" s="36">
        <v>55.26</v>
      </c>
      <c r="BV7" s="36">
        <v>53.57</v>
      </c>
      <c r="BW7" s="36">
        <v>51.57</v>
      </c>
      <c r="BX7" s="36">
        <v>53.48</v>
      </c>
      <c r="BY7" s="36">
        <v>53.76</v>
      </c>
      <c r="BZ7" s="36">
        <v>51.88</v>
      </c>
      <c r="CA7" s="36">
        <v>455.39</v>
      </c>
      <c r="CB7" s="36">
        <v>339.25</v>
      </c>
      <c r="CC7" s="36">
        <v>358.17</v>
      </c>
      <c r="CD7" s="36">
        <v>388.53</v>
      </c>
      <c r="CE7" s="36">
        <v>413.44</v>
      </c>
      <c r="CF7" s="36">
        <v>253.28</v>
      </c>
      <c r="CG7" s="36">
        <v>275.01</v>
      </c>
      <c r="CH7" s="36">
        <v>282.5</v>
      </c>
      <c r="CI7" s="36">
        <v>277.29000000000002</v>
      </c>
      <c r="CJ7" s="36">
        <v>275.25</v>
      </c>
      <c r="CK7" s="36">
        <v>295.51</v>
      </c>
      <c r="CL7" s="36">
        <v>42.19</v>
      </c>
      <c r="CM7" s="36">
        <v>48.44</v>
      </c>
      <c r="CN7" s="36">
        <v>46.09</v>
      </c>
      <c r="CO7" s="36">
        <v>44.53</v>
      </c>
      <c r="CP7" s="36">
        <v>44.53</v>
      </c>
      <c r="CQ7" s="36">
        <v>45.57</v>
      </c>
      <c r="CR7" s="36">
        <v>45.33</v>
      </c>
      <c r="CS7" s="36">
        <v>48.69</v>
      </c>
      <c r="CT7" s="36">
        <v>52.52</v>
      </c>
      <c r="CU7" s="36">
        <v>54.14</v>
      </c>
      <c r="CV7" s="36">
        <v>51.98</v>
      </c>
      <c r="CW7" s="36">
        <v>94.21</v>
      </c>
      <c r="CX7" s="36">
        <v>93.56</v>
      </c>
      <c r="CY7" s="36">
        <v>94.41</v>
      </c>
      <c r="CZ7" s="36">
        <v>93.75</v>
      </c>
      <c r="DA7" s="36">
        <v>93.68</v>
      </c>
      <c r="DB7" s="36">
        <v>85.41</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2017-02-14T00:04:30Z</cp:lastPrinted>
  <dcterms:created xsi:type="dcterms:W3CDTF">2017-02-08T03:26:26Z</dcterms:created>
  <dcterms:modified xsi:type="dcterms:W3CDTF">2017-02-22T00:58:08Z</dcterms:modified>
  <cp:category/>
</cp:coreProperties>
</file>