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100_上下水道局\99_上下水道局共有\③　下水道関係\02-0　決算\経営比較分析表（総務省）\H27\03出雲市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<sst xmlns="http://schemas.openxmlformats.org/spreadsheetml/2006/main" count="232" uniqueCount="111">
  <si>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</si>
  <si>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</si>
  <si>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</si>
  <si>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</si>
  <si>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</si>
  <si>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</si>
  <si>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</si>
  <si>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</si>
  <si>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</si>
  <si>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</si>
  <si>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</si>
  <si>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</si>
  <si>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</si>
  <si>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</si>
  <si>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</si>
  <si>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</si>
  <si>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</si>
  <si>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</si>
  <si>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</si>
  <si>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</si>
  <si>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</si>
  <si>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</si>
  <si>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</si>
  <si>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</si>
  <si>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</si>
  <si>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</si>
  <si>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</si>
  <si>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</si>
  <si>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</si>
  <si>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</si>
  <si>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</si>
  <si>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</si>
  <si>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</si>
  <si>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</si>
  <si>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</si>
  <si>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</si>
  <si>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</si>
  <si>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</si>
  <si>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</si>
  <si>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</si>
  <si>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</si>
  <si>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</si>
  <si>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</si>
  <si>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</si>
  <si>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</si>
  <si>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</si>
  <si>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</si>
  <si>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</si>
  <si>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</si>
  <si>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</si>
  <si>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</si>
  <si>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</si>
  <si>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</si>
  <si>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</si>
  <si>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</si>
  <si>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</si>
  <si>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</si>
  <si>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</si>
  <si>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</si>
  <si>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</si>
  <si>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</si>
  <si>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</si>
  <si>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</si>
  <si>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</si>
  <si>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</si>
  <si>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</si>
  <si>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</si>
  <si>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</si>
  <si>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</si>
  <si>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</si>
  <si>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</si>
  <si>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</si>
  <si>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</si>
  <si>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</si>
  <si>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</si>
  <si>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</si>
  <si>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</si>
  <si>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</si>
  <si>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</si>
  <si>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</si>
  <si>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</si>
  <si>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</si>
  <si>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</si>
  <si>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</si>
  <si>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</si>
  <si>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</si>
  <si>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</si>
  <si>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</si>
  <si>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</si>
  <si>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</si>
  <si>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</si>
  <si>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</si>
  <si>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</si>
  <si>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</si>
  <si>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</si>
  <si>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</si>
  <si>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</si>
  <si>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</si>
  <si>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</si>
  <si>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</si>
  <si>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</si>
  <si>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</si>
  <si>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</si>
  <si>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</si>
  <si>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</si>
  <si>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</si>
  <si>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</si>
  <si>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</si>
  <si>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本事業は、個別排水処理事業とあわせ、浄化槽事業会計として実施している。
　経営状況は、公共下水道との負担の公平性の観点から、料金体系が同一となっており、料金収入等の自主財源で維持管理経費を賄う事ができず、市債償還額の不足分をあわせ、一般会計繰入金に頼らざるを得ない状況にある。　
　①収益的収支比率は、新規接続による使用料収入及び維持管理経費の増はあったが、比率は前年度とほぼ同じであった。
　④企業債残高対事業規模比率も同様に、新設事業により市債残高、使用料収入ともに増加したためと考えられる。
　⑤経費回収率、⑥汚水処理原価は、使用料収入の増によりそれぞれ改善しているが、汚水処理原価については、類似団体平均を上回っており、更なる経費の削減を進め、経営状況の改善を進めていく必要がある。
　⑦施設利用率は、昨年度に比べ低下しているが、本事業は個別の浄化槽設置であり、⑧水洗化率も99.79％と高いことから、数値の大幅な向上は見込めない状況である。</t>
    <rPh sb="1" eb="2">
      <t>ホン</t>
    </rPh>
    <rPh sb="2" eb="4">
      <t>ジギョウ</t>
    </rPh>
    <rPh sb="6" eb="8">
      <t>コベツ</t>
    </rPh>
    <rPh sb="8" eb="10">
      <t>ハイスイ</t>
    </rPh>
    <rPh sb="10" eb="12">
      <t>ショリ</t>
    </rPh>
    <rPh sb="12" eb="14">
      <t>ジギョウ</t>
    </rPh>
    <rPh sb="19" eb="22">
      <t>ジョウカソウ</t>
    </rPh>
    <rPh sb="22" eb="24">
      <t>ジギョウ</t>
    </rPh>
    <rPh sb="24" eb="26">
      <t>カイケイ</t>
    </rPh>
    <rPh sb="29" eb="31">
      <t>ジッシ</t>
    </rPh>
    <rPh sb="38" eb="40">
      <t>ケイエイ</t>
    </rPh>
    <rPh sb="40" eb="42">
      <t>ジョウキョウ</t>
    </rPh>
    <rPh sb="143" eb="146">
      <t>シュウエキテキ</t>
    </rPh>
    <rPh sb="146" eb="148">
      <t>シュウシ</t>
    </rPh>
    <rPh sb="148" eb="150">
      <t>ヒリツ</t>
    </rPh>
    <rPh sb="152" eb="154">
      <t>シンキ</t>
    </rPh>
    <rPh sb="154" eb="156">
      <t>セツゾク</t>
    </rPh>
    <rPh sb="159" eb="162">
      <t>シヨウリョウ</t>
    </rPh>
    <rPh sb="162" eb="164">
      <t>シュウニュウ</t>
    </rPh>
    <rPh sb="164" eb="165">
      <t>オヨ</t>
    </rPh>
    <rPh sb="166" eb="168">
      <t>イジ</t>
    </rPh>
    <rPh sb="168" eb="170">
      <t>カンリ</t>
    </rPh>
    <rPh sb="170" eb="172">
      <t>ケイヒ</t>
    </rPh>
    <rPh sb="173" eb="174">
      <t>ゾウ</t>
    </rPh>
    <rPh sb="180" eb="182">
      <t>ヒリツ</t>
    </rPh>
    <rPh sb="183" eb="186">
      <t>ゼンネンド</t>
    </rPh>
    <rPh sb="189" eb="190">
      <t>オナ</t>
    </rPh>
    <rPh sb="199" eb="201">
      <t>キギョウ</t>
    </rPh>
    <rPh sb="201" eb="202">
      <t>サイ</t>
    </rPh>
    <rPh sb="202" eb="204">
      <t>ザンダカ</t>
    </rPh>
    <rPh sb="204" eb="205">
      <t>タイ</t>
    </rPh>
    <rPh sb="205" eb="207">
      <t>ジギョウ</t>
    </rPh>
    <rPh sb="207" eb="209">
      <t>キボ</t>
    </rPh>
    <rPh sb="209" eb="211">
      <t>ヒリツ</t>
    </rPh>
    <rPh sb="212" eb="214">
      <t>ドウヨウ</t>
    </rPh>
    <rPh sb="216" eb="218">
      <t>シンセツ</t>
    </rPh>
    <rPh sb="218" eb="220">
      <t>ジギョウ</t>
    </rPh>
    <rPh sb="225" eb="227">
      <t>ザンダカ</t>
    </rPh>
    <rPh sb="228" eb="231">
      <t>シヨウリョウ</t>
    </rPh>
    <rPh sb="231" eb="233">
      <t>シュウニュウ</t>
    </rPh>
    <rPh sb="236" eb="238">
      <t>ゾウカ</t>
    </rPh>
    <rPh sb="243" eb="244">
      <t>カンガ</t>
    </rPh>
    <rPh sb="252" eb="254">
      <t>ケイヒ</t>
    </rPh>
    <rPh sb="254" eb="256">
      <t>カイシュウ</t>
    </rPh>
    <rPh sb="256" eb="257">
      <t>リツ</t>
    </rPh>
    <rPh sb="259" eb="261">
      <t>オスイ</t>
    </rPh>
    <rPh sb="261" eb="263">
      <t>ショリ</t>
    </rPh>
    <rPh sb="263" eb="265">
      <t>ゲンカ</t>
    </rPh>
    <rPh sb="267" eb="270">
      <t>シヨウリョウ</t>
    </rPh>
    <rPh sb="270" eb="272">
      <t>シュウニュウ</t>
    </rPh>
    <rPh sb="273" eb="274">
      <t>ゾウ</t>
    </rPh>
    <rPh sb="281" eb="283">
      <t>カイゼン</t>
    </rPh>
    <rPh sb="289" eb="291">
      <t>オスイ</t>
    </rPh>
    <rPh sb="291" eb="293">
      <t>ショリ</t>
    </rPh>
    <rPh sb="293" eb="295">
      <t>ゲンカ</t>
    </rPh>
    <rPh sb="301" eb="303">
      <t>ルイジ</t>
    </rPh>
    <rPh sb="303" eb="305">
      <t>ダンタイ</t>
    </rPh>
    <rPh sb="305" eb="307">
      <t>ヘイキン</t>
    </rPh>
    <rPh sb="308" eb="310">
      <t>ウワマワ</t>
    </rPh>
    <rPh sb="315" eb="316">
      <t>サラ</t>
    </rPh>
    <rPh sb="318" eb="320">
      <t>ケイヒ</t>
    </rPh>
    <rPh sb="321" eb="323">
      <t>サクゲン</t>
    </rPh>
    <rPh sb="324" eb="325">
      <t>スス</t>
    </rPh>
    <rPh sb="327" eb="329">
      <t>ケイエイ</t>
    </rPh>
    <rPh sb="329" eb="331">
      <t>ジョウキョウ</t>
    </rPh>
    <rPh sb="332" eb="334">
      <t>カイゼン</t>
    </rPh>
    <rPh sb="335" eb="336">
      <t>スス</t>
    </rPh>
    <rPh sb="340" eb="342">
      <t>ヒツヨウ</t>
    </rPh>
    <rPh sb="349" eb="351">
      <t>シセツ</t>
    </rPh>
    <rPh sb="351" eb="354">
      <t>リヨウリツ</t>
    </rPh>
    <rPh sb="356" eb="359">
      <t>サクネンド</t>
    </rPh>
    <rPh sb="360" eb="361">
      <t>クラ</t>
    </rPh>
    <rPh sb="362" eb="364">
      <t>テイカ</t>
    </rPh>
    <rPh sb="370" eb="371">
      <t>ホン</t>
    </rPh>
    <rPh sb="371" eb="373">
      <t>ジギョウ</t>
    </rPh>
    <rPh sb="374" eb="376">
      <t>コベツ</t>
    </rPh>
    <rPh sb="377" eb="380">
      <t>ジョウカソウ</t>
    </rPh>
    <rPh sb="380" eb="382">
      <t>セッチ</t>
    </rPh>
    <rPh sb="387" eb="390">
      <t>スイセンカ</t>
    </rPh>
    <rPh sb="390" eb="391">
      <t>リツ</t>
    </rPh>
    <rPh sb="399" eb="400">
      <t>タカ</t>
    </rPh>
    <rPh sb="406" eb="408">
      <t>スウチ</t>
    </rPh>
    <rPh sb="409" eb="411">
      <t>オオハバ</t>
    </rPh>
    <rPh sb="412" eb="414">
      <t>コウジョウ</t>
    </rPh>
    <rPh sb="415" eb="417">
      <t>ミコ</t>
    </rPh>
    <rPh sb="420" eb="422">
      <t>ジョウキョウ</t>
    </rPh>
    <phoneticPr fontId="4"/>
  </si>
  <si>
    <t>　本事業は、平成15年度から実施した事業であり、法定耐用年数を経過する施設はなく、ブロアポンプ等の機器類について、老朽化の状況に応じて修繕を行っている状況である。
　今後も適正な維持管理に努めるとともに、老朽化の進行、更新期の到来に備えて、長寿命化、更新の方針等について検討を行う必要がある。</t>
    <rPh sb="1" eb="2">
      <t>ホン</t>
    </rPh>
    <rPh sb="2" eb="4">
      <t>ジギョウ</t>
    </rPh>
    <rPh sb="6" eb="8">
      <t>ヘイセイ</t>
    </rPh>
    <rPh sb="10" eb="12">
      <t>ネンド</t>
    </rPh>
    <rPh sb="14" eb="16">
      <t>ジッシ</t>
    </rPh>
    <rPh sb="18" eb="20">
      <t>ジギョウ</t>
    </rPh>
    <rPh sb="24" eb="26">
      <t>ホウテイ</t>
    </rPh>
    <rPh sb="26" eb="28">
      <t>タイヨウ</t>
    </rPh>
    <rPh sb="28" eb="30">
      <t>ネンスウ</t>
    </rPh>
    <rPh sb="31" eb="33">
      <t>ケイカ</t>
    </rPh>
    <rPh sb="35" eb="37">
      <t>シセツ</t>
    </rPh>
    <rPh sb="47" eb="48">
      <t>トウ</t>
    </rPh>
    <rPh sb="49" eb="52">
      <t>キキルイ</t>
    </rPh>
    <rPh sb="57" eb="60">
      <t>ロウキュウカ</t>
    </rPh>
    <rPh sb="61" eb="63">
      <t>ジョウキョウ</t>
    </rPh>
    <rPh sb="64" eb="65">
      <t>オウ</t>
    </rPh>
    <rPh sb="67" eb="69">
      <t>シュウゼン</t>
    </rPh>
    <rPh sb="70" eb="71">
      <t>オコナ</t>
    </rPh>
    <rPh sb="75" eb="77">
      <t>ジョウキョウ</t>
    </rPh>
    <rPh sb="83" eb="85">
      <t>コンゴ</t>
    </rPh>
    <rPh sb="86" eb="88">
      <t>テキセイ</t>
    </rPh>
    <rPh sb="89" eb="91">
      <t>イジ</t>
    </rPh>
    <rPh sb="91" eb="93">
      <t>カンリ</t>
    </rPh>
    <rPh sb="94" eb="95">
      <t>ツト</t>
    </rPh>
    <rPh sb="102" eb="105">
      <t>ロウキュウカ</t>
    </rPh>
    <rPh sb="106" eb="108">
      <t>シンコウ</t>
    </rPh>
    <rPh sb="109" eb="112">
      <t>コウシンキ</t>
    </rPh>
    <rPh sb="113" eb="115">
      <t>トウライ</t>
    </rPh>
    <rPh sb="116" eb="117">
      <t>ソナ</t>
    </rPh>
    <rPh sb="120" eb="121">
      <t>チョウ</t>
    </rPh>
    <rPh sb="121" eb="124">
      <t>ジュミョウカ</t>
    </rPh>
    <rPh sb="125" eb="127">
      <t>コウシン</t>
    </rPh>
    <rPh sb="128" eb="130">
      <t>ホウシン</t>
    </rPh>
    <rPh sb="130" eb="131">
      <t>トウ</t>
    </rPh>
    <rPh sb="135" eb="137">
      <t>ケントウ</t>
    </rPh>
    <rPh sb="138" eb="139">
      <t>オコナ</t>
    </rPh>
    <rPh sb="140" eb="142">
      <t>ヒツヨウ</t>
    </rPh>
    <phoneticPr fontId="4"/>
  </si>
  <si>
    <t>　本事業は、個別の浄化槽設置という事業であり、水洗化率も高く、使用料収入の増要因は見込めない状況である。
　引き続き経費の削減等に努め、経営改善を図っていくことが必要である。
　なお、本事業については、平成29年度をもって新規の設置事業を終了することとしている。</t>
    <rPh sb="1" eb="2">
      <t>ホン</t>
    </rPh>
    <rPh sb="2" eb="4">
      <t>ジギョウ</t>
    </rPh>
    <rPh sb="6" eb="8">
      <t>コベツ</t>
    </rPh>
    <rPh sb="9" eb="12">
      <t>ジョウカソウ</t>
    </rPh>
    <rPh sb="12" eb="14">
      <t>セッチ</t>
    </rPh>
    <rPh sb="17" eb="19">
      <t>ジギョウ</t>
    </rPh>
    <rPh sb="23" eb="26">
      <t>スイセンカ</t>
    </rPh>
    <rPh sb="26" eb="27">
      <t>リツ</t>
    </rPh>
    <rPh sb="28" eb="29">
      <t>タカ</t>
    </rPh>
    <rPh sb="31" eb="34">
      <t>シヨウリョウ</t>
    </rPh>
    <rPh sb="34" eb="36">
      <t>シュウニュウ</t>
    </rPh>
    <rPh sb="37" eb="38">
      <t>ゾウ</t>
    </rPh>
    <rPh sb="38" eb="40">
      <t>ヨウイン</t>
    </rPh>
    <rPh sb="41" eb="43">
      <t>ミコ</t>
    </rPh>
    <rPh sb="46" eb="48">
      <t>ジョウキョウ</t>
    </rPh>
    <rPh sb="54" eb="55">
      <t>ヒ</t>
    </rPh>
    <rPh sb="56" eb="57">
      <t>ツヅ</t>
    </rPh>
    <rPh sb="58" eb="60">
      <t>ケイヒ</t>
    </rPh>
    <rPh sb="61" eb="63">
      <t>サクゲン</t>
    </rPh>
    <rPh sb="63" eb="64">
      <t>トウ</t>
    </rPh>
    <rPh sb="65" eb="66">
      <t>ツト</t>
    </rPh>
    <rPh sb="68" eb="70">
      <t>ケイエイ</t>
    </rPh>
    <rPh sb="70" eb="72">
      <t>カイゼン</t>
    </rPh>
    <rPh sb="73" eb="74">
      <t>ハカ</t>
    </rPh>
    <rPh sb="81" eb="83">
      <t>ヒツヨウ</t>
    </rPh>
    <rPh sb="92" eb="93">
      <t>ホン</t>
    </rPh>
    <rPh sb="93" eb="95">
      <t>ジギョウ</t>
    </rPh>
    <rPh sb="101" eb="103">
      <t>ヘイセイ</t>
    </rPh>
    <rPh sb="105" eb="107">
      <t>ネンド</t>
    </rPh>
    <rPh sb="111" eb="113">
      <t>シンキ</t>
    </rPh>
    <rPh sb="114" eb="116">
      <t>セッチ</t>
    </rPh>
    <rPh sb="116" eb="118">
      <t>ジギョウ</t>
    </rPh>
    <rPh sb="119" eb="121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</si>
</sst>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64864"/>
        <c:axId val="20666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64864"/>
        <c:axId val="206665256"/>
      </c:lineChart>
      <c:dateAx>
        <c:axId val="2066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65256"/>
        <c:crosses val="autoZero"/>
        <c:auto val="1"/>
        <c:lblOffset val="100"/>
        <c:baseTimeUnit val="years"/>
      </c:dateAx>
      <c:valAx>
        <c:axId val="20666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53.9</c:v>
                </c:pt>
                <c:pt idx="2">
                  <c:v>52.49</c:v>
                </c:pt>
                <c:pt idx="3">
                  <c:v>57.17</c:v>
                </c:pt>
                <c:pt idx="4">
                  <c:v>51.95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6784"/>
        <c:axId val="207807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6784"/>
        <c:axId val="207807176"/>
      </c:lineChart>
      <c:dateAx>
        <c:axId val="20780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807176"/>
        <c:crosses val="autoZero"/>
        <c:auto val="1"/>
        <c:lblOffset val="100"/>
        <c:baseTimeUnit val="years"/>
      </c:dateAx>
      <c:valAx>
        <c:axId val="207807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0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99.34</c:v>
                </c:pt>
                <c:pt idx="1">
                  <c:v>99.71</c:v>
                </c:pt>
                <c:pt idx="2">
                  <c:v>99.74</c:v>
                </c:pt>
                <c:pt idx="3">
                  <c:v>99.75</c:v>
                </c:pt>
                <c:pt idx="4">
                  <c:v>99.79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8352"/>
        <c:axId val="20780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8352"/>
        <c:axId val="207808744"/>
      </c:lineChart>
      <c:dateAx>
        <c:axId val="20780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808744"/>
        <c:crosses val="autoZero"/>
        <c:auto val="1"/>
        <c:lblOffset val="100"/>
        <c:baseTimeUnit val="years"/>
      </c:dateAx>
      <c:valAx>
        <c:axId val="20780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0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92.37</c:v>
                </c:pt>
                <c:pt idx="1">
                  <c:v>90.17</c:v>
                </c:pt>
                <c:pt idx="2">
                  <c:v>85.6</c:v>
                </c:pt>
                <c:pt idx="3">
                  <c:v>88</c:v>
                </c:pt>
                <c:pt idx="4">
                  <c:v>88.41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66432"/>
        <c:axId val="20731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66432"/>
        <c:axId val="207316368"/>
      </c:lineChart>
      <c:dateAx>
        <c:axId val="20666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16368"/>
        <c:crosses val="autoZero"/>
        <c:auto val="1"/>
        <c:lblOffset val="100"/>
        <c:baseTimeUnit val="years"/>
      </c:dateAx>
      <c:valAx>
        <c:axId val="20731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6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7544"/>
        <c:axId val="20731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7544"/>
        <c:axId val="207317936"/>
      </c:lineChart>
      <c:dateAx>
        <c:axId val="207317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17936"/>
        <c:crosses val="autoZero"/>
        <c:auto val="1"/>
        <c:lblOffset val="100"/>
        <c:baseTimeUnit val="years"/>
      </c:dateAx>
      <c:valAx>
        <c:axId val="20731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17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9112"/>
        <c:axId val="20731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9112"/>
        <c:axId val="207319504"/>
      </c:lineChart>
      <c:dateAx>
        <c:axId val="207319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19504"/>
        <c:crosses val="autoZero"/>
        <c:auto val="1"/>
        <c:lblOffset val="100"/>
        <c:baseTimeUnit val="years"/>
      </c:dateAx>
      <c:valAx>
        <c:axId val="20731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19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75752"/>
        <c:axId val="20707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5752"/>
        <c:axId val="207076144"/>
      </c:lineChart>
      <c:dateAx>
        <c:axId val="20707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076144"/>
        <c:crosses val="autoZero"/>
        <c:auto val="1"/>
        <c:lblOffset val="100"/>
        <c:baseTimeUnit val="years"/>
      </c:dateAx>
      <c:valAx>
        <c:axId val="20707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07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77320"/>
        <c:axId val="20707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7320"/>
        <c:axId val="207077712"/>
      </c:lineChart>
      <c:dateAx>
        <c:axId val="20707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077712"/>
        <c:crosses val="autoZero"/>
        <c:auto val="1"/>
        <c:lblOffset val="100"/>
        <c:baseTimeUnit val="years"/>
      </c:dateAx>
      <c:valAx>
        <c:axId val="20707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07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340.57</c:v>
                </c:pt>
                <c:pt idx="1">
                  <c:v>372.19</c:v>
                </c:pt>
                <c:pt idx="2">
                  <c:v>581.94000000000005</c:v>
                </c:pt>
                <c:pt idx="3">
                  <c:v>399.26</c:v>
                </c:pt>
                <c:pt idx="4">
                  <c:v>393.09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78888"/>
        <c:axId val="20801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78888"/>
        <c:axId val="208014184"/>
      </c:lineChart>
      <c:dateAx>
        <c:axId val="207078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14184"/>
        <c:crosses val="autoZero"/>
        <c:auto val="1"/>
        <c:lblOffset val="100"/>
        <c:baseTimeUnit val="years"/>
      </c:dateAx>
      <c:valAx>
        <c:axId val="20801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078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56.92</c:v>
                </c:pt>
                <c:pt idx="1">
                  <c:v>59.03</c:v>
                </c:pt>
                <c:pt idx="2">
                  <c:v>53.73</c:v>
                </c:pt>
                <c:pt idx="3">
                  <c:v>58.13</c:v>
                </c:pt>
                <c:pt idx="4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15360"/>
        <c:axId val="20801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15360"/>
        <c:axId val="208015752"/>
      </c:lineChart>
      <c:dateAx>
        <c:axId val="20801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15752"/>
        <c:crosses val="autoZero"/>
        <c:auto val="1"/>
        <c:lblOffset val="100"/>
        <c:baseTimeUnit val="years"/>
      </c:dateAx>
      <c:valAx>
        <c:axId val="20801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1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292.88</c:v>
                </c:pt>
                <c:pt idx="1">
                  <c:v>289.22000000000003</c:v>
                </c:pt>
                <c:pt idx="2">
                  <c:v>315.39999999999998</c:v>
                </c:pt>
                <c:pt idx="3">
                  <c:v>301.26</c:v>
                </c:pt>
                <c:pt idx="4">
                  <c:v>298.25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16928"/>
        <c:axId val="20801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16928"/>
        <c:axId val="208017320"/>
      </c:lineChart>
      <c:dateAx>
        <c:axId val="2080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17320"/>
        <c:crosses val="autoZero"/>
        <c:auto val="1"/>
        <c:lblOffset val="100"/>
        <c:baseTimeUnit val="years"/>
      </c:dateAx>
      <c:valAx>
        <c:axId val="20801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61" zoomScaleNormal="100" workbookViewId="0">
      <selection activeCell="CD68" sqref="CD6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出雲市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175118</v>
      </c>
      <c r="AM8" s="64"/>
      <c r="AN8" s="64"/>
      <c r="AO8" s="64"/>
      <c r="AP8" s="64"/>
      <c r="AQ8" s="64"/>
      <c r="AR8" s="64"/>
      <c r="AS8" s="64"/>
      <c r="AT8" s="63">
        <f>データ!S6</f>
        <v>624.36</v>
      </c>
      <c r="AU8" s="63"/>
      <c r="AV8" s="63"/>
      <c r="AW8" s="63"/>
      <c r="AX8" s="63"/>
      <c r="AY8" s="63"/>
      <c r="AZ8" s="63"/>
      <c r="BA8" s="63"/>
      <c r="BB8" s="63">
        <f>データ!T6</f>
        <v>280.48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2.17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3291</v>
      </c>
      <c r="AE10" s="64"/>
      <c r="AF10" s="64"/>
      <c r="AG10" s="64"/>
      <c r="AH10" s="64"/>
      <c r="AI10" s="64"/>
      <c r="AJ10" s="64"/>
      <c r="AK10" s="2"/>
      <c r="AL10" s="64">
        <f>データ!U6</f>
        <v>3789</v>
      </c>
      <c r="AM10" s="64"/>
      <c r="AN10" s="64"/>
      <c r="AO10" s="64"/>
      <c r="AP10" s="64"/>
      <c r="AQ10" s="64"/>
      <c r="AR10" s="64"/>
      <c r="AS10" s="64"/>
      <c r="AT10" s="63">
        <f>データ!V6</f>
        <v>0.02</v>
      </c>
      <c r="AU10" s="63"/>
      <c r="AV10" s="63"/>
      <c r="AW10" s="63"/>
      <c r="AX10" s="63"/>
      <c r="AY10" s="63"/>
      <c r="AZ10" s="63"/>
      <c r="BA10" s="63"/>
      <c r="BB10" s="63">
        <f>データ!W6</f>
        <v>189450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322032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島根県　出雲市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2.17</v>
      </c>
      <c r="P6" s="32">
        <f t="shared" si="3"/>
        <v>100</v>
      </c>
      <c r="Q6" s="32">
        <f t="shared" si="3"/>
        <v>3291</v>
      </c>
      <c r="R6" s="32">
        <f t="shared" si="3"/>
        <v>175118</v>
      </c>
      <c r="S6" s="32">
        <f t="shared" si="3"/>
        <v>624.36</v>
      </c>
      <c r="T6" s="32">
        <f t="shared" si="3"/>
        <v>280.48</v>
      </c>
      <c r="U6" s="32">
        <f t="shared" si="3"/>
        <v>3789</v>
      </c>
      <c r="V6" s="32">
        <f t="shared" si="3"/>
        <v>0.02</v>
      </c>
      <c r="W6" s="32">
        <f t="shared" si="3"/>
        <v>189450</v>
      </c>
      <c r="X6" s="33">
        <f>IF(X7="",NA(),X7)</f>
        <v>92.37</v>
      </c>
      <c r="Y6" s="33">
        <f t="shared" ref="Y6:AG6" si="4">IF(Y7="",NA(),Y7)</f>
        <v>90.17</v>
      </c>
      <c r="Z6" s="33">
        <f t="shared" si="4"/>
        <v>85.6</v>
      </c>
      <c r="AA6" s="33">
        <f t="shared" si="4"/>
        <v>88</v>
      </c>
      <c r="AB6" s="33">
        <f t="shared" si="4"/>
        <v>88.41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340.57</v>
      </c>
      <c r="BF6" s="33">
        <f t="shared" ref="BF6:BN6" si="7">IF(BF7="",NA(),BF7)</f>
        <v>372.19</v>
      </c>
      <c r="BG6" s="33">
        <f t="shared" si="7"/>
        <v>581.94000000000005</v>
      </c>
      <c r="BH6" s="33">
        <f t="shared" si="7"/>
        <v>399.26</v>
      </c>
      <c r="BI6" s="33">
        <f t="shared" si="7"/>
        <v>393.09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56.92</v>
      </c>
      <c r="BQ6" s="33">
        <f t="shared" ref="BQ6:BY6" si="8">IF(BQ7="",NA(),BQ7)</f>
        <v>59.03</v>
      </c>
      <c r="BR6" s="33">
        <f t="shared" si="8"/>
        <v>53.73</v>
      </c>
      <c r="BS6" s="33">
        <f t="shared" si="8"/>
        <v>58.13</v>
      </c>
      <c r="BT6" s="33">
        <f t="shared" si="8"/>
        <v>59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292.88</v>
      </c>
      <c r="CB6" s="33">
        <f t="shared" ref="CB6:CJ6" si="9">IF(CB7="",NA(),CB7)</f>
        <v>289.22000000000003</v>
      </c>
      <c r="CC6" s="33">
        <f t="shared" si="9"/>
        <v>315.39999999999998</v>
      </c>
      <c r="CD6" s="33">
        <f t="shared" si="9"/>
        <v>301.26</v>
      </c>
      <c r="CE6" s="33">
        <f t="shared" si="9"/>
        <v>298.25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55.17</v>
      </c>
      <c r="CM6" s="33">
        <f t="shared" ref="CM6:CU6" si="10">IF(CM7="",NA(),CM7)</f>
        <v>53.9</v>
      </c>
      <c r="CN6" s="33">
        <f t="shared" si="10"/>
        <v>52.49</v>
      </c>
      <c r="CO6" s="33">
        <f t="shared" si="10"/>
        <v>57.17</v>
      </c>
      <c r="CP6" s="33">
        <f t="shared" si="10"/>
        <v>51.95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99.34</v>
      </c>
      <c r="CX6" s="33">
        <f t="shared" ref="CX6:DF6" si="11">IF(CX7="",NA(),CX7)</f>
        <v>99.71</v>
      </c>
      <c r="CY6" s="33">
        <f t="shared" si="11"/>
        <v>99.74</v>
      </c>
      <c r="CZ6" s="33">
        <f t="shared" si="11"/>
        <v>99.75</v>
      </c>
      <c r="DA6" s="33">
        <f t="shared" si="11"/>
        <v>99.79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322032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2.17</v>
      </c>
      <c r="P7" s="36">
        <v>100</v>
      </c>
      <c r="Q7" s="36">
        <v>3291</v>
      </c>
      <c r="R7" s="36">
        <v>175118</v>
      </c>
      <c r="S7" s="36">
        <v>624.36</v>
      </c>
      <c r="T7" s="36">
        <v>280.48</v>
      </c>
      <c r="U7" s="36">
        <v>3789</v>
      </c>
      <c r="V7" s="36">
        <v>0.02</v>
      </c>
      <c r="W7" s="36">
        <v>189450</v>
      </c>
      <c r="X7" s="36">
        <v>92.37</v>
      </c>
      <c r="Y7" s="36">
        <v>90.17</v>
      </c>
      <c r="Z7" s="36">
        <v>85.6</v>
      </c>
      <c r="AA7" s="36">
        <v>88</v>
      </c>
      <c r="AB7" s="36">
        <v>88.41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340.57</v>
      </c>
      <c r="BF7" s="36">
        <v>372.19</v>
      </c>
      <c r="BG7" s="36">
        <v>581.94000000000005</v>
      </c>
      <c r="BH7" s="36">
        <v>399.26</v>
      </c>
      <c r="BI7" s="36">
        <v>393.09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56.92</v>
      </c>
      <c r="BQ7" s="36">
        <v>59.03</v>
      </c>
      <c r="BR7" s="36">
        <v>53.73</v>
      </c>
      <c r="BS7" s="36">
        <v>58.13</v>
      </c>
      <c r="BT7" s="36">
        <v>59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292.88</v>
      </c>
      <c r="CB7" s="36">
        <v>289.22000000000003</v>
      </c>
      <c r="CC7" s="36">
        <v>315.39999999999998</v>
      </c>
      <c r="CD7" s="36">
        <v>301.26</v>
      </c>
      <c r="CE7" s="36">
        <v>298.25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55.17</v>
      </c>
      <c r="CM7" s="36">
        <v>53.9</v>
      </c>
      <c r="CN7" s="36">
        <v>52.49</v>
      </c>
      <c r="CO7" s="36">
        <v>57.17</v>
      </c>
      <c r="CP7" s="36">
        <v>51.95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99.34</v>
      </c>
      <c r="CX7" s="36">
        <v>99.71</v>
      </c>
      <c r="CY7" s="36">
        <v>99.74</v>
      </c>
      <c r="CZ7" s="36">
        <v>99.75</v>
      </c>
      <c r="DA7" s="36">
        <v>99.79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NJ031</cp:lastModifiedBy>
  <cp:lastPrinted>2017-02-14T02:17:22Z</cp:lastPrinted>
  <dcterms:created xsi:type="dcterms:W3CDTF">2017-02-08T03:23:42Z</dcterms:created>
  <dcterms:modified xsi:type="dcterms:W3CDTF">2017-02-14T02:17:35Z</dcterms:modified>
  <cp:category/>
</cp:coreProperties>
</file>