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<sst xmlns="http://schemas.openxmlformats.org/spreadsheetml/2006/main" count="220" uniqueCount="107">
  <si>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</si>
  <si>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</si>
  <si>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</si>
  <si>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</si>
  <si>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</si>
  <si>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</si>
  <si>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</si>
  <si>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</si>
  <si>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</si>
  <si>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</si>
  <si>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</si>
  <si>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</si>
  <si>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</si>
  <si>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</si>
  <si>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</si>
  <si>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</si>
  <si>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</si>
  <si>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</si>
  <si>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</si>
  <si>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</si>
  <si>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</si>
  <si>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</si>
  <si>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</si>
  <si>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</si>
  <si>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</si>
  <si>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</si>
  <si>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</si>
  <si>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</si>
  <si>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</si>
  <si>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</si>
  <si>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</si>
  <si>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</si>
  <si>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</si>
  <si>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</si>
  <si>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</si>
  <si>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</si>
  <si>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</si>
  <si>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</si>
  <si>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</si>
  <si>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</si>
  <si>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</si>
  <si>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</si>
  <si>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</si>
  <si>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</si>
  <si>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</si>
  <si>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</si>
  <si>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</si>
  <si>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</si>
  <si>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</si>
  <si>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</si>
  <si>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</si>
  <si>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</si>
  <si>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</si>
  <si>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</si>
  <si>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</si>
  <si>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</si>
  <si>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</si>
  <si>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</si>
  <si>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</si>
  <si>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</si>
  <si>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</si>
  <si>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</si>
  <si>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</si>
  <si>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</si>
  <si>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</si>
  <si>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</si>
  <si>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</si>
  <si>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</si>
  <si>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</si>
  <si>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</si>
  <si>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</si>
  <si>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</si>
  <si>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</si>
  <si>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</si>
  <si>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</si>
  <si>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</si>
  <si>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</si>
  <si>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</si>
  <si>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</si>
  <si>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</si>
  <si>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</si>
  <si>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</si>
  <si>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</si>
  <si>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</si>
  <si>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</si>
  <si>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</si>
  <si>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</si>
  <si>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</si>
  <si>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</si>
  <si>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</si>
  <si>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</si>
  <si>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</si>
  <si>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</si>
  <si>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斐川宍道水道企業団</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</si>
  <si>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</si>
  <si>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</si>
  <si>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</si>
  <si>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</si>
  <si>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</si>
  <si>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</si>
  <si>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</si>
  <si>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</si>
  <si>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</si>
  <si>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</si>
  <si>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２６年度収支は黒字となったが、将来、管路や設備の更新時期をむかえた時、多額の費用が発生することが予想される。この財源を確保するためにアセットマネジメント（資産管理）手法を活用することにより更新時期と更新費用を予測し、その結果を踏まえ今後１０年間の「財政計画」を策定した。今後この計画に基づき、厳しい環境ではあるが引き続き健全経営を行いたい。
　施設の改良、更新を進めた結果、企業債残高が多くなり、流動比率も全国平均値や類似団体と比較すると低い率となっているが、１００％を上回っているため短期的な債務に対する支払い能力は備わっていると言える。
　効率性については、給水に関し給水原価が全国平均値や類似団体と比較し安価であることや、施設利用率も同じく比較した場合に高い数値となっていること、有収率も比較して高い数値であることから効率的に給水を行い、収益に結びついていると言える。</t>
    <rPh sb="3" eb="5">
      <t>ネンド</t>
    </rPh>
    <rPh sb="5" eb="7">
      <t>シュウシ</t>
    </rPh>
    <rPh sb="8" eb="10">
      <t>クロジ</t>
    </rPh>
    <rPh sb="16" eb="18">
      <t>ショウライ</t>
    </rPh>
    <rPh sb="19" eb="21">
      <t>カンロ</t>
    </rPh>
    <rPh sb="22" eb="24">
      <t>セツビ</t>
    </rPh>
    <rPh sb="25" eb="27">
      <t>コウシン</t>
    </rPh>
    <rPh sb="27" eb="29">
      <t>ジキ</t>
    </rPh>
    <rPh sb="34" eb="35">
      <t>トキ</t>
    </rPh>
    <rPh sb="36" eb="38">
      <t>タガク</t>
    </rPh>
    <rPh sb="39" eb="41">
      <t>ヒヨウ</t>
    </rPh>
    <rPh sb="42" eb="44">
      <t>ハッセイ</t>
    </rPh>
    <rPh sb="49" eb="51">
      <t>ヨソウ</t>
    </rPh>
    <rPh sb="57" eb="59">
      <t>ザイゲン</t>
    </rPh>
    <rPh sb="60" eb="62">
      <t>カクホ</t>
    </rPh>
    <rPh sb="78" eb="80">
      <t>シサン</t>
    </rPh>
    <rPh sb="80" eb="82">
      <t>カンリ</t>
    </rPh>
    <rPh sb="83" eb="85">
      <t>シュホウ</t>
    </rPh>
    <rPh sb="86" eb="88">
      <t>カツヨウ</t>
    </rPh>
    <rPh sb="95" eb="97">
      <t>コウシン</t>
    </rPh>
    <rPh sb="97" eb="99">
      <t>ジキ</t>
    </rPh>
    <rPh sb="100" eb="102">
      <t>コウシン</t>
    </rPh>
    <rPh sb="102" eb="104">
      <t>ヒヨウ</t>
    </rPh>
    <rPh sb="105" eb="107">
      <t>ヨソク</t>
    </rPh>
    <rPh sb="111" eb="113">
      <t>ケッカ</t>
    </rPh>
    <rPh sb="114" eb="115">
      <t>フ</t>
    </rPh>
    <rPh sb="117" eb="119">
      <t>コンゴ</t>
    </rPh>
    <rPh sb="121" eb="123">
      <t>ネンカン</t>
    </rPh>
    <rPh sb="125" eb="127">
      <t>ザイセイ</t>
    </rPh>
    <rPh sb="127" eb="129">
      <t>ケイカク</t>
    </rPh>
    <rPh sb="131" eb="133">
      <t>サクテイ</t>
    </rPh>
    <rPh sb="136" eb="138">
      <t>コンゴ</t>
    </rPh>
    <rPh sb="140" eb="142">
      <t>ケイカク</t>
    </rPh>
    <rPh sb="143" eb="144">
      <t>モト</t>
    </rPh>
    <rPh sb="147" eb="148">
      <t>キビ</t>
    </rPh>
    <rPh sb="150" eb="152">
      <t>カンキョウ</t>
    </rPh>
    <rPh sb="157" eb="158">
      <t>ヒ</t>
    </rPh>
    <rPh sb="159" eb="160">
      <t>ツヅ</t>
    </rPh>
    <rPh sb="161" eb="163">
      <t>ケンゼン</t>
    </rPh>
    <rPh sb="163" eb="165">
      <t>ケイエイ</t>
    </rPh>
    <rPh sb="166" eb="167">
      <t>オコナ</t>
    </rPh>
    <rPh sb="174" eb="176">
      <t>シセツ</t>
    </rPh>
    <rPh sb="177" eb="179">
      <t>カイリョウ</t>
    </rPh>
    <rPh sb="180" eb="182">
      <t>コウシン</t>
    </rPh>
    <rPh sb="183" eb="184">
      <t>スス</t>
    </rPh>
    <rPh sb="186" eb="188">
      <t>ケッカ</t>
    </rPh>
    <rPh sb="189" eb="191">
      <t>キギョウ</t>
    </rPh>
    <rPh sb="191" eb="192">
      <t>サイ</t>
    </rPh>
    <rPh sb="192" eb="194">
      <t>ザンダカ</t>
    </rPh>
    <rPh sb="195" eb="196">
      <t>オオ</t>
    </rPh>
    <rPh sb="200" eb="202">
      <t>リュウドウ</t>
    </rPh>
    <rPh sb="202" eb="204">
      <t>ヒリツ</t>
    </rPh>
    <rPh sb="205" eb="207">
      <t>ゼンコク</t>
    </rPh>
    <rPh sb="207" eb="210">
      <t>ヘイキンチ</t>
    </rPh>
    <rPh sb="211" eb="213">
      <t>ルイジ</t>
    </rPh>
    <rPh sb="213" eb="215">
      <t>ダンタイ</t>
    </rPh>
    <rPh sb="216" eb="218">
      <t>ヒカク</t>
    </rPh>
    <rPh sb="221" eb="222">
      <t>ヒク</t>
    </rPh>
    <rPh sb="223" eb="224">
      <t>リツ</t>
    </rPh>
    <rPh sb="245" eb="248">
      <t>タンキテキ</t>
    </rPh>
    <rPh sb="249" eb="251">
      <t>サイム</t>
    </rPh>
    <rPh sb="252" eb="253">
      <t>タイ</t>
    </rPh>
    <rPh sb="255" eb="257">
      <t>シハライ</t>
    </rPh>
    <rPh sb="258" eb="260">
      <t>ノウリョク</t>
    </rPh>
    <rPh sb="261" eb="262">
      <t>ソナ</t>
    </rPh>
    <rPh sb="268" eb="269">
      <t>イ</t>
    </rPh>
    <rPh sb="274" eb="276">
      <t>コウリツ</t>
    </rPh>
    <rPh sb="276" eb="277">
      <t>セイ</t>
    </rPh>
    <rPh sb="283" eb="285">
      <t>キュウスイ</t>
    </rPh>
    <rPh sb="286" eb="287">
      <t>カン</t>
    </rPh>
    <rPh sb="288" eb="290">
      <t>キュウスイ</t>
    </rPh>
    <rPh sb="290" eb="292">
      <t>ゲンカ</t>
    </rPh>
    <rPh sb="293" eb="295">
      <t>ゼンコク</t>
    </rPh>
    <rPh sb="295" eb="298">
      <t>ヘイキンチ</t>
    </rPh>
    <rPh sb="299" eb="301">
      <t>ルイジ</t>
    </rPh>
    <rPh sb="301" eb="303">
      <t>ダンタイ</t>
    </rPh>
    <rPh sb="304" eb="306">
      <t>ヒカク</t>
    </rPh>
    <rPh sb="307" eb="309">
      <t>アンカ</t>
    </rPh>
    <rPh sb="316" eb="318">
      <t>シセツ</t>
    </rPh>
    <rPh sb="318" eb="320">
      <t>リヨウ</t>
    </rPh>
    <rPh sb="320" eb="321">
      <t>リツ</t>
    </rPh>
    <rPh sb="322" eb="323">
      <t>オナ</t>
    </rPh>
    <rPh sb="325" eb="327">
      <t>ヒカク</t>
    </rPh>
    <rPh sb="329" eb="331">
      <t>バアイ</t>
    </rPh>
    <rPh sb="332" eb="333">
      <t>タカ</t>
    </rPh>
    <rPh sb="334" eb="336">
      <t>スウチ</t>
    </rPh>
    <rPh sb="345" eb="347">
      <t>ユウシュウ</t>
    </rPh>
    <rPh sb="347" eb="348">
      <t>リツ</t>
    </rPh>
    <rPh sb="349" eb="351">
      <t>ヒカク</t>
    </rPh>
    <rPh sb="353" eb="354">
      <t>タカ</t>
    </rPh>
    <rPh sb="355" eb="357">
      <t>スウチ</t>
    </rPh>
    <rPh sb="364" eb="366">
      <t>コウリツ</t>
    </rPh>
    <rPh sb="366" eb="367">
      <t>テキ</t>
    </rPh>
    <rPh sb="368" eb="370">
      <t>キュウスイ</t>
    </rPh>
    <rPh sb="371" eb="372">
      <t>オコナ</t>
    </rPh>
    <rPh sb="374" eb="376">
      <t>シュウエキ</t>
    </rPh>
    <rPh sb="377" eb="378">
      <t>ムス</t>
    </rPh>
    <rPh sb="385" eb="386">
      <t>イ</t>
    </rPh>
    <phoneticPr fontId="22"/>
  </si>
  <si>
    <t>　資産の減価償却率は類似団体値、全国平均値と比較するとその数値は低いものの非常に近い数値となっている。また、管路経年化率や管路更新率もそれぞれ比較した場合、かなり低いことなどから法定耐用年数を経過した管路は少ない。
　現時点では上記の状態ではあるが、アセットマネジメント手法による予測では、資産では２０年後に急に老朽化資産が増え、管路では１０年後から徐々に老朽化が進行していくと予想される。
　</t>
    <rPh sb="1" eb="3">
      <t>シサン</t>
    </rPh>
    <rPh sb="4" eb="6">
      <t>ゲンカ</t>
    </rPh>
    <rPh sb="6" eb="8">
      <t>ショウキャク</t>
    </rPh>
    <rPh sb="8" eb="9">
      <t>リツ</t>
    </rPh>
    <rPh sb="10" eb="12">
      <t>ルイジ</t>
    </rPh>
    <rPh sb="12" eb="14">
      <t>ダンタイ</t>
    </rPh>
    <rPh sb="14" eb="15">
      <t>アタイ</t>
    </rPh>
    <rPh sb="16" eb="18">
      <t>ゼンコク</t>
    </rPh>
    <rPh sb="18" eb="20">
      <t>ヘイキン</t>
    </rPh>
    <rPh sb="20" eb="21">
      <t>アタイ</t>
    </rPh>
    <rPh sb="22" eb="24">
      <t>ヒカク</t>
    </rPh>
    <rPh sb="29" eb="31">
      <t>スウチ</t>
    </rPh>
    <rPh sb="32" eb="33">
      <t>ヒク</t>
    </rPh>
    <rPh sb="37" eb="39">
      <t>ヒジョウ</t>
    </rPh>
    <rPh sb="40" eb="41">
      <t>チカ</t>
    </rPh>
    <rPh sb="42" eb="44">
      <t>スウチ</t>
    </rPh>
    <rPh sb="54" eb="56">
      <t>カンロ</t>
    </rPh>
    <rPh sb="56" eb="59">
      <t>ケイネンカ</t>
    </rPh>
    <rPh sb="59" eb="60">
      <t>リツ</t>
    </rPh>
    <rPh sb="61" eb="63">
      <t>カンロ</t>
    </rPh>
    <rPh sb="63" eb="65">
      <t>コウシン</t>
    </rPh>
    <rPh sb="65" eb="66">
      <t>リツ</t>
    </rPh>
    <rPh sb="71" eb="73">
      <t>ヒカク</t>
    </rPh>
    <rPh sb="75" eb="77">
      <t>バアイ</t>
    </rPh>
    <rPh sb="81" eb="82">
      <t>ヒク</t>
    </rPh>
    <rPh sb="89" eb="91">
      <t>ホウテイ</t>
    </rPh>
    <rPh sb="91" eb="93">
      <t>タイヨウ</t>
    </rPh>
    <rPh sb="93" eb="95">
      <t>ネンスウ</t>
    </rPh>
    <rPh sb="96" eb="98">
      <t>ケイカ</t>
    </rPh>
    <rPh sb="100" eb="102">
      <t>カンロ</t>
    </rPh>
    <rPh sb="103" eb="104">
      <t>スク</t>
    </rPh>
    <rPh sb="109" eb="112">
      <t>ゲンジテン</t>
    </rPh>
    <rPh sb="114" eb="116">
      <t>ジョウキ</t>
    </rPh>
    <rPh sb="117" eb="119">
      <t>ジョウタイ</t>
    </rPh>
    <rPh sb="135" eb="137">
      <t>シュホウ</t>
    </rPh>
    <rPh sb="140" eb="142">
      <t>ヨソク</t>
    </rPh>
    <rPh sb="145" eb="147">
      <t>シサン</t>
    </rPh>
    <rPh sb="151" eb="153">
      <t>ネンゴ</t>
    </rPh>
    <rPh sb="154" eb="155">
      <t>キュウ</t>
    </rPh>
    <rPh sb="156" eb="159">
      <t>ロウキュウカ</t>
    </rPh>
    <rPh sb="159" eb="161">
      <t>シサン</t>
    </rPh>
    <rPh sb="162" eb="163">
      <t>フ</t>
    </rPh>
    <rPh sb="165" eb="167">
      <t>カンロ</t>
    </rPh>
    <rPh sb="171" eb="173">
      <t>ネンゴ</t>
    </rPh>
    <rPh sb="175" eb="177">
      <t>ジョジョ</t>
    </rPh>
    <rPh sb="178" eb="181">
      <t>ロウキュウカ</t>
    </rPh>
    <rPh sb="182" eb="184">
      <t>シンコウ</t>
    </rPh>
    <rPh sb="189" eb="191">
      <t>ヨソウ</t>
    </rPh>
    <phoneticPr fontId="22"/>
  </si>
  <si>
    <t>　水道事業を取り巻く環境が厳しいなか、現時点ではかろうじて黒字経営を行っているが、今後老朽管路や老朽施設等の更新、改良が必要である。このためアセットマネジメント手法による予測や財政計画に基づき、さらに効率的かつ安定的な健全経営を行うこととしている。
　将来、多額の更新費用が発生すると見込まれるなか、その財源を確保するため、更なる給水原価の改善や、料金水準の適正化などが今後の課題と思われる。</t>
    <rPh sb="1" eb="3">
      <t>スイドウ</t>
    </rPh>
    <rPh sb="3" eb="5">
      <t>ジギョウ</t>
    </rPh>
    <rPh sb="6" eb="7">
      <t>ト</t>
    </rPh>
    <rPh sb="8" eb="9">
      <t>マ</t>
    </rPh>
    <rPh sb="10" eb="12">
      <t>カンキョウ</t>
    </rPh>
    <rPh sb="13" eb="14">
      <t>キビ</t>
    </rPh>
    <rPh sb="19" eb="22">
      <t>ゲンジテン</t>
    </rPh>
    <rPh sb="29" eb="31">
      <t>クロジ</t>
    </rPh>
    <rPh sb="31" eb="33">
      <t>ケイエイ</t>
    </rPh>
    <rPh sb="34" eb="35">
      <t>オコナ</t>
    </rPh>
    <rPh sb="41" eb="43">
      <t>コンゴ</t>
    </rPh>
    <rPh sb="43" eb="45">
      <t>ロウキュウ</t>
    </rPh>
    <rPh sb="45" eb="47">
      <t>カンロ</t>
    </rPh>
    <rPh sb="48" eb="50">
      <t>ロウキュウ</t>
    </rPh>
    <rPh sb="50" eb="52">
      <t>シセツ</t>
    </rPh>
    <rPh sb="52" eb="53">
      <t>トウ</t>
    </rPh>
    <rPh sb="54" eb="56">
      <t>コウシン</t>
    </rPh>
    <rPh sb="57" eb="59">
      <t>カイリョウ</t>
    </rPh>
    <rPh sb="60" eb="62">
      <t>ヒツヨウ</t>
    </rPh>
    <rPh sb="80" eb="82">
      <t>シュホウ</t>
    </rPh>
    <rPh sb="85" eb="87">
      <t>ヨソク</t>
    </rPh>
    <rPh sb="88" eb="90">
      <t>ザイセイ</t>
    </rPh>
    <rPh sb="90" eb="92">
      <t>ケイカク</t>
    </rPh>
    <rPh sb="93" eb="94">
      <t>モト</t>
    </rPh>
    <rPh sb="102" eb="103">
      <t>テキ</t>
    </rPh>
    <rPh sb="105" eb="108">
      <t>アンテイテキ</t>
    </rPh>
    <rPh sb="109" eb="111">
      <t>ケンゼン</t>
    </rPh>
    <rPh sb="111" eb="113">
      <t>ケイエイ</t>
    </rPh>
    <rPh sb="114" eb="115">
      <t>オコナ</t>
    </rPh>
    <rPh sb="126" eb="128">
      <t>ショウライ</t>
    </rPh>
    <rPh sb="129" eb="131">
      <t>タガク</t>
    </rPh>
    <rPh sb="132" eb="134">
      <t>コウシン</t>
    </rPh>
    <rPh sb="134" eb="136">
      <t>ヒヨウ</t>
    </rPh>
    <rPh sb="137" eb="139">
      <t>ハッセイ</t>
    </rPh>
    <rPh sb="142" eb="144">
      <t>ミコ</t>
    </rPh>
    <rPh sb="152" eb="154">
      <t>ザイゲン</t>
    </rPh>
    <rPh sb="155" eb="157">
      <t>カクホ</t>
    </rPh>
    <rPh sb="162" eb="163">
      <t>サラ</t>
    </rPh>
    <rPh sb="174" eb="176">
      <t>リョウキン</t>
    </rPh>
    <rPh sb="176" eb="178">
      <t>スイジュン</t>
    </rPh>
    <rPh sb="179" eb="182">
      <t>テキセイカ</t>
    </rPh>
    <rPh sb="185" eb="187">
      <t>コンゴ</t>
    </rPh>
    <rPh sb="188" eb="190">
      <t>カダイ</t>
    </rPh>
    <rPh sb="191" eb="192">
      <t>オモ</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</si>
</sst>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name val="ＭＳ 明朝"/>
      <family val="2"/>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3" fillId="0" borderId="0" xfId="0" applyFont="1" applyBorder="1" applyAlignment="1">
      <alignment horizontal="left" vertical="center"/>
    </xf>
    <xf numFmtId="0" fontId="23" fillId="0" borderId="10" xfId="0" applyFont="1" applyBorder="1" applyAlignment="1">
      <alignment horizontal="left" vertical="center"/>
    </xf>
    <xf numFmtId="0" fontId="18" fillId="0" borderId="6" xfId="0" applyFont="1" applyBorder="1" applyAlignment="1" applyProtection="1">
      <alignment vertical="top" wrapText="1"/>
      <protection locked="0"/>
    </xf>
    <xf numFmtId="0" fontId="18" fillId="0" borderId="7" xfId="0" applyFont="1" applyBorder="1" applyAlignment="1" applyProtection="1">
      <alignment vertical="top" wrapText="1"/>
      <protection locked="0"/>
    </xf>
    <xf numFmtId="0" fontId="18" fillId="0" borderId="8" xfId="0" applyFont="1" applyBorder="1" applyAlignment="1" applyProtection="1">
      <alignment vertical="top" wrapText="1"/>
      <protection locked="0"/>
    </xf>
    <xf numFmtId="0" fontId="18" fillId="0" borderId="9" xfId="0"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0" xfId="0" applyFont="1" applyBorder="1" applyAlignment="1" applyProtection="1">
      <alignment vertical="top" wrapText="1"/>
      <protection locked="0"/>
    </xf>
    <xf numFmtId="0" fontId="18" fillId="0" borderId="11" xfId="0" applyFont="1" applyBorder="1" applyAlignment="1" applyProtection="1">
      <alignment vertical="top" wrapText="1"/>
      <protection locked="0"/>
    </xf>
    <xf numFmtId="0" fontId="18" fillId="0" borderId="1" xfId="0" applyFont="1" applyBorder="1" applyAlignment="1" applyProtection="1">
      <alignment vertical="top" wrapText="1"/>
      <protection locked="0"/>
    </xf>
    <xf numFmtId="0" fontId="18" fillId="0" borderId="12" xfId="0" applyFont="1" applyBorder="1" applyAlignment="1" applyProtection="1">
      <alignment vertical="top" wrapText="1"/>
      <protection locked="0"/>
    </xf>
    <xf numFmtId="0" fontId="3" fillId="0" borderId="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0.14000000000000001</c:v>
                </c:pt>
                <c:pt idx="1">
                  <c:v>0.57999999999999996</c:v>
                </c:pt>
                <c:pt idx="2">
                  <c:v>0.85</c:v>
                </c:pt>
                <c:pt idx="3">
                  <c:v>0.96</c:v>
                </c:pt>
                <c:pt idx="4">
                  <c:v>0.17</c:v>
                </c:pt>
              </c:numCache>
            </c:numRef>
          </c:val>
        </c:ser>
        <c:dLbls>
          <c:showLegendKey val="0"/>
          <c:showVal val="0"/>
          <c:showCatName val="0"/>
          <c:showSerName val="0"/>
          <c:showPercent val="0"/>
          <c:showBubbleSize val="0"/>
        </c:dLbls>
        <c:gapWidth val="150"/>
        <c:axId val="105221120"/>
        <c:axId val="11139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105221120"/>
        <c:axId val="111395584"/>
      </c:lineChart>
      <c:dateAx>
        <c:axId val="105221120"/>
        <c:scaling>
          <c:orientation val="minMax"/>
        </c:scaling>
        <c:delete val="1"/>
        <c:axPos val="b"/>
        <c:numFmt formatCode="ge" sourceLinked="1"/>
        <c:majorTickMark val="none"/>
        <c:minorTickMark val="none"/>
        <c:tickLblPos val="none"/>
        <c:crossAx val="111395584"/>
        <c:crosses val="autoZero"/>
        <c:auto val="1"/>
        <c:lblOffset val="100"/>
        <c:baseTimeUnit val="years"/>
      </c:dateAx>
      <c:valAx>
        <c:axId val="11139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2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64.19</c:v>
                </c:pt>
                <c:pt idx="1">
                  <c:v>60.18</c:v>
                </c:pt>
                <c:pt idx="2">
                  <c:v>60</c:v>
                </c:pt>
                <c:pt idx="3">
                  <c:v>68.010000000000005</c:v>
                </c:pt>
                <c:pt idx="4">
                  <c:v>66.34</c:v>
                </c:pt>
              </c:numCache>
            </c:numRef>
          </c:val>
        </c:ser>
        <c:dLbls>
          <c:showLegendKey val="0"/>
          <c:showVal val="0"/>
          <c:showCatName val="0"/>
          <c:showSerName val="0"/>
          <c:showPercent val="0"/>
          <c:showBubbleSize val="0"/>
        </c:dLbls>
        <c:gapWidth val="150"/>
        <c:axId val="38894976"/>
        <c:axId val="3890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38894976"/>
        <c:axId val="38909440"/>
      </c:lineChart>
      <c:dateAx>
        <c:axId val="38894976"/>
        <c:scaling>
          <c:orientation val="minMax"/>
        </c:scaling>
        <c:delete val="1"/>
        <c:axPos val="b"/>
        <c:numFmt formatCode="ge" sourceLinked="1"/>
        <c:majorTickMark val="none"/>
        <c:minorTickMark val="none"/>
        <c:tickLblPos val="none"/>
        <c:crossAx val="38909440"/>
        <c:crosses val="autoZero"/>
        <c:auto val="1"/>
        <c:lblOffset val="100"/>
        <c:baseTimeUnit val="years"/>
      </c:dateAx>
      <c:valAx>
        <c:axId val="389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9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90.81</c:v>
                </c:pt>
                <c:pt idx="1">
                  <c:v>90.06</c:v>
                </c:pt>
                <c:pt idx="2">
                  <c:v>90.48</c:v>
                </c:pt>
                <c:pt idx="3">
                  <c:v>89.86</c:v>
                </c:pt>
                <c:pt idx="4">
                  <c:v>90</c:v>
                </c:pt>
              </c:numCache>
            </c:numRef>
          </c:val>
        </c:ser>
        <c:dLbls>
          <c:showLegendKey val="0"/>
          <c:showVal val="0"/>
          <c:showCatName val="0"/>
          <c:showSerName val="0"/>
          <c:showPercent val="0"/>
          <c:showBubbleSize val="0"/>
        </c:dLbls>
        <c:gapWidth val="150"/>
        <c:axId val="38943744"/>
        <c:axId val="3895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38943744"/>
        <c:axId val="38950016"/>
      </c:lineChart>
      <c:dateAx>
        <c:axId val="38943744"/>
        <c:scaling>
          <c:orientation val="minMax"/>
        </c:scaling>
        <c:delete val="1"/>
        <c:axPos val="b"/>
        <c:numFmt formatCode="ge" sourceLinked="1"/>
        <c:majorTickMark val="none"/>
        <c:minorTickMark val="none"/>
        <c:tickLblPos val="none"/>
        <c:crossAx val="38950016"/>
        <c:crosses val="autoZero"/>
        <c:auto val="1"/>
        <c:lblOffset val="100"/>
        <c:baseTimeUnit val="years"/>
      </c:dateAx>
      <c:valAx>
        <c:axId val="3895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4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114.02</c:v>
                </c:pt>
                <c:pt idx="1">
                  <c:v>100.76</c:v>
                </c:pt>
                <c:pt idx="2">
                  <c:v>94.45</c:v>
                </c:pt>
                <c:pt idx="3">
                  <c:v>96.26</c:v>
                </c:pt>
                <c:pt idx="4">
                  <c:v>108.3</c:v>
                </c:pt>
              </c:numCache>
            </c:numRef>
          </c:val>
        </c:ser>
        <c:dLbls>
          <c:showLegendKey val="0"/>
          <c:showVal val="0"/>
          <c:showCatName val="0"/>
          <c:showSerName val="0"/>
          <c:showPercent val="0"/>
          <c:showBubbleSize val="0"/>
        </c:dLbls>
        <c:gapWidth val="150"/>
        <c:axId val="35023872"/>
        <c:axId val="350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35023872"/>
        <c:axId val="35026048"/>
      </c:lineChart>
      <c:dateAx>
        <c:axId val="35023872"/>
        <c:scaling>
          <c:orientation val="minMax"/>
        </c:scaling>
        <c:delete val="1"/>
        <c:axPos val="b"/>
        <c:numFmt formatCode="ge" sourceLinked="1"/>
        <c:majorTickMark val="none"/>
        <c:minorTickMark val="none"/>
        <c:tickLblPos val="none"/>
        <c:crossAx val="35026048"/>
        <c:crosses val="autoZero"/>
        <c:auto val="1"/>
        <c:lblOffset val="100"/>
        <c:baseTimeUnit val="years"/>
      </c:dateAx>
      <c:valAx>
        <c:axId val="35026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0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42.32</c:v>
                </c:pt>
                <c:pt idx="1">
                  <c:v>38</c:v>
                </c:pt>
                <c:pt idx="2">
                  <c:v>40.03</c:v>
                </c:pt>
                <c:pt idx="3">
                  <c:v>41.2</c:v>
                </c:pt>
                <c:pt idx="4">
                  <c:v>42.82</c:v>
                </c:pt>
              </c:numCache>
            </c:numRef>
          </c:val>
        </c:ser>
        <c:dLbls>
          <c:showLegendKey val="0"/>
          <c:showVal val="0"/>
          <c:showCatName val="0"/>
          <c:showSerName val="0"/>
          <c:showPercent val="0"/>
          <c:showBubbleSize val="0"/>
        </c:dLbls>
        <c:gapWidth val="150"/>
        <c:axId val="35039872"/>
        <c:axId val="3504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35039872"/>
        <c:axId val="35046144"/>
      </c:lineChart>
      <c:dateAx>
        <c:axId val="35039872"/>
        <c:scaling>
          <c:orientation val="minMax"/>
        </c:scaling>
        <c:delete val="1"/>
        <c:axPos val="b"/>
        <c:numFmt formatCode="ge" sourceLinked="1"/>
        <c:majorTickMark val="none"/>
        <c:minorTickMark val="none"/>
        <c:tickLblPos val="none"/>
        <c:crossAx val="35046144"/>
        <c:crosses val="autoZero"/>
        <c:auto val="1"/>
        <c:lblOffset val="100"/>
        <c:baseTimeUnit val="years"/>
      </c:dateAx>
      <c:valAx>
        <c:axId val="350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5.71</c:v>
                </c:pt>
                <c:pt idx="1">
                  <c:v>5.08</c:v>
                </c:pt>
                <c:pt idx="2">
                  <c:v>4.95</c:v>
                </c:pt>
                <c:pt idx="3">
                  <c:v>4.84</c:v>
                </c:pt>
                <c:pt idx="4">
                  <c:v>4.7300000000000004</c:v>
                </c:pt>
              </c:numCache>
            </c:numRef>
          </c:val>
        </c:ser>
        <c:dLbls>
          <c:showLegendKey val="0"/>
          <c:showVal val="0"/>
          <c:showCatName val="0"/>
          <c:showSerName val="0"/>
          <c:showPercent val="0"/>
          <c:showBubbleSize val="0"/>
        </c:dLbls>
        <c:gapWidth val="150"/>
        <c:axId val="35059968"/>
        <c:axId val="3873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35059968"/>
        <c:axId val="38732160"/>
      </c:lineChart>
      <c:dateAx>
        <c:axId val="35059968"/>
        <c:scaling>
          <c:orientation val="minMax"/>
        </c:scaling>
        <c:delete val="1"/>
        <c:axPos val="b"/>
        <c:numFmt formatCode="ge" sourceLinked="1"/>
        <c:majorTickMark val="none"/>
        <c:minorTickMark val="none"/>
        <c:tickLblPos val="none"/>
        <c:crossAx val="38732160"/>
        <c:crosses val="autoZero"/>
        <c:auto val="1"/>
        <c:lblOffset val="100"/>
        <c:baseTimeUnit val="years"/>
      </c:dateAx>
      <c:valAx>
        <c:axId val="3873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750080"/>
        <c:axId val="3875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38750080"/>
        <c:axId val="38756352"/>
      </c:lineChart>
      <c:dateAx>
        <c:axId val="38750080"/>
        <c:scaling>
          <c:orientation val="minMax"/>
        </c:scaling>
        <c:delete val="1"/>
        <c:axPos val="b"/>
        <c:numFmt formatCode="ge" sourceLinked="1"/>
        <c:majorTickMark val="none"/>
        <c:minorTickMark val="none"/>
        <c:tickLblPos val="none"/>
        <c:crossAx val="38756352"/>
        <c:crosses val="autoZero"/>
        <c:auto val="1"/>
        <c:lblOffset val="100"/>
        <c:baseTimeUnit val="years"/>
      </c:dateAx>
      <c:valAx>
        <c:axId val="38756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7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265.27</c:v>
                </c:pt>
                <c:pt idx="1">
                  <c:v>437.5</c:v>
                </c:pt>
                <c:pt idx="2">
                  <c:v>448.86</c:v>
                </c:pt>
                <c:pt idx="3">
                  <c:v>291.99</c:v>
                </c:pt>
                <c:pt idx="4">
                  <c:v>170.49</c:v>
                </c:pt>
              </c:numCache>
            </c:numRef>
          </c:val>
        </c:ser>
        <c:dLbls>
          <c:showLegendKey val="0"/>
          <c:showVal val="0"/>
          <c:showCatName val="0"/>
          <c:showSerName val="0"/>
          <c:showPercent val="0"/>
          <c:showBubbleSize val="0"/>
        </c:dLbls>
        <c:gapWidth val="150"/>
        <c:axId val="38778368"/>
        <c:axId val="3878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38778368"/>
        <c:axId val="38780288"/>
      </c:lineChart>
      <c:dateAx>
        <c:axId val="38778368"/>
        <c:scaling>
          <c:orientation val="minMax"/>
        </c:scaling>
        <c:delete val="1"/>
        <c:axPos val="b"/>
        <c:numFmt formatCode="ge" sourceLinked="1"/>
        <c:majorTickMark val="none"/>
        <c:minorTickMark val="none"/>
        <c:tickLblPos val="none"/>
        <c:crossAx val="38780288"/>
        <c:crosses val="autoZero"/>
        <c:auto val="1"/>
        <c:lblOffset val="100"/>
        <c:baseTimeUnit val="years"/>
      </c:dateAx>
      <c:valAx>
        <c:axId val="38780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77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650.42999999999995</c:v>
                </c:pt>
                <c:pt idx="1">
                  <c:v>772.96</c:v>
                </c:pt>
                <c:pt idx="2">
                  <c:v>745.77</c:v>
                </c:pt>
                <c:pt idx="3">
                  <c:v>752.4</c:v>
                </c:pt>
                <c:pt idx="4">
                  <c:v>743.4</c:v>
                </c:pt>
              </c:numCache>
            </c:numRef>
          </c:val>
        </c:ser>
        <c:dLbls>
          <c:showLegendKey val="0"/>
          <c:showVal val="0"/>
          <c:showCatName val="0"/>
          <c:showSerName val="0"/>
          <c:showPercent val="0"/>
          <c:showBubbleSize val="0"/>
        </c:dLbls>
        <c:gapWidth val="150"/>
        <c:axId val="38810752"/>
        <c:axId val="3881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38810752"/>
        <c:axId val="38812672"/>
      </c:lineChart>
      <c:dateAx>
        <c:axId val="38810752"/>
        <c:scaling>
          <c:orientation val="minMax"/>
        </c:scaling>
        <c:delete val="1"/>
        <c:axPos val="b"/>
        <c:numFmt formatCode="ge" sourceLinked="1"/>
        <c:majorTickMark val="none"/>
        <c:minorTickMark val="none"/>
        <c:tickLblPos val="none"/>
        <c:crossAx val="38812672"/>
        <c:crosses val="autoZero"/>
        <c:auto val="1"/>
        <c:lblOffset val="100"/>
        <c:baseTimeUnit val="years"/>
      </c:dateAx>
      <c:valAx>
        <c:axId val="38812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81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107.15</c:v>
                </c:pt>
                <c:pt idx="1">
                  <c:v>91.21</c:v>
                </c:pt>
                <c:pt idx="2">
                  <c:v>85.1</c:v>
                </c:pt>
                <c:pt idx="3">
                  <c:v>85.87</c:v>
                </c:pt>
                <c:pt idx="4">
                  <c:v>98.27</c:v>
                </c:pt>
              </c:numCache>
            </c:numRef>
          </c:val>
        </c:ser>
        <c:dLbls>
          <c:showLegendKey val="0"/>
          <c:showVal val="0"/>
          <c:showCatName val="0"/>
          <c:showSerName val="0"/>
          <c:showPercent val="0"/>
          <c:showBubbleSize val="0"/>
        </c:dLbls>
        <c:gapWidth val="150"/>
        <c:axId val="38847232"/>
        <c:axId val="3884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38847232"/>
        <c:axId val="38849152"/>
      </c:lineChart>
      <c:dateAx>
        <c:axId val="38847232"/>
        <c:scaling>
          <c:orientation val="minMax"/>
        </c:scaling>
        <c:delete val="1"/>
        <c:axPos val="b"/>
        <c:numFmt formatCode="ge" sourceLinked="1"/>
        <c:majorTickMark val="none"/>
        <c:minorTickMark val="none"/>
        <c:tickLblPos val="none"/>
        <c:crossAx val="38849152"/>
        <c:crosses val="autoZero"/>
        <c:auto val="1"/>
        <c:lblOffset val="100"/>
        <c:baseTimeUnit val="years"/>
      </c:dateAx>
      <c:valAx>
        <c:axId val="3884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127.01</c:v>
                </c:pt>
                <c:pt idx="1">
                  <c:v>156.13999999999999</c:v>
                </c:pt>
                <c:pt idx="2">
                  <c:v>167.88</c:v>
                </c:pt>
                <c:pt idx="3">
                  <c:v>165.57</c:v>
                </c:pt>
                <c:pt idx="4">
                  <c:v>145.9</c:v>
                </c:pt>
              </c:numCache>
            </c:numRef>
          </c:val>
        </c:ser>
        <c:dLbls>
          <c:showLegendKey val="0"/>
          <c:showVal val="0"/>
          <c:showCatName val="0"/>
          <c:showSerName val="0"/>
          <c:showPercent val="0"/>
          <c:showBubbleSize val="0"/>
        </c:dLbls>
        <c:gapWidth val="150"/>
        <c:axId val="38879232"/>
        <c:axId val="3888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38879232"/>
        <c:axId val="38881152"/>
      </c:lineChart>
      <c:dateAx>
        <c:axId val="38879232"/>
        <c:scaling>
          <c:orientation val="minMax"/>
        </c:scaling>
        <c:delete val="1"/>
        <c:axPos val="b"/>
        <c:numFmt formatCode="ge" sourceLinked="1"/>
        <c:majorTickMark val="none"/>
        <c:minorTickMark val="none"/>
        <c:tickLblPos val="none"/>
        <c:crossAx val="38881152"/>
        <c:crosses val="autoZero"/>
        <c:auto val="1"/>
        <c:lblOffset val="100"/>
        <c:baseTimeUnit val="years"/>
      </c:dateAx>
      <c:valAx>
        <c:axId val="3888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7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7" t="str">
        <f>データ!H6</f>
        <v>島根県　斐川宍道水道企業団</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8" t="s">
        <v>1</v>
      </c>
      <c r="C7" s="89"/>
      <c r="D7" s="89"/>
      <c r="E7" s="89"/>
      <c r="F7" s="89"/>
      <c r="G7" s="89"/>
      <c r="H7" s="89"/>
      <c r="I7" s="90"/>
      <c r="J7" s="88" t="s">
        <v>2</v>
      </c>
      <c r="K7" s="89"/>
      <c r="L7" s="89"/>
      <c r="M7" s="89"/>
      <c r="N7" s="89"/>
      <c r="O7" s="89"/>
      <c r="P7" s="89"/>
      <c r="Q7" s="90"/>
      <c r="R7" s="88" t="s">
        <v>3</v>
      </c>
      <c r="S7" s="89"/>
      <c r="T7" s="89"/>
      <c r="U7" s="89"/>
      <c r="V7" s="89"/>
      <c r="W7" s="89"/>
      <c r="X7" s="89"/>
      <c r="Y7" s="90"/>
      <c r="Z7" s="88" t="s">
        <v>4</v>
      </c>
      <c r="AA7" s="89"/>
      <c r="AB7" s="89"/>
      <c r="AC7" s="89"/>
      <c r="AD7" s="89"/>
      <c r="AE7" s="89"/>
      <c r="AF7" s="89"/>
      <c r="AG7" s="90"/>
      <c r="AH7" s="3"/>
      <c r="AI7" s="88" t="s">
        <v>5</v>
      </c>
      <c r="AJ7" s="89"/>
      <c r="AK7" s="89"/>
      <c r="AL7" s="89"/>
      <c r="AM7" s="89"/>
      <c r="AN7" s="89"/>
      <c r="AO7" s="89"/>
      <c r="AP7" s="90"/>
      <c r="AQ7" s="77" t="s">
        <v>6</v>
      </c>
      <c r="AR7" s="77"/>
      <c r="AS7" s="77"/>
      <c r="AT7" s="77"/>
      <c r="AU7" s="77"/>
      <c r="AV7" s="77"/>
      <c r="AW7" s="77"/>
      <c r="AX7" s="77"/>
      <c r="AY7" s="77" t="s">
        <v>7</v>
      </c>
      <c r="AZ7" s="77"/>
      <c r="BA7" s="77"/>
      <c r="BB7" s="77"/>
      <c r="BC7" s="77"/>
      <c r="BD7" s="77"/>
      <c r="BE7" s="77"/>
      <c r="BF7" s="77"/>
      <c r="BG7" s="3"/>
      <c r="BH7" s="3"/>
      <c r="BI7" s="3"/>
      <c r="BJ7" s="3"/>
      <c r="BK7" s="3"/>
      <c r="BL7" s="4" t="s">
        <v>8</v>
      </c>
      <c r="BM7" s="5"/>
      <c r="BN7" s="5"/>
      <c r="BO7" s="5"/>
      <c r="BP7" s="5"/>
      <c r="BQ7" s="5"/>
      <c r="BR7" s="5"/>
      <c r="BS7" s="5"/>
      <c r="BT7" s="5"/>
      <c r="BU7" s="5"/>
      <c r="BV7" s="5"/>
      <c r="BW7" s="5"/>
      <c r="BX7" s="5"/>
      <c r="BY7" s="6"/>
    </row>
    <row r="8" spans="1:78" ht="18.75" customHeight="1">
      <c r="A8" s="2"/>
      <c r="B8" s="80" t="str">
        <f>データ!I6</f>
        <v>法適用</v>
      </c>
      <c r="C8" s="81"/>
      <c r="D8" s="81"/>
      <c r="E8" s="81"/>
      <c r="F8" s="81"/>
      <c r="G8" s="81"/>
      <c r="H8" s="81"/>
      <c r="I8" s="82"/>
      <c r="J8" s="80" t="str">
        <f>データ!J6</f>
        <v>水道事業</v>
      </c>
      <c r="K8" s="81"/>
      <c r="L8" s="81"/>
      <c r="M8" s="81"/>
      <c r="N8" s="81"/>
      <c r="O8" s="81"/>
      <c r="P8" s="81"/>
      <c r="Q8" s="82"/>
      <c r="R8" s="80" t="str">
        <f>データ!K6</f>
        <v>末端給水事業</v>
      </c>
      <c r="S8" s="81"/>
      <c r="T8" s="81"/>
      <c r="U8" s="81"/>
      <c r="V8" s="81"/>
      <c r="W8" s="81"/>
      <c r="X8" s="81"/>
      <c r="Y8" s="82"/>
      <c r="Z8" s="80" t="str">
        <f>データ!L6</f>
        <v>A5</v>
      </c>
      <c r="AA8" s="81"/>
      <c r="AB8" s="81"/>
      <c r="AC8" s="81"/>
      <c r="AD8" s="81"/>
      <c r="AE8" s="81"/>
      <c r="AF8" s="81"/>
      <c r="AG8" s="82"/>
      <c r="AH8" s="3"/>
      <c r="AI8" s="83" t="str">
        <f>データ!Q6</f>
        <v>-</v>
      </c>
      <c r="AJ8" s="84"/>
      <c r="AK8" s="84"/>
      <c r="AL8" s="84"/>
      <c r="AM8" s="84"/>
      <c r="AN8" s="84"/>
      <c r="AO8" s="84"/>
      <c r="AP8" s="85"/>
      <c r="AQ8" s="66" t="str">
        <f>データ!R6</f>
        <v>-</v>
      </c>
      <c r="AR8" s="66"/>
      <c r="AS8" s="66"/>
      <c r="AT8" s="66"/>
      <c r="AU8" s="66"/>
      <c r="AV8" s="66"/>
      <c r="AW8" s="66"/>
      <c r="AX8" s="66"/>
      <c r="AY8" s="66" t="str">
        <f>データ!S6</f>
        <v>-</v>
      </c>
      <c r="AZ8" s="66"/>
      <c r="BA8" s="66"/>
      <c r="BB8" s="66"/>
      <c r="BC8" s="66"/>
      <c r="BD8" s="66"/>
      <c r="BE8" s="66"/>
      <c r="BF8" s="66"/>
      <c r="BG8" s="3"/>
      <c r="BH8" s="3"/>
      <c r="BI8" s="3"/>
      <c r="BJ8" s="3"/>
      <c r="BK8" s="3"/>
      <c r="BL8" s="75" t="s">
        <v>9</v>
      </c>
      <c r="BM8" s="76"/>
      <c r="BN8" s="7" t="s">
        <v>10</v>
      </c>
      <c r="BO8" s="8"/>
      <c r="BP8" s="8"/>
      <c r="BQ8" s="8"/>
      <c r="BR8" s="8"/>
      <c r="BS8" s="8"/>
      <c r="BT8" s="8"/>
      <c r="BU8" s="8"/>
      <c r="BV8" s="8"/>
      <c r="BW8" s="8"/>
      <c r="BX8" s="8"/>
      <c r="BY8" s="9"/>
    </row>
    <row r="9" spans="1:78" ht="18.75" customHeight="1">
      <c r="A9" s="2"/>
      <c r="B9" s="77" t="s">
        <v>11</v>
      </c>
      <c r="C9" s="77"/>
      <c r="D9" s="77"/>
      <c r="E9" s="77"/>
      <c r="F9" s="77"/>
      <c r="G9" s="77"/>
      <c r="H9" s="77"/>
      <c r="I9" s="77"/>
      <c r="J9" s="77" t="s">
        <v>12</v>
      </c>
      <c r="K9" s="77"/>
      <c r="L9" s="77"/>
      <c r="M9" s="77"/>
      <c r="N9" s="77"/>
      <c r="O9" s="77"/>
      <c r="P9" s="77"/>
      <c r="Q9" s="77"/>
      <c r="R9" s="77" t="s">
        <v>13</v>
      </c>
      <c r="S9" s="77"/>
      <c r="T9" s="77"/>
      <c r="U9" s="77"/>
      <c r="V9" s="77"/>
      <c r="W9" s="77"/>
      <c r="X9" s="77"/>
      <c r="Y9" s="77"/>
      <c r="Z9" s="77" t="s">
        <v>14</v>
      </c>
      <c r="AA9" s="77"/>
      <c r="AB9" s="77"/>
      <c r="AC9" s="77"/>
      <c r="AD9" s="77"/>
      <c r="AE9" s="77"/>
      <c r="AF9" s="77"/>
      <c r="AG9" s="77"/>
      <c r="AH9" s="3"/>
      <c r="AI9" s="77" t="s">
        <v>15</v>
      </c>
      <c r="AJ9" s="77"/>
      <c r="AK9" s="77"/>
      <c r="AL9" s="77"/>
      <c r="AM9" s="77"/>
      <c r="AN9" s="77"/>
      <c r="AO9" s="77"/>
      <c r="AP9" s="77"/>
      <c r="AQ9" s="77" t="s">
        <v>16</v>
      </c>
      <c r="AR9" s="77"/>
      <c r="AS9" s="77"/>
      <c r="AT9" s="77"/>
      <c r="AU9" s="77"/>
      <c r="AV9" s="77"/>
      <c r="AW9" s="77"/>
      <c r="AX9" s="77"/>
      <c r="AY9" s="77" t="s">
        <v>17</v>
      </c>
      <c r="AZ9" s="77"/>
      <c r="BA9" s="77"/>
      <c r="BB9" s="77"/>
      <c r="BC9" s="77"/>
      <c r="BD9" s="77"/>
      <c r="BE9" s="77"/>
      <c r="BF9" s="77"/>
      <c r="BG9" s="3"/>
      <c r="BH9" s="3"/>
      <c r="BI9" s="3"/>
      <c r="BJ9" s="3"/>
      <c r="BK9" s="3"/>
      <c r="BL9" s="78" t="s">
        <v>18</v>
      </c>
      <c r="BM9" s="79"/>
      <c r="BN9" s="10" t="s">
        <v>19</v>
      </c>
      <c r="BO9" s="11"/>
      <c r="BP9" s="11"/>
      <c r="BQ9" s="11"/>
      <c r="BR9" s="11"/>
      <c r="BS9" s="11"/>
      <c r="BT9" s="11"/>
      <c r="BU9" s="11"/>
      <c r="BV9" s="11"/>
      <c r="BW9" s="11"/>
      <c r="BX9" s="11"/>
      <c r="BY9" s="12"/>
    </row>
    <row r="10" spans="1:78" ht="18.75" customHeight="1">
      <c r="A10" s="2"/>
      <c r="B10" s="66" t="str">
        <f>データ!M6</f>
        <v>-</v>
      </c>
      <c r="C10" s="66"/>
      <c r="D10" s="66"/>
      <c r="E10" s="66"/>
      <c r="F10" s="66"/>
      <c r="G10" s="66"/>
      <c r="H10" s="66"/>
      <c r="I10" s="66"/>
      <c r="J10" s="66">
        <f>データ!N6</f>
        <v>48.51</v>
      </c>
      <c r="K10" s="66"/>
      <c r="L10" s="66"/>
      <c r="M10" s="66"/>
      <c r="N10" s="66"/>
      <c r="O10" s="66"/>
      <c r="P10" s="66"/>
      <c r="Q10" s="66"/>
      <c r="R10" s="66">
        <f>データ!O6</f>
        <v>98.24</v>
      </c>
      <c r="S10" s="66"/>
      <c r="T10" s="66"/>
      <c r="U10" s="66"/>
      <c r="V10" s="66"/>
      <c r="W10" s="66"/>
      <c r="X10" s="66"/>
      <c r="Y10" s="66"/>
      <c r="Z10" s="74">
        <f>データ!P6</f>
        <v>2647</v>
      </c>
      <c r="AA10" s="74"/>
      <c r="AB10" s="74"/>
      <c r="AC10" s="74"/>
      <c r="AD10" s="74"/>
      <c r="AE10" s="74"/>
      <c r="AF10" s="74"/>
      <c r="AG10" s="74"/>
      <c r="AH10" s="2"/>
      <c r="AI10" s="74">
        <f>データ!T6</f>
        <v>36888</v>
      </c>
      <c r="AJ10" s="74"/>
      <c r="AK10" s="74"/>
      <c r="AL10" s="74"/>
      <c r="AM10" s="74"/>
      <c r="AN10" s="74"/>
      <c r="AO10" s="74"/>
      <c r="AP10" s="74"/>
      <c r="AQ10" s="66">
        <f>データ!U6</f>
        <v>82</v>
      </c>
      <c r="AR10" s="66"/>
      <c r="AS10" s="66"/>
      <c r="AT10" s="66"/>
      <c r="AU10" s="66"/>
      <c r="AV10" s="66"/>
      <c r="AW10" s="66"/>
      <c r="AX10" s="66"/>
      <c r="AY10" s="66">
        <f>データ!V6</f>
        <v>449.85</v>
      </c>
      <c r="AZ10" s="66"/>
      <c r="BA10" s="66"/>
      <c r="BB10" s="66"/>
      <c r="BC10" s="66"/>
      <c r="BD10" s="66"/>
      <c r="BE10" s="66"/>
      <c r="BF10" s="66"/>
      <c r="BG10" s="2"/>
      <c r="BH10" s="2"/>
      <c r="BI10" s="2"/>
      <c r="BJ10" s="2"/>
      <c r="BK10" s="2"/>
      <c r="BL10" s="67" t="s">
        <v>20</v>
      </c>
      <c r="BM10" s="6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9" t="s">
        <v>22</v>
      </c>
      <c r="BM11" s="69"/>
      <c r="BN11" s="69"/>
      <c r="BO11" s="69"/>
      <c r="BP11" s="69"/>
      <c r="BQ11" s="69"/>
      <c r="BR11" s="69"/>
      <c r="BS11" s="69"/>
      <c r="BT11" s="69"/>
      <c r="BU11" s="69"/>
      <c r="BV11" s="69"/>
      <c r="BW11" s="69"/>
      <c r="BX11" s="69"/>
      <c r="BY11" s="69"/>
      <c r="BZ11" s="6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9"/>
      <c r="BM12" s="69"/>
      <c r="BN12" s="69"/>
      <c r="BO12" s="69"/>
      <c r="BP12" s="69"/>
      <c r="BQ12" s="69"/>
      <c r="BR12" s="69"/>
      <c r="BS12" s="69"/>
      <c r="BT12" s="69"/>
      <c r="BU12" s="69"/>
      <c r="BV12" s="69"/>
      <c r="BW12" s="69"/>
      <c r="BX12" s="69"/>
      <c r="BY12" s="69"/>
      <c r="BZ12" s="6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0"/>
      <c r="BM13" s="70"/>
      <c r="BN13" s="70"/>
      <c r="BO13" s="70"/>
      <c r="BP13" s="70"/>
      <c r="BQ13" s="70"/>
      <c r="BR13" s="70"/>
      <c r="BS13" s="70"/>
      <c r="BT13" s="70"/>
      <c r="BU13" s="70"/>
      <c r="BV13" s="70"/>
      <c r="BW13" s="70"/>
      <c r="BX13" s="70"/>
      <c r="BY13" s="70"/>
      <c r="BZ13" s="70"/>
    </row>
    <row r="14" spans="1:78" ht="13.5" customHeight="1">
      <c r="A14" s="2"/>
      <c r="B14" s="71" t="s">
        <v>23</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3"/>
      <c r="BK14" s="2"/>
      <c r="BL14" s="57" t="s">
        <v>24</v>
      </c>
      <c r="BM14" s="58"/>
      <c r="BN14" s="58"/>
      <c r="BO14" s="58"/>
      <c r="BP14" s="58"/>
      <c r="BQ14" s="58"/>
      <c r="BR14" s="58"/>
      <c r="BS14" s="58"/>
      <c r="BT14" s="58"/>
      <c r="BU14" s="58"/>
      <c r="BV14" s="58"/>
      <c r="BW14" s="58"/>
      <c r="BX14" s="58"/>
      <c r="BY14" s="58"/>
      <c r="BZ14" s="59"/>
    </row>
    <row r="15" spans="1:78" ht="13.5" customHeight="1">
      <c r="A15" s="2"/>
      <c r="B15" s="63"/>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5"/>
      <c r="BK15" s="2"/>
      <c r="BL15" s="60"/>
      <c r="BM15" s="61"/>
      <c r="BN15" s="61"/>
      <c r="BO15" s="61"/>
      <c r="BP15" s="61"/>
      <c r="BQ15" s="61"/>
      <c r="BR15" s="61"/>
      <c r="BS15" s="61"/>
      <c r="BT15" s="61"/>
      <c r="BU15" s="61"/>
      <c r="BV15" s="61"/>
      <c r="BW15" s="61"/>
      <c r="BX15" s="61"/>
      <c r="BY15" s="61"/>
      <c r="BZ15" s="62"/>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c r="A34" s="2"/>
      <c r="B34" s="16"/>
      <c r="C34" s="56" t="s">
        <v>25</v>
      </c>
      <c r="D34" s="56"/>
      <c r="E34" s="56"/>
      <c r="F34" s="56"/>
      <c r="G34" s="56"/>
      <c r="H34" s="56"/>
      <c r="I34" s="56"/>
      <c r="J34" s="56"/>
      <c r="K34" s="56"/>
      <c r="L34" s="56"/>
      <c r="M34" s="56"/>
      <c r="N34" s="56"/>
      <c r="O34" s="56"/>
      <c r="P34" s="56"/>
      <c r="Q34" s="19"/>
      <c r="R34" s="56" t="s">
        <v>26</v>
      </c>
      <c r="S34" s="56"/>
      <c r="T34" s="56"/>
      <c r="U34" s="56"/>
      <c r="V34" s="56"/>
      <c r="W34" s="56"/>
      <c r="X34" s="56"/>
      <c r="Y34" s="56"/>
      <c r="Z34" s="56"/>
      <c r="AA34" s="56"/>
      <c r="AB34" s="56"/>
      <c r="AC34" s="56"/>
      <c r="AD34" s="56"/>
      <c r="AE34" s="56"/>
      <c r="AF34" s="19"/>
      <c r="AG34" s="56" t="s">
        <v>27</v>
      </c>
      <c r="AH34" s="56"/>
      <c r="AI34" s="56"/>
      <c r="AJ34" s="56"/>
      <c r="AK34" s="56"/>
      <c r="AL34" s="56"/>
      <c r="AM34" s="56"/>
      <c r="AN34" s="56"/>
      <c r="AO34" s="56"/>
      <c r="AP34" s="56"/>
      <c r="AQ34" s="56"/>
      <c r="AR34" s="56"/>
      <c r="AS34" s="56"/>
      <c r="AT34" s="56"/>
      <c r="AU34" s="19"/>
      <c r="AV34" s="56" t="s">
        <v>28</v>
      </c>
      <c r="AW34" s="56"/>
      <c r="AX34" s="56"/>
      <c r="AY34" s="56"/>
      <c r="AZ34" s="56"/>
      <c r="BA34" s="56"/>
      <c r="BB34" s="56"/>
      <c r="BC34" s="56"/>
      <c r="BD34" s="56"/>
      <c r="BE34" s="56"/>
      <c r="BF34" s="56"/>
      <c r="BG34" s="56"/>
      <c r="BH34" s="56"/>
      <c r="BI34" s="56"/>
      <c r="BJ34" s="18"/>
      <c r="BK34" s="2"/>
      <c r="BL34" s="50"/>
      <c r="BM34" s="51"/>
      <c r="BN34" s="51"/>
      <c r="BO34" s="51"/>
      <c r="BP34" s="51"/>
      <c r="BQ34" s="51"/>
      <c r="BR34" s="51"/>
      <c r="BS34" s="51"/>
      <c r="BT34" s="51"/>
      <c r="BU34" s="51"/>
      <c r="BV34" s="51"/>
      <c r="BW34" s="51"/>
      <c r="BX34" s="51"/>
      <c r="BY34" s="51"/>
      <c r="BZ34" s="52"/>
    </row>
    <row r="35" spans="1:78" ht="13.5" customHeight="1">
      <c r="A35" s="2"/>
      <c r="B35" s="16"/>
      <c r="C35" s="56"/>
      <c r="D35" s="56"/>
      <c r="E35" s="56"/>
      <c r="F35" s="56"/>
      <c r="G35" s="56"/>
      <c r="H35" s="56"/>
      <c r="I35" s="56"/>
      <c r="J35" s="56"/>
      <c r="K35" s="56"/>
      <c r="L35" s="56"/>
      <c r="M35" s="56"/>
      <c r="N35" s="56"/>
      <c r="O35" s="56"/>
      <c r="P35" s="56"/>
      <c r="Q35" s="19"/>
      <c r="R35" s="56"/>
      <c r="S35" s="56"/>
      <c r="T35" s="56"/>
      <c r="U35" s="56"/>
      <c r="V35" s="56"/>
      <c r="W35" s="56"/>
      <c r="X35" s="56"/>
      <c r="Y35" s="56"/>
      <c r="Z35" s="56"/>
      <c r="AA35" s="56"/>
      <c r="AB35" s="56"/>
      <c r="AC35" s="56"/>
      <c r="AD35" s="56"/>
      <c r="AE35" s="56"/>
      <c r="AF35" s="19"/>
      <c r="AG35" s="56"/>
      <c r="AH35" s="56"/>
      <c r="AI35" s="56"/>
      <c r="AJ35" s="56"/>
      <c r="AK35" s="56"/>
      <c r="AL35" s="56"/>
      <c r="AM35" s="56"/>
      <c r="AN35" s="56"/>
      <c r="AO35" s="56"/>
      <c r="AP35" s="56"/>
      <c r="AQ35" s="56"/>
      <c r="AR35" s="56"/>
      <c r="AS35" s="56"/>
      <c r="AT35" s="56"/>
      <c r="AU35" s="19"/>
      <c r="AV35" s="56"/>
      <c r="AW35" s="56"/>
      <c r="AX35" s="56"/>
      <c r="AY35" s="56"/>
      <c r="AZ35" s="56"/>
      <c r="BA35" s="56"/>
      <c r="BB35" s="56"/>
      <c r="BC35" s="56"/>
      <c r="BD35" s="56"/>
      <c r="BE35" s="56"/>
      <c r="BF35" s="56"/>
      <c r="BG35" s="56"/>
      <c r="BH35" s="56"/>
      <c r="BI35" s="56"/>
      <c r="BJ35" s="18"/>
      <c r="BK35" s="2"/>
      <c r="BL35" s="50"/>
      <c r="BM35" s="51"/>
      <c r="BN35" s="51"/>
      <c r="BO35" s="51"/>
      <c r="BP35" s="51"/>
      <c r="BQ35" s="51"/>
      <c r="BR35" s="51"/>
      <c r="BS35" s="51"/>
      <c r="BT35" s="51"/>
      <c r="BU35" s="51"/>
      <c r="BV35" s="51"/>
      <c r="BW35" s="51"/>
      <c r="BX35" s="51"/>
      <c r="BY35" s="51"/>
      <c r="BZ35" s="52"/>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29</v>
      </c>
      <c r="BM45" s="58"/>
      <c r="BN45" s="58"/>
      <c r="BO45" s="58"/>
      <c r="BP45" s="58"/>
      <c r="BQ45" s="58"/>
      <c r="BR45" s="58"/>
      <c r="BS45" s="58"/>
      <c r="BT45" s="58"/>
      <c r="BU45" s="58"/>
      <c r="BV45" s="58"/>
      <c r="BW45" s="58"/>
      <c r="BX45" s="58"/>
      <c r="BY45" s="58"/>
      <c r="BZ45" s="59"/>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c r="A56" s="2"/>
      <c r="B56" s="16"/>
      <c r="C56" s="56" t="s">
        <v>30</v>
      </c>
      <c r="D56" s="56"/>
      <c r="E56" s="56"/>
      <c r="F56" s="56"/>
      <c r="G56" s="56"/>
      <c r="H56" s="56"/>
      <c r="I56" s="56"/>
      <c r="J56" s="56"/>
      <c r="K56" s="56"/>
      <c r="L56" s="56"/>
      <c r="M56" s="56"/>
      <c r="N56" s="56"/>
      <c r="O56" s="56"/>
      <c r="P56" s="56"/>
      <c r="Q56" s="19"/>
      <c r="R56" s="56" t="s">
        <v>31</v>
      </c>
      <c r="S56" s="56"/>
      <c r="T56" s="56"/>
      <c r="U56" s="56"/>
      <c r="V56" s="56"/>
      <c r="W56" s="56"/>
      <c r="X56" s="56"/>
      <c r="Y56" s="56"/>
      <c r="Z56" s="56"/>
      <c r="AA56" s="56"/>
      <c r="AB56" s="56"/>
      <c r="AC56" s="56"/>
      <c r="AD56" s="56"/>
      <c r="AE56" s="56"/>
      <c r="AF56" s="19"/>
      <c r="AG56" s="56" t="s">
        <v>32</v>
      </c>
      <c r="AH56" s="56"/>
      <c r="AI56" s="56"/>
      <c r="AJ56" s="56"/>
      <c r="AK56" s="56"/>
      <c r="AL56" s="56"/>
      <c r="AM56" s="56"/>
      <c r="AN56" s="56"/>
      <c r="AO56" s="56"/>
      <c r="AP56" s="56"/>
      <c r="AQ56" s="56"/>
      <c r="AR56" s="56"/>
      <c r="AS56" s="56"/>
      <c r="AT56" s="56"/>
      <c r="AU56" s="19"/>
      <c r="AV56" s="56" t="s">
        <v>33</v>
      </c>
      <c r="AW56" s="56"/>
      <c r="AX56" s="56"/>
      <c r="AY56" s="56"/>
      <c r="AZ56" s="56"/>
      <c r="BA56" s="56"/>
      <c r="BB56" s="56"/>
      <c r="BC56" s="56"/>
      <c r="BD56" s="56"/>
      <c r="BE56" s="56"/>
      <c r="BF56" s="56"/>
      <c r="BG56" s="56"/>
      <c r="BH56" s="56"/>
      <c r="BI56" s="56"/>
      <c r="BJ56" s="18"/>
      <c r="BK56" s="2"/>
      <c r="BL56" s="50"/>
      <c r="BM56" s="51"/>
      <c r="BN56" s="51"/>
      <c r="BO56" s="51"/>
      <c r="BP56" s="51"/>
      <c r="BQ56" s="51"/>
      <c r="BR56" s="51"/>
      <c r="BS56" s="51"/>
      <c r="BT56" s="51"/>
      <c r="BU56" s="51"/>
      <c r="BV56" s="51"/>
      <c r="BW56" s="51"/>
      <c r="BX56" s="51"/>
      <c r="BY56" s="51"/>
      <c r="BZ56" s="52"/>
    </row>
    <row r="57" spans="1:78" ht="13.5" customHeight="1">
      <c r="A57" s="2"/>
      <c r="B57" s="16"/>
      <c r="C57" s="56"/>
      <c r="D57" s="56"/>
      <c r="E57" s="56"/>
      <c r="F57" s="56"/>
      <c r="G57" s="56"/>
      <c r="H57" s="56"/>
      <c r="I57" s="56"/>
      <c r="J57" s="56"/>
      <c r="K57" s="56"/>
      <c r="L57" s="56"/>
      <c r="M57" s="56"/>
      <c r="N57" s="56"/>
      <c r="O57" s="56"/>
      <c r="P57" s="56"/>
      <c r="Q57" s="19"/>
      <c r="R57" s="56"/>
      <c r="S57" s="56"/>
      <c r="T57" s="56"/>
      <c r="U57" s="56"/>
      <c r="V57" s="56"/>
      <c r="W57" s="56"/>
      <c r="X57" s="56"/>
      <c r="Y57" s="56"/>
      <c r="Z57" s="56"/>
      <c r="AA57" s="56"/>
      <c r="AB57" s="56"/>
      <c r="AC57" s="56"/>
      <c r="AD57" s="56"/>
      <c r="AE57" s="56"/>
      <c r="AF57" s="19"/>
      <c r="AG57" s="56"/>
      <c r="AH57" s="56"/>
      <c r="AI57" s="56"/>
      <c r="AJ57" s="56"/>
      <c r="AK57" s="56"/>
      <c r="AL57" s="56"/>
      <c r="AM57" s="56"/>
      <c r="AN57" s="56"/>
      <c r="AO57" s="56"/>
      <c r="AP57" s="56"/>
      <c r="AQ57" s="56"/>
      <c r="AR57" s="56"/>
      <c r="AS57" s="56"/>
      <c r="AT57" s="56"/>
      <c r="AU57" s="19"/>
      <c r="AV57" s="56"/>
      <c r="AW57" s="56"/>
      <c r="AX57" s="56"/>
      <c r="AY57" s="56"/>
      <c r="AZ57" s="56"/>
      <c r="BA57" s="56"/>
      <c r="BB57" s="56"/>
      <c r="BC57" s="56"/>
      <c r="BD57" s="56"/>
      <c r="BE57" s="56"/>
      <c r="BF57" s="56"/>
      <c r="BG57" s="56"/>
      <c r="BH57" s="56"/>
      <c r="BI57" s="56"/>
      <c r="BJ57" s="18"/>
      <c r="BK57" s="2"/>
      <c r="BL57" s="50"/>
      <c r="BM57" s="51"/>
      <c r="BN57" s="51"/>
      <c r="BO57" s="51"/>
      <c r="BP57" s="51"/>
      <c r="BQ57" s="51"/>
      <c r="BR57" s="51"/>
      <c r="BS57" s="51"/>
      <c r="BT57" s="51"/>
      <c r="BU57" s="51"/>
      <c r="BV57" s="51"/>
      <c r="BW57" s="51"/>
      <c r="BX57" s="51"/>
      <c r="BY57" s="51"/>
      <c r="BZ57" s="52"/>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0"/>
      <c r="BM58" s="51"/>
      <c r="BN58" s="51"/>
      <c r="BO58" s="51"/>
      <c r="BP58" s="51"/>
      <c r="BQ58" s="51"/>
      <c r="BR58" s="51"/>
      <c r="BS58" s="51"/>
      <c r="BT58" s="51"/>
      <c r="BU58" s="51"/>
      <c r="BV58" s="51"/>
      <c r="BW58" s="51"/>
      <c r="BX58" s="51"/>
      <c r="BY58" s="51"/>
      <c r="BZ58" s="52"/>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0"/>
      <c r="BM59" s="51"/>
      <c r="BN59" s="51"/>
      <c r="BO59" s="51"/>
      <c r="BP59" s="51"/>
      <c r="BQ59" s="51"/>
      <c r="BR59" s="51"/>
      <c r="BS59" s="51"/>
      <c r="BT59" s="51"/>
      <c r="BU59" s="51"/>
      <c r="BV59" s="51"/>
      <c r="BW59" s="51"/>
      <c r="BX59" s="51"/>
      <c r="BY59" s="51"/>
      <c r="BZ59" s="52"/>
    </row>
    <row r="60" spans="1:78" ht="13.5" customHeight="1">
      <c r="A60" s="2"/>
      <c r="B60" s="63" t="s">
        <v>34</v>
      </c>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5"/>
      <c r="BK60" s="2"/>
      <c r="BL60" s="50"/>
      <c r="BM60" s="51"/>
      <c r="BN60" s="51"/>
      <c r="BO60" s="51"/>
      <c r="BP60" s="51"/>
      <c r="BQ60" s="51"/>
      <c r="BR60" s="51"/>
      <c r="BS60" s="51"/>
      <c r="BT60" s="51"/>
      <c r="BU60" s="51"/>
      <c r="BV60" s="51"/>
      <c r="BW60" s="51"/>
      <c r="BX60" s="51"/>
      <c r="BY60" s="51"/>
      <c r="BZ60" s="52"/>
    </row>
    <row r="61" spans="1:78" ht="13.5" customHeight="1">
      <c r="A61" s="2"/>
      <c r="B61" s="63"/>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5"/>
      <c r="BK61" s="2"/>
      <c r="BL61" s="50"/>
      <c r="BM61" s="51"/>
      <c r="BN61" s="51"/>
      <c r="BO61" s="51"/>
      <c r="BP61" s="51"/>
      <c r="BQ61" s="51"/>
      <c r="BR61" s="51"/>
      <c r="BS61" s="51"/>
      <c r="BT61" s="51"/>
      <c r="BU61" s="51"/>
      <c r="BV61" s="51"/>
      <c r="BW61" s="51"/>
      <c r="BX61" s="51"/>
      <c r="BY61" s="51"/>
      <c r="BZ61" s="52"/>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c r="A79" s="2"/>
      <c r="B79" s="16"/>
      <c r="C79" s="56" t="s">
        <v>36</v>
      </c>
      <c r="D79" s="56"/>
      <c r="E79" s="56"/>
      <c r="F79" s="56"/>
      <c r="G79" s="56"/>
      <c r="H79" s="56"/>
      <c r="I79" s="56"/>
      <c r="J79" s="56"/>
      <c r="K79" s="56"/>
      <c r="L79" s="56"/>
      <c r="M79" s="56"/>
      <c r="N79" s="56"/>
      <c r="O79" s="56"/>
      <c r="P79" s="56"/>
      <c r="Q79" s="56"/>
      <c r="R79" s="56"/>
      <c r="S79" s="56"/>
      <c r="T79" s="56"/>
      <c r="U79" s="19"/>
      <c r="V79" s="19"/>
      <c r="W79" s="56" t="s">
        <v>37</v>
      </c>
      <c r="X79" s="56"/>
      <c r="Y79" s="56"/>
      <c r="Z79" s="56"/>
      <c r="AA79" s="56"/>
      <c r="AB79" s="56"/>
      <c r="AC79" s="56"/>
      <c r="AD79" s="56"/>
      <c r="AE79" s="56"/>
      <c r="AF79" s="56"/>
      <c r="AG79" s="56"/>
      <c r="AH79" s="56"/>
      <c r="AI79" s="56"/>
      <c r="AJ79" s="56"/>
      <c r="AK79" s="56"/>
      <c r="AL79" s="56"/>
      <c r="AM79" s="56"/>
      <c r="AN79" s="56"/>
      <c r="AO79" s="19"/>
      <c r="AP79" s="19"/>
      <c r="AQ79" s="56" t="s">
        <v>38</v>
      </c>
      <c r="AR79" s="56"/>
      <c r="AS79" s="56"/>
      <c r="AT79" s="56"/>
      <c r="AU79" s="56"/>
      <c r="AV79" s="56"/>
      <c r="AW79" s="56"/>
      <c r="AX79" s="56"/>
      <c r="AY79" s="56"/>
      <c r="AZ79" s="56"/>
      <c r="BA79" s="56"/>
      <c r="BB79" s="56"/>
      <c r="BC79" s="56"/>
      <c r="BD79" s="56"/>
      <c r="BE79" s="56"/>
      <c r="BF79" s="56"/>
      <c r="BG79" s="56"/>
      <c r="BH79" s="56"/>
      <c r="BI79" s="17"/>
      <c r="BJ79" s="18"/>
      <c r="BK79" s="2"/>
      <c r="BL79" s="50"/>
      <c r="BM79" s="51"/>
      <c r="BN79" s="51"/>
      <c r="BO79" s="51"/>
      <c r="BP79" s="51"/>
      <c r="BQ79" s="51"/>
      <c r="BR79" s="51"/>
      <c r="BS79" s="51"/>
      <c r="BT79" s="51"/>
      <c r="BU79" s="51"/>
      <c r="BV79" s="51"/>
      <c r="BW79" s="51"/>
      <c r="BX79" s="51"/>
      <c r="BY79" s="51"/>
      <c r="BZ79" s="52"/>
    </row>
    <row r="80" spans="1:78" ht="13.5" customHeight="1">
      <c r="A80" s="2"/>
      <c r="B80" s="16"/>
      <c r="C80" s="56"/>
      <c r="D80" s="56"/>
      <c r="E80" s="56"/>
      <c r="F80" s="56"/>
      <c r="G80" s="56"/>
      <c r="H80" s="56"/>
      <c r="I80" s="56"/>
      <c r="J80" s="56"/>
      <c r="K80" s="56"/>
      <c r="L80" s="56"/>
      <c r="M80" s="56"/>
      <c r="N80" s="56"/>
      <c r="O80" s="56"/>
      <c r="P80" s="56"/>
      <c r="Q80" s="56"/>
      <c r="R80" s="56"/>
      <c r="S80" s="56"/>
      <c r="T80" s="56"/>
      <c r="U80" s="19"/>
      <c r="V80" s="19"/>
      <c r="W80" s="56"/>
      <c r="X80" s="56"/>
      <c r="Y80" s="56"/>
      <c r="Z80" s="56"/>
      <c r="AA80" s="56"/>
      <c r="AB80" s="56"/>
      <c r="AC80" s="56"/>
      <c r="AD80" s="56"/>
      <c r="AE80" s="56"/>
      <c r="AF80" s="56"/>
      <c r="AG80" s="56"/>
      <c r="AH80" s="56"/>
      <c r="AI80" s="56"/>
      <c r="AJ80" s="56"/>
      <c r="AK80" s="56"/>
      <c r="AL80" s="56"/>
      <c r="AM80" s="56"/>
      <c r="AN80" s="56"/>
      <c r="AO80" s="19"/>
      <c r="AP80" s="19"/>
      <c r="AQ80" s="56"/>
      <c r="AR80" s="56"/>
      <c r="AS80" s="56"/>
      <c r="AT80" s="56"/>
      <c r="AU80" s="56"/>
      <c r="AV80" s="56"/>
      <c r="AW80" s="56"/>
      <c r="AX80" s="56"/>
      <c r="AY80" s="56"/>
      <c r="AZ80" s="56"/>
      <c r="BA80" s="56"/>
      <c r="BB80" s="56"/>
      <c r="BC80" s="56"/>
      <c r="BD80" s="56"/>
      <c r="BE80" s="56"/>
      <c r="BF80" s="56"/>
      <c r="BG80" s="56"/>
      <c r="BH80" s="56"/>
      <c r="BI80" s="17"/>
      <c r="BJ80" s="18"/>
      <c r="BK80" s="2"/>
      <c r="BL80" s="50"/>
      <c r="BM80" s="51"/>
      <c r="BN80" s="51"/>
      <c r="BO80" s="51"/>
      <c r="BP80" s="51"/>
      <c r="BQ80" s="51"/>
      <c r="BR80" s="51"/>
      <c r="BS80" s="51"/>
      <c r="BT80" s="51"/>
      <c r="BU80" s="51"/>
      <c r="BV80" s="51"/>
      <c r="BW80" s="51"/>
      <c r="BX80" s="51"/>
      <c r="BY80" s="51"/>
      <c r="BZ80" s="52"/>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0"/>
      <c r="BM81" s="51"/>
      <c r="BN81" s="51"/>
      <c r="BO81" s="51"/>
      <c r="BP81" s="51"/>
      <c r="BQ81" s="51"/>
      <c r="BR81" s="51"/>
      <c r="BS81" s="51"/>
      <c r="BT81" s="51"/>
      <c r="BU81" s="51"/>
      <c r="BV81" s="51"/>
      <c r="BW81" s="51"/>
      <c r="BX81" s="51"/>
      <c r="BY81" s="51"/>
      <c r="BZ81" s="52"/>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3"/>
      <c r="BM82" s="54"/>
      <c r="BN82" s="54"/>
      <c r="BO82" s="54"/>
      <c r="BP82" s="54"/>
      <c r="BQ82" s="54"/>
      <c r="BR82" s="54"/>
      <c r="BS82" s="54"/>
      <c r="BT82" s="54"/>
      <c r="BU82" s="54"/>
      <c r="BV82" s="54"/>
      <c r="BW82" s="54"/>
      <c r="BX82" s="54"/>
      <c r="BY82" s="54"/>
      <c r="BZ82" s="55"/>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92" t="s">
        <v>49</v>
      </c>
      <c r="I3" s="93"/>
      <c r="J3" s="93"/>
      <c r="K3" s="93"/>
      <c r="L3" s="93"/>
      <c r="M3" s="93"/>
      <c r="N3" s="93"/>
      <c r="O3" s="93"/>
      <c r="P3" s="93"/>
      <c r="Q3" s="93"/>
      <c r="R3" s="93"/>
      <c r="S3" s="93"/>
      <c r="T3" s="93"/>
      <c r="U3" s="93"/>
      <c r="V3" s="94"/>
      <c r="W3" s="98" t="s">
        <v>50</v>
      </c>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t="s">
        <v>51</v>
      </c>
      <c r="DH3" s="91"/>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row>
    <row r="4" spans="1:143">
      <c r="A4" s="26" t="s">
        <v>52</v>
      </c>
      <c r="B4" s="28"/>
      <c r="C4" s="28"/>
      <c r="D4" s="28"/>
      <c r="E4" s="28"/>
      <c r="F4" s="28"/>
      <c r="G4" s="28"/>
      <c r="H4" s="95"/>
      <c r="I4" s="96"/>
      <c r="J4" s="96"/>
      <c r="K4" s="96"/>
      <c r="L4" s="96"/>
      <c r="M4" s="96"/>
      <c r="N4" s="96"/>
      <c r="O4" s="96"/>
      <c r="P4" s="96"/>
      <c r="Q4" s="96"/>
      <c r="R4" s="96"/>
      <c r="S4" s="96"/>
      <c r="T4" s="96"/>
      <c r="U4" s="96"/>
      <c r="V4" s="97"/>
      <c r="W4" s="91" t="s">
        <v>53</v>
      </c>
      <c r="X4" s="91"/>
      <c r="Y4" s="91"/>
      <c r="Z4" s="91"/>
      <c r="AA4" s="91"/>
      <c r="AB4" s="91"/>
      <c r="AC4" s="91"/>
      <c r="AD4" s="91"/>
      <c r="AE4" s="91"/>
      <c r="AF4" s="91"/>
      <c r="AG4" s="91"/>
      <c r="AH4" s="91" t="s">
        <v>54</v>
      </c>
      <c r="AI4" s="91"/>
      <c r="AJ4" s="91"/>
      <c r="AK4" s="91"/>
      <c r="AL4" s="91"/>
      <c r="AM4" s="91"/>
      <c r="AN4" s="91"/>
      <c r="AO4" s="91"/>
      <c r="AP4" s="91"/>
      <c r="AQ4" s="91"/>
      <c r="AR4" s="91"/>
      <c r="AS4" s="91" t="s">
        <v>55</v>
      </c>
      <c r="AT4" s="91"/>
      <c r="AU4" s="91"/>
      <c r="AV4" s="91"/>
      <c r="AW4" s="91"/>
      <c r="AX4" s="91"/>
      <c r="AY4" s="91"/>
      <c r="AZ4" s="91"/>
      <c r="BA4" s="91"/>
      <c r="BB4" s="91"/>
      <c r="BC4" s="91"/>
      <c r="BD4" s="91" t="s">
        <v>56</v>
      </c>
      <c r="BE4" s="91"/>
      <c r="BF4" s="91"/>
      <c r="BG4" s="91"/>
      <c r="BH4" s="91"/>
      <c r="BI4" s="91"/>
      <c r="BJ4" s="91"/>
      <c r="BK4" s="91"/>
      <c r="BL4" s="91"/>
      <c r="BM4" s="91"/>
      <c r="BN4" s="91"/>
      <c r="BO4" s="91" t="s">
        <v>57</v>
      </c>
      <c r="BP4" s="91"/>
      <c r="BQ4" s="91"/>
      <c r="BR4" s="91"/>
      <c r="BS4" s="91"/>
      <c r="BT4" s="91"/>
      <c r="BU4" s="91"/>
      <c r="BV4" s="91"/>
      <c r="BW4" s="91"/>
      <c r="BX4" s="91"/>
      <c r="BY4" s="91"/>
      <c r="BZ4" s="91" t="s">
        <v>58</v>
      </c>
      <c r="CA4" s="91"/>
      <c r="CB4" s="91"/>
      <c r="CC4" s="91"/>
      <c r="CD4" s="91"/>
      <c r="CE4" s="91"/>
      <c r="CF4" s="91"/>
      <c r="CG4" s="91"/>
      <c r="CH4" s="91"/>
      <c r="CI4" s="91"/>
      <c r="CJ4" s="91"/>
      <c r="CK4" s="91" t="s">
        <v>59</v>
      </c>
      <c r="CL4" s="91"/>
      <c r="CM4" s="91"/>
      <c r="CN4" s="91"/>
      <c r="CO4" s="91"/>
      <c r="CP4" s="91"/>
      <c r="CQ4" s="91"/>
      <c r="CR4" s="91"/>
      <c r="CS4" s="91"/>
      <c r="CT4" s="91"/>
      <c r="CU4" s="91"/>
      <c r="CV4" s="91" t="s">
        <v>60</v>
      </c>
      <c r="CW4" s="91"/>
      <c r="CX4" s="91"/>
      <c r="CY4" s="91"/>
      <c r="CZ4" s="91"/>
      <c r="DA4" s="91"/>
      <c r="DB4" s="91"/>
      <c r="DC4" s="91"/>
      <c r="DD4" s="91"/>
      <c r="DE4" s="91"/>
      <c r="DF4" s="91"/>
      <c r="DG4" s="91" t="s">
        <v>61</v>
      </c>
      <c r="DH4" s="91"/>
      <c r="DI4" s="91"/>
      <c r="DJ4" s="91"/>
      <c r="DK4" s="91"/>
      <c r="DL4" s="91"/>
      <c r="DM4" s="91"/>
      <c r="DN4" s="91"/>
      <c r="DO4" s="91"/>
      <c r="DP4" s="91"/>
      <c r="DQ4" s="91"/>
      <c r="DR4" s="91" t="s">
        <v>62</v>
      </c>
      <c r="DS4" s="91"/>
      <c r="DT4" s="91"/>
      <c r="DU4" s="91"/>
      <c r="DV4" s="91"/>
      <c r="DW4" s="91"/>
      <c r="DX4" s="91"/>
      <c r="DY4" s="91"/>
      <c r="DZ4" s="91"/>
      <c r="EA4" s="91"/>
      <c r="EB4" s="91"/>
      <c r="EC4" s="91" t="s">
        <v>63</v>
      </c>
      <c r="ED4" s="91"/>
      <c r="EE4" s="91"/>
      <c r="EF4" s="91"/>
      <c r="EG4" s="91"/>
      <c r="EH4" s="91"/>
      <c r="EI4" s="91"/>
      <c r="EJ4" s="91"/>
      <c r="EK4" s="91"/>
      <c r="EL4" s="91"/>
      <c r="EM4" s="9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328341</v>
      </c>
      <c r="D6" s="31">
        <f t="shared" si="3"/>
        <v>46</v>
      </c>
      <c r="E6" s="31">
        <f t="shared" si="3"/>
        <v>1</v>
      </c>
      <c r="F6" s="31">
        <f t="shared" si="3"/>
        <v>0</v>
      </c>
      <c r="G6" s="31">
        <f t="shared" si="3"/>
        <v>1</v>
      </c>
      <c r="H6" s="31" t="str">
        <f t="shared" si="3"/>
        <v>島根県　斐川宍道水道企業団</v>
      </c>
      <c r="I6" s="31" t="str">
        <f t="shared" si="3"/>
        <v>法適用</v>
      </c>
      <c r="J6" s="31" t="str">
        <f t="shared" si="3"/>
        <v>水道事業</v>
      </c>
      <c r="K6" s="31" t="str">
        <f t="shared" si="3"/>
        <v>末端給水事業</v>
      </c>
      <c r="L6" s="31" t="str">
        <f t="shared" si="3"/>
        <v>A5</v>
      </c>
      <c r="M6" s="32" t="str">
        <f t="shared" si="3"/>
        <v>-</v>
      </c>
      <c r="N6" s="32">
        <f t="shared" si="3"/>
        <v>48.51</v>
      </c>
      <c r="O6" s="32">
        <f t="shared" si="3"/>
        <v>98.24</v>
      </c>
      <c r="P6" s="32">
        <f t="shared" si="3"/>
        <v>2647</v>
      </c>
      <c r="Q6" s="32" t="str">
        <f t="shared" si="3"/>
        <v>-</v>
      </c>
      <c r="R6" s="32" t="str">
        <f t="shared" si="3"/>
        <v>-</v>
      </c>
      <c r="S6" s="32" t="str">
        <f t="shared" si="3"/>
        <v>-</v>
      </c>
      <c r="T6" s="32">
        <f t="shared" si="3"/>
        <v>36888</v>
      </c>
      <c r="U6" s="32">
        <f t="shared" si="3"/>
        <v>82</v>
      </c>
      <c r="V6" s="32">
        <f t="shared" si="3"/>
        <v>449.85</v>
      </c>
      <c r="W6" s="33">
        <f>IF(W7="",NA(),W7)</f>
        <v>114.02</v>
      </c>
      <c r="X6" s="33">
        <f t="shared" ref="X6:AF6" si="4">IF(X7="",NA(),X7)</f>
        <v>100.76</v>
      </c>
      <c r="Y6" s="33">
        <f t="shared" si="4"/>
        <v>94.45</v>
      </c>
      <c r="Z6" s="33">
        <f t="shared" si="4"/>
        <v>96.26</v>
      </c>
      <c r="AA6" s="33">
        <f t="shared" si="4"/>
        <v>108.3</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265.27</v>
      </c>
      <c r="AT6" s="33">
        <f t="shared" ref="AT6:BB6" si="6">IF(AT7="",NA(),AT7)</f>
        <v>437.5</v>
      </c>
      <c r="AU6" s="33">
        <f t="shared" si="6"/>
        <v>448.86</v>
      </c>
      <c r="AV6" s="33">
        <f t="shared" si="6"/>
        <v>291.99</v>
      </c>
      <c r="AW6" s="33">
        <f t="shared" si="6"/>
        <v>170.49</v>
      </c>
      <c r="AX6" s="33">
        <f t="shared" si="6"/>
        <v>792.56</v>
      </c>
      <c r="AY6" s="33">
        <f t="shared" si="6"/>
        <v>832.37</v>
      </c>
      <c r="AZ6" s="33">
        <f t="shared" si="6"/>
        <v>852.01</v>
      </c>
      <c r="BA6" s="33">
        <f t="shared" si="6"/>
        <v>909.68</v>
      </c>
      <c r="BB6" s="33">
        <f t="shared" si="6"/>
        <v>382.09</v>
      </c>
      <c r="BC6" s="32" t="str">
        <f>IF(BC7="","",IF(BC7="-","【-】","【"&amp;SUBSTITUTE(TEXT(BC7,"#,##0.00"),"-","△")&amp;"】"))</f>
        <v>【264.16】</v>
      </c>
      <c r="BD6" s="33">
        <f>IF(BD7="",NA(),BD7)</f>
        <v>650.42999999999995</v>
      </c>
      <c r="BE6" s="33">
        <f t="shared" ref="BE6:BM6" si="7">IF(BE7="",NA(),BE7)</f>
        <v>772.96</v>
      </c>
      <c r="BF6" s="33">
        <f t="shared" si="7"/>
        <v>745.77</v>
      </c>
      <c r="BG6" s="33">
        <f t="shared" si="7"/>
        <v>752.4</v>
      </c>
      <c r="BH6" s="33">
        <f t="shared" si="7"/>
        <v>743.4</v>
      </c>
      <c r="BI6" s="33">
        <f t="shared" si="7"/>
        <v>403.05</v>
      </c>
      <c r="BJ6" s="33">
        <f t="shared" si="7"/>
        <v>403.15</v>
      </c>
      <c r="BK6" s="33">
        <f t="shared" si="7"/>
        <v>391.4</v>
      </c>
      <c r="BL6" s="33">
        <f t="shared" si="7"/>
        <v>382.65</v>
      </c>
      <c r="BM6" s="33">
        <f t="shared" si="7"/>
        <v>385.06</v>
      </c>
      <c r="BN6" s="32" t="str">
        <f>IF(BN7="","",IF(BN7="-","【-】","【"&amp;SUBSTITUTE(TEXT(BN7,"#,##0.00"),"-","△")&amp;"】"))</f>
        <v>【283.72】</v>
      </c>
      <c r="BO6" s="33">
        <f>IF(BO7="",NA(),BO7)</f>
        <v>107.15</v>
      </c>
      <c r="BP6" s="33">
        <f t="shared" ref="BP6:BX6" si="8">IF(BP7="",NA(),BP7)</f>
        <v>91.21</v>
      </c>
      <c r="BQ6" s="33">
        <f t="shared" si="8"/>
        <v>85.1</v>
      </c>
      <c r="BR6" s="33">
        <f t="shared" si="8"/>
        <v>85.87</v>
      </c>
      <c r="BS6" s="33">
        <f t="shared" si="8"/>
        <v>98.27</v>
      </c>
      <c r="BT6" s="33">
        <f t="shared" si="8"/>
        <v>97.63</v>
      </c>
      <c r="BU6" s="33">
        <f t="shared" si="8"/>
        <v>94.86</v>
      </c>
      <c r="BV6" s="33">
        <f t="shared" si="8"/>
        <v>95.91</v>
      </c>
      <c r="BW6" s="33">
        <f t="shared" si="8"/>
        <v>96.1</v>
      </c>
      <c r="BX6" s="33">
        <f t="shared" si="8"/>
        <v>99.07</v>
      </c>
      <c r="BY6" s="32" t="str">
        <f>IF(BY7="","",IF(BY7="-","【-】","【"&amp;SUBSTITUTE(TEXT(BY7,"#,##0.00"),"-","△")&amp;"】"))</f>
        <v>【104.60】</v>
      </c>
      <c r="BZ6" s="33">
        <f>IF(BZ7="",NA(),BZ7)</f>
        <v>127.01</v>
      </c>
      <c r="CA6" s="33">
        <f t="shared" ref="CA6:CI6" si="9">IF(CA7="",NA(),CA7)</f>
        <v>156.13999999999999</v>
      </c>
      <c r="CB6" s="33">
        <f t="shared" si="9"/>
        <v>167.88</v>
      </c>
      <c r="CC6" s="33">
        <f t="shared" si="9"/>
        <v>165.57</v>
      </c>
      <c r="CD6" s="33">
        <f t="shared" si="9"/>
        <v>145.9</v>
      </c>
      <c r="CE6" s="33">
        <f t="shared" si="9"/>
        <v>172.59</v>
      </c>
      <c r="CF6" s="33">
        <f t="shared" si="9"/>
        <v>179.14</v>
      </c>
      <c r="CG6" s="33">
        <f t="shared" si="9"/>
        <v>179.29</v>
      </c>
      <c r="CH6" s="33">
        <f t="shared" si="9"/>
        <v>178.39</v>
      </c>
      <c r="CI6" s="33">
        <f t="shared" si="9"/>
        <v>173.03</v>
      </c>
      <c r="CJ6" s="32" t="str">
        <f>IF(CJ7="","",IF(CJ7="-","【-】","【"&amp;SUBSTITUTE(TEXT(CJ7,"#,##0.00"),"-","△")&amp;"】"))</f>
        <v>【164.21】</v>
      </c>
      <c r="CK6" s="33">
        <f>IF(CK7="",NA(),CK7)</f>
        <v>64.19</v>
      </c>
      <c r="CL6" s="33">
        <f t="shared" ref="CL6:CT6" si="10">IF(CL7="",NA(),CL7)</f>
        <v>60.18</v>
      </c>
      <c r="CM6" s="33">
        <f t="shared" si="10"/>
        <v>60</v>
      </c>
      <c r="CN6" s="33">
        <f t="shared" si="10"/>
        <v>68.010000000000005</v>
      </c>
      <c r="CO6" s="33">
        <f t="shared" si="10"/>
        <v>66.34</v>
      </c>
      <c r="CP6" s="33">
        <f t="shared" si="10"/>
        <v>60.17</v>
      </c>
      <c r="CQ6" s="33">
        <f t="shared" si="10"/>
        <v>58.76</v>
      </c>
      <c r="CR6" s="33">
        <f t="shared" si="10"/>
        <v>59.09</v>
      </c>
      <c r="CS6" s="33">
        <f t="shared" si="10"/>
        <v>59.23</v>
      </c>
      <c r="CT6" s="33">
        <f t="shared" si="10"/>
        <v>58.58</v>
      </c>
      <c r="CU6" s="32" t="str">
        <f>IF(CU7="","",IF(CU7="-","【-】","【"&amp;SUBSTITUTE(TEXT(CU7,"#,##0.00"),"-","△")&amp;"】"))</f>
        <v>【59.80】</v>
      </c>
      <c r="CV6" s="33">
        <f>IF(CV7="",NA(),CV7)</f>
        <v>90.81</v>
      </c>
      <c r="CW6" s="33">
        <f t="shared" ref="CW6:DE6" si="11">IF(CW7="",NA(),CW7)</f>
        <v>90.06</v>
      </c>
      <c r="CX6" s="33">
        <f t="shared" si="11"/>
        <v>90.48</v>
      </c>
      <c r="CY6" s="33">
        <f t="shared" si="11"/>
        <v>89.86</v>
      </c>
      <c r="CZ6" s="33">
        <f t="shared" si="11"/>
        <v>90</v>
      </c>
      <c r="DA6" s="33">
        <f t="shared" si="11"/>
        <v>85.47</v>
      </c>
      <c r="DB6" s="33">
        <f t="shared" si="11"/>
        <v>84.87</v>
      </c>
      <c r="DC6" s="33">
        <f t="shared" si="11"/>
        <v>85.4</v>
      </c>
      <c r="DD6" s="33">
        <f t="shared" si="11"/>
        <v>85.53</v>
      </c>
      <c r="DE6" s="33">
        <f t="shared" si="11"/>
        <v>85.23</v>
      </c>
      <c r="DF6" s="32" t="str">
        <f>IF(DF7="","",IF(DF7="-","【-】","【"&amp;SUBSTITUTE(TEXT(DF7,"#,##0.00"),"-","△")&amp;"】"))</f>
        <v>【89.78】</v>
      </c>
      <c r="DG6" s="33">
        <f>IF(DG7="",NA(),DG7)</f>
        <v>42.32</v>
      </c>
      <c r="DH6" s="33">
        <f t="shared" ref="DH6:DP6" si="12">IF(DH7="",NA(),DH7)</f>
        <v>38</v>
      </c>
      <c r="DI6" s="33">
        <f t="shared" si="12"/>
        <v>40.03</v>
      </c>
      <c r="DJ6" s="33">
        <f t="shared" si="12"/>
        <v>41.2</v>
      </c>
      <c r="DK6" s="33">
        <f t="shared" si="12"/>
        <v>42.82</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5.71</v>
      </c>
      <c r="DS6" s="33">
        <f t="shared" ref="DS6:EA6" si="13">IF(DS7="",NA(),DS7)</f>
        <v>5.08</v>
      </c>
      <c r="DT6" s="33">
        <f t="shared" si="13"/>
        <v>4.95</v>
      </c>
      <c r="DU6" s="33">
        <f t="shared" si="13"/>
        <v>4.84</v>
      </c>
      <c r="DV6" s="33">
        <f t="shared" si="13"/>
        <v>4.7300000000000004</v>
      </c>
      <c r="DW6" s="33">
        <f t="shared" si="13"/>
        <v>6.06</v>
      </c>
      <c r="DX6" s="33">
        <f t="shared" si="13"/>
        <v>6.47</v>
      </c>
      <c r="DY6" s="33">
        <f t="shared" si="13"/>
        <v>7.8</v>
      </c>
      <c r="DZ6" s="33">
        <f t="shared" si="13"/>
        <v>8.39</v>
      </c>
      <c r="EA6" s="33">
        <f t="shared" si="13"/>
        <v>10.09</v>
      </c>
      <c r="EB6" s="32" t="str">
        <f>IF(EB7="","",IF(EB7="-","【-】","【"&amp;SUBSTITUTE(TEXT(EB7,"#,##0.00"),"-","△")&amp;"】"))</f>
        <v>【12.42】</v>
      </c>
      <c r="EC6" s="33">
        <f>IF(EC7="",NA(),EC7)</f>
        <v>0.14000000000000001</v>
      </c>
      <c r="ED6" s="33">
        <f t="shared" ref="ED6:EL6" si="14">IF(ED7="",NA(),ED7)</f>
        <v>0.57999999999999996</v>
      </c>
      <c r="EE6" s="33">
        <f t="shared" si="14"/>
        <v>0.85</v>
      </c>
      <c r="EF6" s="33">
        <f t="shared" si="14"/>
        <v>0.96</v>
      </c>
      <c r="EG6" s="33">
        <f t="shared" si="14"/>
        <v>0.17</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328341</v>
      </c>
      <c r="D7" s="35">
        <v>46</v>
      </c>
      <c r="E7" s="35">
        <v>1</v>
      </c>
      <c r="F7" s="35">
        <v>0</v>
      </c>
      <c r="G7" s="35">
        <v>1</v>
      </c>
      <c r="H7" s="35" t="s">
        <v>93</v>
      </c>
      <c r="I7" s="35" t="s">
        <v>94</v>
      </c>
      <c r="J7" s="35" t="s">
        <v>95</v>
      </c>
      <c r="K7" s="35" t="s">
        <v>96</v>
      </c>
      <c r="L7" s="35" t="s">
        <v>97</v>
      </c>
      <c r="M7" s="36" t="s">
        <v>98</v>
      </c>
      <c r="N7" s="36">
        <v>48.51</v>
      </c>
      <c r="O7" s="36">
        <v>98.24</v>
      </c>
      <c r="P7" s="36">
        <v>2647</v>
      </c>
      <c r="Q7" s="36" t="s">
        <v>98</v>
      </c>
      <c r="R7" s="36" t="s">
        <v>98</v>
      </c>
      <c r="S7" s="36" t="s">
        <v>98</v>
      </c>
      <c r="T7" s="36">
        <v>36888</v>
      </c>
      <c r="U7" s="36">
        <v>82</v>
      </c>
      <c r="V7" s="36">
        <v>449.85</v>
      </c>
      <c r="W7" s="36">
        <v>114.02</v>
      </c>
      <c r="X7" s="36">
        <v>100.76</v>
      </c>
      <c r="Y7" s="36">
        <v>94.45</v>
      </c>
      <c r="Z7" s="36">
        <v>96.26</v>
      </c>
      <c r="AA7" s="36">
        <v>108.3</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265.27</v>
      </c>
      <c r="AT7" s="36">
        <v>437.5</v>
      </c>
      <c r="AU7" s="36">
        <v>448.86</v>
      </c>
      <c r="AV7" s="36">
        <v>291.99</v>
      </c>
      <c r="AW7" s="36">
        <v>170.49</v>
      </c>
      <c r="AX7" s="36">
        <v>792.56</v>
      </c>
      <c r="AY7" s="36">
        <v>832.37</v>
      </c>
      <c r="AZ7" s="36">
        <v>852.01</v>
      </c>
      <c r="BA7" s="36">
        <v>909.68</v>
      </c>
      <c r="BB7" s="36">
        <v>382.09</v>
      </c>
      <c r="BC7" s="36">
        <v>264.16000000000003</v>
      </c>
      <c r="BD7" s="36">
        <v>650.42999999999995</v>
      </c>
      <c r="BE7" s="36">
        <v>772.96</v>
      </c>
      <c r="BF7" s="36">
        <v>745.77</v>
      </c>
      <c r="BG7" s="36">
        <v>752.4</v>
      </c>
      <c r="BH7" s="36">
        <v>743.4</v>
      </c>
      <c r="BI7" s="36">
        <v>403.05</v>
      </c>
      <c r="BJ7" s="36">
        <v>403.15</v>
      </c>
      <c r="BK7" s="36">
        <v>391.4</v>
      </c>
      <c r="BL7" s="36">
        <v>382.65</v>
      </c>
      <c r="BM7" s="36">
        <v>385.06</v>
      </c>
      <c r="BN7" s="36">
        <v>283.72000000000003</v>
      </c>
      <c r="BO7" s="36">
        <v>107.15</v>
      </c>
      <c r="BP7" s="36">
        <v>91.21</v>
      </c>
      <c r="BQ7" s="36">
        <v>85.1</v>
      </c>
      <c r="BR7" s="36">
        <v>85.87</v>
      </c>
      <c r="BS7" s="36">
        <v>98.27</v>
      </c>
      <c r="BT7" s="36">
        <v>97.63</v>
      </c>
      <c r="BU7" s="36">
        <v>94.86</v>
      </c>
      <c r="BV7" s="36">
        <v>95.91</v>
      </c>
      <c r="BW7" s="36">
        <v>96.1</v>
      </c>
      <c r="BX7" s="36">
        <v>99.07</v>
      </c>
      <c r="BY7" s="36">
        <v>104.6</v>
      </c>
      <c r="BZ7" s="36">
        <v>127.01</v>
      </c>
      <c r="CA7" s="36">
        <v>156.13999999999999</v>
      </c>
      <c r="CB7" s="36">
        <v>167.88</v>
      </c>
      <c r="CC7" s="36">
        <v>165.57</v>
      </c>
      <c r="CD7" s="36">
        <v>145.9</v>
      </c>
      <c r="CE7" s="36">
        <v>172.59</v>
      </c>
      <c r="CF7" s="36">
        <v>179.14</v>
      </c>
      <c r="CG7" s="36">
        <v>179.29</v>
      </c>
      <c r="CH7" s="36">
        <v>178.39</v>
      </c>
      <c r="CI7" s="36">
        <v>173.03</v>
      </c>
      <c r="CJ7" s="36">
        <v>164.21</v>
      </c>
      <c r="CK7" s="36">
        <v>64.19</v>
      </c>
      <c r="CL7" s="36">
        <v>60.18</v>
      </c>
      <c r="CM7" s="36">
        <v>60</v>
      </c>
      <c r="CN7" s="36">
        <v>68.010000000000005</v>
      </c>
      <c r="CO7" s="36">
        <v>66.34</v>
      </c>
      <c r="CP7" s="36">
        <v>60.17</v>
      </c>
      <c r="CQ7" s="36">
        <v>58.76</v>
      </c>
      <c r="CR7" s="36">
        <v>59.09</v>
      </c>
      <c r="CS7" s="36">
        <v>59.23</v>
      </c>
      <c r="CT7" s="36">
        <v>58.58</v>
      </c>
      <c r="CU7" s="36">
        <v>59.8</v>
      </c>
      <c r="CV7" s="36">
        <v>90.81</v>
      </c>
      <c r="CW7" s="36">
        <v>90.06</v>
      </c>
      <c r="CX7" s="36">
        <v>90.48</v>
      </c>
      <c r="CY7" s="36">
        <v>89.86</v>
      </c>
      <c r="CZ7" s="36">
        <v>90</v>
      </c>
      <c r="DA7" s="36">
        <v>85.47</v>
      </c>
      <c r="DB7" s="36">
        <v>84.87</v>
      </c>
      <c r="DC7" s="36">
        <v>85.4</v>
      </c>
      <c r="DD7" s="36">
        <v>85.53</v>
      </c>
      <c r="DE7" s="36">
        <v>85.23</v>
      </c>
      <c r="DF7" s="36">
        <v>89.78</v>
      </c>
      <c r="DG7" s="36">
        <v>42.32</v>
      </c>
      <c r="DH7" s="36">
        <v>38</v>
      </c>
      <c r="DI7" s="36">
        <v>40.03</v>
      </c>
      <c r="DJ7" s="36">
        <v>41.2</v>
      </c>
      <c r="DK7" s="36">
        <v>42.82</v>
      </c>
      <c r="DL7" s="36">
        <v>34.47</v>
      </c>
      <c r="DM7" s="36">
        <v>35.53</v>
      </c>
      <c r="DN7" s="36">
        <v>36.36</v>
      </c>
      <c r="DO7" s="36">
        <v>37.340000000000003</v>
      </c>
      <c r="DP7" s="36">
        <v>44.31</v>
      </c>
      <c r="DQ7" s="36">
        <v>46.31</v>
      </c>
      <c r="DR7" s="36">
        <v>5.71</v>
      </c>
      <c r="DS7" s="36">
        <v>5.08</v>
      </c>
      <c r="DT7" s="36">
        <v>4.95</v>
      </c>
      <c r="DU7" s="36">
        <v>4.84</v>
      </c>
      <c r="DV7" s="36">
        <v>4.7300000000000004</v>
      </c>
      <c r="DW7" s="36">
        <v>6.06</v>
      </c>
      <c r="DX7" s="36">
        <v>6.47</v>
      </c>
      <c r="DY7" s="36">
        <v>7.8</v>
      </c>
      <c r="DZ7" s="36">
        <v>8.39</v>
      </c>
      <c r="EA7" s="36">
        <v>10.09</v>
      </c>
      <c r="EB7" s="36">
        <v>12.42</v>
      </c>
      <c r="EC7" s="36">
        <v>0.14000000000000001</v>
      </c>
      <c r="ED7" s="36">
        <v>0.57999999999999996</v>
      </c>
      <c r="EE7" s="36">
        <v>0.85</v>
      </c>
      <c r="EF7" s="36">
        <v>0.96</v>
      </c>
      <c r="EG7" s="36">
        <v>0.17</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2016-02-14T23:45:09Z</cp:lastPrinted>
  <dcterms:created xsi:type="dcterms:W3CDTF">2016-01-18T04:52:29Z</dcterms:created>
  <dcterms:modified xsi:type="dcterms:W3CDTF">2016-02-26T04:30:31Z</dcterms:modified>
</cp:coreProperties>
</file>