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<sst xmlns="http://schemas.openxmlformats.org/spreadsheetml/2006/main" count="221" uniqueCount="111">
  <si>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</si>
  <si>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</si>
  <si>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</si>
  <si>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</si>
  <si>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</si>
  <si>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</si>
  <si>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</si>
  <si>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</si>
  <si>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</si>
  <si>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</si>
  <si>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</si>
  <si>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</si>
  <si>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</si>
  <si>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</si>
  <si>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</si>
  <si>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</si>
  <si>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</si>
  <si>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</si>
  <si>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</si>
  <si>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</si>
  <si>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</si>
  <si>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</si>
  <si>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</si>
  <si>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</si>
  <si>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</si>
  <si>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</si>
  <si>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</si>
  <si>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</si>
  <si>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</si>
  <si>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</si>
  <si>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</si>
  <si>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</si>
  <si>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</si>
  <si>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</si>
  <si>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</si>
  <si>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</si>
  <si>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</si>
  <si>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</si>
  <si>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</si>
  <si>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</si>
  <si>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</si>
  <si>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</si>
  <si>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</si>
  <si>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</si>
  <si>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</si>
  <si>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</si>
  <si>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</si>
  <si>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</si>
  <si>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</si>
  <si>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</si>
  <si>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</si>
  <si>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</si>
  <si>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</si>
  <si>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</si>
  <si>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</si>
  <si>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</si>
  <si>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</si>
  <si>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</si>
  <si>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</si>
  <si>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</si>
  <si>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</si>
  <si>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</si>
  <si>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</si>
  <si>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</si>
  <si>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</si>
  <si>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</si>
  <si>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</si>
  <si>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</si>
  <si>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</si>
  <si>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</si>
  <si>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</si>
  <si>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</si>
  <si>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</si>
  <si>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</si>
  <si>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</si>
  <si>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</si>
  <si>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</si>
  <si>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</si>
  <si>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</si>
  <si>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</si>
  <si>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</si>
  <si>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</si>
  <si>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</si>
  <si>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</si>
  <si>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</si>
  <si>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</si>
  <si>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</si>
  <si>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</si>
  <si>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</si>
  <si>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</si>
  <si>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</si>
  <si>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</si>
  <si>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</si>
  <si>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</si>
  <si>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</si>
  <si>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</si>
  <si>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島根県　西ノ島町</t>
  </si>
  <si>
    <t>法非適用</t>
  </si>
  <si>
    <t>下水道事業</t>
  </si>
  <si>
    <t>漁業集落排水</t>
  </si>
  <si>
    <t>H3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</si>
  <si>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</si>
  <si>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</si>
  <si>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</si>
  <si>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</si>
  <si>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</si>
  <si>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</si>
  <si>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</si>
  <si>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美田地区の接続率が低いためさらなる加入促進で料金収入を確保し、浦郷地区の長寿命化計画を策定し処理場の機器更新等を順次行っていく。</t>
    <rPh sb="1" eb="3">
      <t>ミタ</t>
    </rPh>
    <rPh sb="3" eb="5">
      <t>チク</t>
    </rPh>
    <rPh sb="6" eb="8">
      <t>セツゾク</t>
    </rPh>
    <rPh sb="8" eb="9">
      <t>リツ</t>
    </rPh>
    <rPh sb="10" eb="11">
      <t>ヒク</t>
    </rPh>
    <rPh sb="18" eb="20">
      <t>カニュウ</t>
    </rPh>
    <rPh sb="20" eb="22">
      <t>ソクシン</t>
    </rPh>
    <rPh sb="23" eb="25">
      <t>リョウキン</t>
    </rPh>
    <rPh sb="25" eb="27">
      <t>シュウニュウ</t>
    </rPh>
    <rPh sb="28" eb="30">
      <t>カクホ</t>
    </rPh>
    <rPh sb="32" eb="34">
      <t>ウラゴウ</t>
    </rPh>
    <rPh sb="34" eb="36">
      <t>チク</t>
    </rPh>
    <rPh sb="37" eb="38">
      <t>チョウ</t>
    </rPh>
    <rPh sb="38" eb="41">
      <t>ジュミョウカ</t>
    </rPh>
    <rPh sb="41" eb="43">
      <t>ケイカク</t>
    </rPh>
    <rPh sb="44" eb="46">
      <t>サクテイ</t>
    </rPh>
    <rPh sb="47" eb="49">
      <t>ショリ</t>
    </rPh>
    <rPh sb="49" eb="50">
      <t>ジョウ</t>
    </rPh>
    <rPh sb="51" eb="53">
      <t>キキ</t>
    </rPh>
    <rPh sb="53" eb="55">
      <t>コウシン</t>
    </rPh>
    <rPh sb="55" eb="56">
      <t>ナド</t>
    </rPh>
    <rPh sb="57" eb="59">
      <t>ジュンジ</t>
    </rPh>
    <rPh sb="59" eb="60">
      <t>オコナ</t>
    </rPh>
    <phoneticPr fontId="4"/>
  </si>
  <si>
    <t>　平成27年度末で全町的な汚水処理体制が整うが、施設は大規模な修繕は行わず小修繕等で対応してきたため、平成28年度から浦郷地区の長寿命化計画を策定し順次更新を行っていく予定としている。</t>
    <rPh sb="1" eb="3">
      <t>ヘイセイ</t>
    </rPh>
    <rPh sb="5" eb="7">
      <t>ネンド</t>
    </rPh>
    <rPh sb="7" eb="8">
      <t>マツ</t>
    </rPh>
    <rPh sb="9" eb="11">
      <t>ゼンチョウ</t>
    </rPh>
    <rPh sb="11" eb="12">
      <t>テキ</t>
    </rPh>
    <rPh sb="13" eb="15">
      <t>オスイ</t>
    </rPh>
    <rPh sb="15" eb="17">
      <t>ショリ</t>
    </rPh>
    <rPh sb="17" eb="19">
      <t>タイセイ</t>
    </rPh>
    <rPh sb="20" eb="21">
      <t>トトノ</t>
    </rPh>
    <rPh sb="24" eb="26">
      <t>シセツ</t>
    </rPh>
    <rPh sb="27" eb="30">
      <t>ダイキボ</t>
    </rPh>
    <rPh sb="31" eb="33">
      <t>シュウゼン</t>
    </rPh>
    <rPh sb="34" eb="35">
      <t>オコナ</t>
    </rPh>
    <rPh sb="37" eb="40">
      <t>ショウシュウゼン</t>
    </rPh>
    <rPh sb="40" eb="41">
      <t>トウ</t>
    </rPh>
    <rPh sb="42" eb="44">
      <t>タイオウ</t>
    </rPh>
    <rPh sb="51" eb="53">
      <t>ヘイセイ</t>
    </rPh>
    <rPh sb="55" eb="57">
      <t>ネンド</t>
    </rPh>
    <rPh sb="59" eb="61">
      <t>ウラゴウ</t>
    </rPh>
    <rPh sb="61" eb="63">
      <t>チク</t>
    </rPh>
    <rPh sb="64" eb="65">
      <t>チョウ</t>
    </rPh>
    <rPh sb="65" eb="68">
      <t>ジュミョウカ</t>
    </rPh>
    <rPh sb="68" eb="70">
      <t>ケイカク</t>
    </rPh>
    <rPh sb="71" eb="73">
      <t>サクテイ</t>
    </rPh>
    <rPh sb="74" eb="76">
      <t>ジュンジ</t>
    </rPh>
    <rPh sb="76" eb="78">
      <t>コウシン</t>
    </rPh>
    <rPh sb="79" eb="80">
      <t>オコナ</t>
    </rPh>
    <rPh sb="84" eb="86">
      <t>ヨテイ</t>
    </rPh>
    <phoneticPr fontId="4"/>
  </si>
  <si>
    <t>　浦郷地区は平成13年度に、また美田地区は平成22年度に供用開始し、平成27年度末で完了予定で全町的な汚水処理体制が整うことになる。
　浦郷地区の接続率85.8％と比較的高いが、美田地区は28.7％と供用開始から間もないことから低調であり平成23年度から加入分担金の分割納付ができるように制度改正して加入促進を奨励している。
　平成28年度から浦郷地区漁業集落排水施設の長寿命化計画を策定し順次改修を行っていく予定をしており、企業債残高は膨らむ見込みのため企業債残高対事業規模比率は上昇する見込みとなっている。</t>
    <rPh sb="1" eb="3">
      <t>ウラゴウ</t>
    </rPh>
    <rPh sb="3" eb="5">
      <t>チク</t>
    </rPh>
    <rPh sb="6" eb="8">
      <t>ヘイセイ</t>
    </rPh>
    <rPh sb="10" eb="12">
      <t>ネンド</t>
    </rPh>
    <rPh sb="16" eb="18">
      <t>ミタ</t>
    </rPh>
    <rPh sb="18" eb="20">
      <t>チク</t>
    </rPh>
    <rPh sb="21" eb="23">
      <t>ヘイセイ</t>
    </rPh>
    <rPh sb="25" eb="27">
      <t>ネンド</t>
    </rPh>
    <rPh sb="28" eb="30">
      <t>キョウヨウ</t>
    </rPh>
    <rPh sb="30" eb="32">
      <t>カイシ</t>
    </rPh>
    <rPh sb="34" eb="36">
      <t>ヘイセイ</t>
    </rPh>
    <rPh sb="38" eb="40">
      <t>ネンド</t>
    </rPh>
    <rPh sb="40" eb="41">
      <t>マツ</t>
    </rPh>
    <rPh sb="42" eb="44">
      <t>カンリョウ</t>
    </rPh>
    <rPh sb="44" eb="46">
      <t>ヨテイ</t>
    </rPh>
    <rPh sb="47" eb="48">
      <t>ゼン</t>
    </rPh>
    <rPh sb="48" eb="49">
      <t>マチ</t>
    </rPh>
    <rPh sb="49" eb="50">
      <t>テキ</t>
    </rPh>
    <rPh sb="51" eb="53">
      <t>オスイ</t>
    </rPh>
    <rPh sb="53" eb="55">
      <t>ショリ</t>
    </rPh>
    <rPh sb="55" eb="57">
      <t>タイセイ</t>
    </rPh>
    <rPh sb="58" eb="59">
      <t>トトノ</t>
    </rPh>
    <rPh sb="68" eb="70">
      <t>ウラゴウ</t>
    </rPh>
    <rPh sb="70" eb="72">
      <t>チク</t>
    </rPh>
    <rPh sb="73" eb="75">
      <t>セツゾク</t>
    </rPh>
    <rPh sb="75" eb="76">
      <t>リツ</t>
    </rPh>
    <rPh sb="82" eb="85">
      <t>ヒカクテキ</t>
    </rPh>
    <rPh sb="85" eb="86">
      <t>タカ</t>
    </rPh>
    <rPh sb="89" eb="91">
      <t>ミタ</t>
    </rPh>
    <rPh sb="91" eb="93">
      <t>チク</t>
    </rPh>
    <rPh sb="100" eb="102">
      <t>キョウヨウ</t>
    </rPh>
    <rPh sb="102" eb="104">
      <t>カイシ</t>
    </rPh>
    <rPh sb="106" eb="107">
      <t>マ</t>
    </rPh>
    <rPh sb="114" eb="116">
      <t>テイチョウ</t>
    </rPh>
    <rPh sb="119" eb="121">
      <t>ヘイセイ</t>
    </rPh>
    <rPh sb="123" eb="125">
      <t>ネンド</t>
    </rPh>
    <rPh sb="127" eb="129">
      <t>カニュウ</t>
    </rPh>
    <rPh sb="129" eb="132">
      <t>ブンタンキン</t>
    </rPh>
    <rPh sb="133" eb="135">
      <t>ブンカツ</t>
    </rPh>
    <rPh sb="135" eb="137">
      <t>ノウフ</t>
    </rPh>
    <rPh sb="144" eb="146">
      <t>セイド</t>
    </rPh>
    <rPh sb="146" eb="148">
      <t>カイセイ</t>
    </rPh>
    <rPh sb="150" eb="152">
      <t>カニュウ</t>
    </rPh>
    <rPh sb="152" eb="154">
      <t>ソクシン</t>
    </rPh>
    <rPh sb="155" eb="157">
      <t>ショウレイ</t>
    </rPh>
    <rPh sb="164" eb="166">
      <t>ヘイセイ</t>
    </rPh>
    <rPh sb="168" eb="170">
      <t>ネンド</t>
    </rPh>
    <rPh sb="172" eb="174">
      <t>ウラゴウ</t>
    </rPh>
    <rPh sb="174" eb="176">
      <t>チク</t>
    </rPh>
    <rPh sb="176" eb="178">
      <t>ギョギョウ</t>
    </rPh>
    <rPh sb="178" eb="180">
      <t>シュウラク</t>
    </rPh>
    <rPh sb="180" eb="182">
      <t>ハイスイ</t>
    </rPh>
    <rPh sb="182" eb="184">
      <t>シセツ</t>
    </rPh>
    <rPh sb="185" eb="186">
      <t>チョウ</t>
    </rPh>
    <rPh sb="186" eb="189">
      <t>ジュミョウカ</t>
    </rPh>
    <rPh sb="189" eb="191">
      <t>ケイカク</t>
    </rPh>
    <rPh sb="192" eb="194">
      <t>サクテイ</t>
    </rPh>
    <rPh sb="195" eb="197">
      <t>ジュンジ</t>
    </rPh>
    <rPh sb="197" eb="199">
      <t>カイシュウ</t>
    </rPh>
    <rPh sb="200" eb="201">
      <t>オコナ</t>
    </rPh>
    <rPh sb="205" eb="207">
      <t>ヨテイ</t>
    </rPh>
    <rPh sb="213" eb="215">
      <t>キギョウ</t>
    </rPh>
    <rPh sb="215" eb="216">
      <t>サイ</t>
    </rPh>
    <rPh sb="216" eb="218">
      <t>ザンダカ</t>
    </rPh>
    <rPh sb="219" eb="220">
      <t>フク</t>
    </rPh>
    <rPh sb="222" eb="224">
      <t>ミコ</t>
    </rPh>
    <rPh sb="228" eb="230">
      <t>キギョウ</t>
    </rPh>
    <rPh sb="230" eb="231">
      <t>サイ</t>
    </rPh>
    <rPh sb="231" eb="233">
      <t>ザンダカ</t>
    </rPh>
    <rPh sb="233" eb="234">
      <t>タイ</t>
    </rPh>
    <rPh sb="234" eb="236">
      <t>ジギョウ</t>
    </rPh>
    <rPh sb="236" eb="238">
      <t>キボ</t>
    </rPh>
    <rPh sb="238" eb="240">
      <t>ヒリツ</t>
    </rPh>
    <rPh sb="241" eb="243">
      <t>ジョウショウ</t>
    </rPh>
    <rPh sb="245" eb="247">
      <t>ミコ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</si>
</sst>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formatCode="#,##0.00;&quot;△&quot;#,##0.00;&quot;-&quot;">
                  <c:v>0.91</c:v>
                </c:pt>
              </c:numCache>
            </c:numRef>
          </c:val>
        </c:ser>
        <c:dLbls>
          <c:showLegendKey val="0"/>
          <c:showVal val="0"/>
          <c:showCatName val="0"/>
          <c:showSerName val="0"/>
          <c:showPercent val="0"/>
          <c:showBubbleSize val="0"/>
        </c:dLbls>
        <c:gapWidth val="150"/>
        <c:axId val="137144192"/>
        <c:axId val="137580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0.26</c:v>
                </c:pt>
                <c:pt idx="1">
                  <c:v>0.4</c:v>
                </c:pt>
                <c:pt idx="2">
                  <c:v>0.36</c:v>
                </c:pt>
                <c:pt idx="3">
                  <c:v>0.25</c:v>
                </c:pt>
                <c:pt idx="4">
                  <c:v>0.31</c:v>
                </c:pt>
              </c:numCache>
            </c:numRef>
          </c:val>
          <c:smooth val="0"/>
        </c:ser>
        <c:dLbls>
          <c:showLegendKey val="0"/>
          <c:showVal val="0"/>
          <c:showCatName val="0"/>
          <c:showSerName val="0"/>
          <c:showPercent val="0"/>
          <c:showBubbleSize val="0"/>
        </c:dLbls>
        <c:marker val="1"/>
        <c:smooth val="0"/>
        <c:axId val="137144192"/>
        <c:axId val="137580544"/>
      </c:lineChart>
      <c:dateAx>
        <c:axId val="137144192"/>
        <c:scaling>
          <c:orientation val="minMax"/>
        </c:scaling>
        <c:delete val="1"/>
        <c:axPos val="b"/>
        <c:numFmt formatCode="ge" sourceLinked="1"/>
        <c:majorTickMark val="none"/>
        <c:minorTickMark val="none"/>
        <c:tickLblPos val="none"/>
        <c:crossAx val="137580544"/>
        <c:crosses val="autoZero"/>
        <c:auto val="1"/>
        <c:lblOffset val="100"/>
        <c:baseTimeUnit val="years"/>
      </c:dateAx>
      <c:valAx>
        <c:axId val="137580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7144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40.78</c:v>
                </c:pt>
                <c:pt idx="1">
                  <c:v>28.86</c:v>
                </c:pt>
                <c:pt idx="2">
                  <c:v>46.88</c:v>
                </c:pt>
                <c:pt idx="3">
                  <c:v>31.75</c:v>
                </c:pt>
                <c:pt idx="4">
                  <c:v>32.81</c:v>
                </c:pt>
              </c:numCache>
            </c:numRef>
          </c:val>
        </c:ser>
        <c:dLbls>
          <c:showLegendKey val="0"/>
          <c:showVal val="0"/>
          <c:showCatName val="0"/>
          <c:showSerName val="0"/>
          <c:showPercent val="0"/>
          <c:showBubbleSize val="0"/>
        </c:dLbls>
        <c:gapWidth val="150"/>
        <c:axId val="137890048"/>
        <c:axId val="137896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31.9</c:v>
                </c:pt>
                <c:pt idx="1">
                  <c:v>32.04</c:v>
                </c:pt>
                <c:pt idx="2">
                  <c:v>33.81</c:v>
                </c:pt>
                <c:pt idx="3">
                  <c:v>31.37</c:v>
                </c:pt>
                <c:pt idx="4">
                  <c:v>29.86</c:v>
                </c:pt>
              </c:numCache>
            </c:numRef>
          </c:val>
          <c:smooth val="0"/>
        </c:ser>
        <c:dLbls>
          <c:showLegendKey val="0"/>
          <c:showVal val="0"/>
          <c:showCatName val="0"/>
          <c:showSerName val="0"/>
          <c:showPercent val="0"/>
          <c:showBubbleSize val="0"/>
        </c:dLbls>
        <c:marker val="1"/>
        <c:smooth val="0"/>
        <c:axId val="137890048"/>
        <c:axId val="137896320"/>
      </c:lineChart>
      <c:dateAx>
        <c:axId val="137890048"/>
        <c:scaling>
          <c:orientation val="minMax"/>
        </c:scaling>
        <c:delete val="1"/>
        <c:axPos val="b"/>
        <c:numFmt formatCode="ge" sourceLinked="1"/>
        <c:majorTickMark val="none"/>
        <c:minorTickMark val="none"/>
        <c:tickLblPos val="none"/>
        <c:crossAx val="137896320"/>
        <c:crosses val="autoZero"/>
        <c:auto val="1"/>
        <c:lblOffset val="100"/>
        <c:baseTimeUnit val="years"/>
      </c:dateAx>
      <c:valAx>
        <c:axId val="137896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7890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71.959999999999994</c:v>
                </c:pt>
                <c:pt idx="1">
                  <c:v>74</c:v>
                </c:pt>
                <c:pt idx="2">
                  <c:v>62.52</c:v>
                </c:pt>
                <c:pt idx="3">
                  <c:v>70.27</c:v>
                </c:pt>
                <c:pt idx="4">
                  <c:v>71.5</c:v>
                </c:pt>
              </c:numCache>
            </c:numRef>
          </c:val>
        </c:ser>
        <c:dLbls>
          <c:showLegendKey val="0"/>
          <c:showVal val="0"/>
          <c:showCatName val="0"/>
          <c:showSerName val="0"/>
          <c:showPercent val="0"/>
          <c:showBubbleSize val="0"/>
        </c:dLbls>
        <c:gapWidth val="150"/>
        <c:axId val="137926528"/>
        <c:axId val="137932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69.69</c:v>
                </c:pt>
                <c:pt idx="1">
                  <c:v>68.86</c:v>
                </c:pt>
                <c:pt idx="2">
                  <c:v>68.7</c:v>
                </c:pt>
                <c:pt idx="3">
                  <c:v>67.38</c:v>
                </c:pt>
                <c:pt idx="4">
                  <c:v>65.95</c:v>
                </c:pt>
              </c:numCache>
            </c:numRef>
          </c:val>
          <c:smooth val="0"/>
        </c:ser>
        <c:dLbls>
          <c:showLegendKey val="0"/>
          <c:showVal val="0"/>
          <c:showCatName val="0"/>
          <c:showSerName val="0"/>
          <c:showPercent val="0"/>
          <c:showBubbleSize val="0"/>
        </c:dLbls>
        <c:marker val="1"/>
        <c:smooth val="0"/>
        <c:axId val="137926528"/>
        <c:axId val="137932800"/>
      </c:lineChart>
      <c:dateAx>
        <c:axId val="137926528"/>
        <c:scaling>
          <c:orientation val="minMax"/>
        </c:scaling>
        <c:delete val="1"/>
        <c:axPos val="b"/>
        <c:numFmt formatCode="ge" sourceLinked="1"/>
        <c:majorTickMark val="none"/>
        <c:minorTickMark val="none"/>
        <c:tickLblPos val="none"/>
        <c:crossAx val="137932800"/>
        <c:crosses val="autoZero"/>
        <c:auto val="1"/>
        <c:lblOffset val="100"/>
        <c:baseTimeUnit val="years"/>
      </c:dateAx>
      <c:valAx>
        <c:axId val="137932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7926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83.26</c:v>
                </c:pt>
                <c:pt idx="1">
                  <c:v>77.08</c:v>
                </c:pt>
                <c:pt idx="2">
                  <c:v>77.92</c:v>
                </c:pt>
                <c:pt idx="3">
                  <c:v>65.150000000000006</c:v>
                </c:pt>
                <c:pt idx="4">
                  <c:v>75.17</c:v>
                </c:pt>
              </c:numCache>
            </c:numRef>
          </c:val>
        </c:ser>
        <c:dLbls>
          <c:showLegendKey val="0"/>
          <c:showVal val="0"/>
          <c:showCatName val="0"/>
          <c:showSerName val="0"/>
          <c:showPercent val="0"/>
          <c:showBubbleSize val="0"/>
        </c:dLbls>
        <c:gapWidth val="150"/>
        <c:axId val="137594368"/>
        <c:axId val="137596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7594368"/>
        <c:axId val="137596288"/>
      </c:lineChart>
      <c:dateAx>
        <c:axId val="137594368"/>
        <c:scaling>
          <c:orientation val="minMax"/>
        </c:scaling>
        <c:delete val="1"/>
        <c:axPos val="b"/>
        <c:numFmt formatCode="ge" sourceLinked="1"/>
        <c:majorTickMark val="none"/>
        <c:minorTickMark val="none"/>
        <c:tickLblPos val="none"/>
        <c:crossAx val="137596288"/>
        <c:crosses val="autoZero"/>
        <c:auto val="1"/>
        <c:lblOffset val="100"/>
        <c:baseTimeUnit val="years"/>
      </c:dateAx>
      <c:valAx>
        <c:axId val="137596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7594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37630848"/>
        <c:axId val="137632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7630848"/>
        <c:axId val="137632768"/>
      </c:lineChart>
      <c:dateAx>
        <c:axId val="137630848"/>
        <c:scaling>
          <c:orientation val="minMax"/>
        </c:scaling>
        <c:delete val="1"/>
        <c:axPos val="b"/>
        <c:numFmt formatCode="ge" sourceLinked="1"/>
        <c:majorTickMark val="none"/>
        <c:minorTickMark val="none"/>
        <c:tickLblPos val="none"/>
        <c:crossAx val="137632768"/>
        <c:crosses val="autoZero"/>
        <c:auto val="1"/>
        <c:lblOffset val="100"/>
        <c:baseTimeUnit val="years"/>
      </c:dateAx>
      <c:valAx>
        <c:axId val="137632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7630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37667328"/>
        <c:axId val="137669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7667328"/>
        <c:axId val="137669248"/>
      </c:lineChart>
      <c:dateAx>
        <c:axId val="137667328"/>
        <c:scaling>
          <c:orientation val="minMax"/>
        </c:scaling>
        <c:delete val="1"/>
        <c:axPos val="b"/>
        <c:numFmt formatCode="ge" sourceLinked="1"/>
        <c:majorTickMark val="none"/>
        <c:minorTickMark val="none"/>
        <c:tickLblPos val="none"/>
        <c:crossAx val="137669248"/>
        <c:crosses val="autoZero"/>
        <c:auto val="1"/>
        <c:lblOffset val="100"/>
        <c:baseTimeUnit val="years"/>
      </c:dateAx>
      <c:valAx>
        <c:axId val="137669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7667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37699712"/>
        <c:axId val="137701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7699712"/>
        <c:axId val="137701632"/>
      </c:lineChart>
      <c:dateAx>
        <c:axId val="137699712"/>
        <c:scaling>
          <c:orientation val="minMax"/>
        </c:scaling>
        <c:delete val="1"/>
        <c:axPos val="b"/>
        <c:numFmt formatCode="ge" sourceLinked="1"/>
        <c:majorTickMark val="none"/>
        <c:minorTickMark val="none"/>
        <c:tickLblPos val="none"/>
        <c:crossAx val="137701632"/>
        <c:crosses val="autoZero"/>
        <c:auto val="1"/>
        <c:lblOffset val="100"/>
        <c:baseTimeUnit val="years"/>
      </c:dateAx>
      <c:valAx>
        <c:axId val="137701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7699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37756672"/>
        <c:axId val="137758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7756672"/>
        <c:axId val="137758592"/>
      </c:lineChart>
      <c:dateAx>
        <c:axId val="137756672"/>
        <c:scaling>
          <c:orientation val="minMax"/>
        </c:scaling>
        <c:delete val="1"/>
        <c:axPos val="b"/>
        <c:numFmt formatCode="ge" sourceLinked="1"/>
        <c:majorTickMark val="none"/>
        <c:minorTickMark val="none"/>
        <c:tickLblPos val="none"/>
        <c:crossAx val="137758592"/>
        <c:crosses val="autoZero"/>
        <c:auto val="1"/>
        <c:lblOffset val="100"/>
        <c:baseTimeUnit val="years"/>
      </c:dateAx>
      <c:valAx>
        <c:axId val="137758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7756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2331.5</c:v>
                </c:pt>
                <c:pt idx="1">
                  <c:v>3657.55</c:v>
                </c:pt>
                <c:pt idx="2">
                  <c:v>3181.18</c:v>
                </c:pt>
                <c:pt idx="3">
                  <c:v>2730.11</c:v>
                </c:pt>
                <c:pt idx="4">
                  <c:v>1819</c:v>
                </c:pt>
              </c:numCache>
            </c:numRef>
          </c:val>
        </c:ser>
        <c:dLbls>
          <c:showLegendKey val="0"/>
          <c:showVal val="0"/>
          <c:showCatName val="0"/>
          <c:showSerName val="0"/>
          <c:showPercent val="0"/>
          <c:showBubbleSize val="0"/>
        </c:dLbls>
        <c:gapWidth val="150"/>
        <c:axId val="137780608"/>
        <c:axId val="137790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1546.01</c:v>
                </c:pt>
                <c:pt idx="1">
                  <c:v>1723.1</c:v>
                </c:pt>
                <c:pt idx="2">
                  <c:v>1665.33</c:v>
                </c:pt>
                <c:pt idx="3">
                  <c:v>1716.47</c:v>
                </c:pt>
                <c:pt idx="4">
                  <c:v>1741.94</c:v>
                </c:pt>
              </c:numCache>
            </c:numRef>
          </c:val>
          <c:smooth val="0"/>
        </c:ser>
        <c:dLbls>
          <c:showLegendKey val="0"/>
          <c:showVal val="0"/>
          <c:showCatName val="0"/>
          <c:showSerName val="0"/>
          <c:showPercent val="0"/>
          <c:showBubbleSize val="0"/>
        </c:dLbls>
        <c:marker val="1"/>
        <c:smooth val="0"/>
        <c:axId val="137780608"/>
        <c:axId val="137790976"/>
      </c:lineChart>
      <c:dateAx>
        <c:axId val="137780608"/>
        <c:scaling>
          <c:orientation val="minMax"/>
        </c:scaling>
        <c:delete val="1"/>
        <c:axPos val="b"/>
        <c:numFmt formatCode="ge" sourceLinked="1"/>
        <c:majorTickMark val="none"/>
        <c:minorTickMark val="none"/>
        <c:tickLblPos val="none"/>
        <c:crossAx val="137790976"/>
        <c:crosses val="autoZero"/>
        <c:auto val="1"/>
        <c:lblOffset val="100"/>
        <c:baseTimeUnit val="years"/>
      </c:dateAx>
      <c:valAx>
        <c:axId val="137790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7780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40.24</c:v>
                </c:pt>
                <c:pt idx="1">
                  <c:v>33.68</c:v>
                </c:pt>
                <c:pt idx="2">
                  <c:v>36.18</c:v>
                </c:pt>
                <c:pt idx="3">
                  <c:v>33.78</c:v>
                </c:pt>
                <c:pt idx="4">
                  <c:v>37.51</c:v>
                </c:pt>
              </c:numCache>
            </c:numRef>
          </c:val>
        </c:ser>
        <c:dLbls>
          <c:showLegendKey val="0"/>
          <c:showVal val="0"/>
          <c:showCatName val="0"/>
          <c:showSerName val="0"/>
          <c:showPercent val="0"/>
          <c:showBubbleSize val="0"/>
        </c:dLbls>
        <c:gapWidth val="150"/>
        <c:axId val="137804800"/>
        <c:axId val="137827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38.049999999999997</c:v>
                </c:pt>
                <c:pt idx="1">
                  <c:v>35.909999999999997</c:v>
                </c:pt>
                <c:pt idx="2">
                  <c:v>37.92</c:v>
                </c:pt>
                <c:pt idx="3">
                  <c:v>35.049999999999997</c:v>
                </c:pt>
                <c:pt idx="4">
                  <c:v>33.86</c:v>
                </c:pt>
              </c:numCache>
            </c:numRef>
          </c:val>
          <c:smooth val="0"/>
        </c:ser>
        <c:dLbls>
          <c:showLegendKey val="0"/>
          <c:showVal val="0"/>
          <c:showCatName val="0"/>
          <c:showSerName val="0"/>
          <c:showPercent val="0"/>
          <c:showBubbleSize val="0"/>
        </c:dLbls>
        <c:marker val="1"/>
        <c:smooth val="0"/>
        <c:axId val="137804800"/>
        <c:axId val="137827456"/>
      </c:lineChart>
      <c:dateAx>
        <c:axId val="137804800"/>
        <c:scaling>
          <c:orientation val="minMax"/>
        </c:scaling>
        <c:delete val="1"/>
        <c:axPos val="b"/>
        <c:numFmt formatCode="ge" sourceLinked="1"/>
        <c:majorTickMark val="none"/>
        <c:minorTickMark val="none"/>
        <c:tickLblPos val="none"/>
        <c:crossAx val="137827456"/>
        <c:crosses val="autoZero"/>
        <c:auto val="1"/>
        <c:lblOffset val="100"/>
        <c:baseTimeUnit val="years"/>
      </c:dateAx>
      <c:valAx>
        <c:axId val="137827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7804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500.35</c:v>
                </c:pt>
                <c:pt idx="1">
                  <c:v>525.89</c:v>
                </c:pt>
                <c:pt idx="2">
                  <c:v>512.98</c:v>
                </c:pt>
                <c:pt idx="3">
                  <c:v>551.91</c:v>
                </c:pt>
                <c:pt idx="4">
                  <c:v>510.62</c:v>
                </c:pt>
              </c:numCache>
            </c:numRef>
          </c:val>
        </c:ser>
        <c:dLbls>
          <c:showLegendKey val="0"/>
          <c:showVal val="0"/>
          <c:showCatName val="0"/>
          <c:showSerName val="0"/>
          <c:showPercent val="0"/>
          <c:showBubbleSize val="0"/>
        </c:dLbls>
        <c:gapWidth val="150"/>
        <c:axId val="137857664"/>
        <c:axId val="137859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438.41</c:v>
                </c:pt>
                <c:pt idx="1">
                  <c:v>459.38</c:v>
                </c:pt>
                <c:pt idx="2">
                  <c:v>438.71</c:v>
                </c:pt>
                <c:pt idx="3">
                  <c:v>463.38</c:v>
                </c:pt>
                <c:pt idx="4">
                  <c:v>510.15</c:v>
                </c:pt>
              </c:numCache>
            </c:numRef>
          </c:val>
          <c:smooth val="0"/>
        </c:ser>
        <c:dLbls>
          <c:showLegendKey val="0"/>
          <c:showVal val="0"/>
          <c:showCatName val="0"/>
          <c:showSerName val="0"/>
          <c:showPercent val="0"/>
          <c:showBubbleSize val="0"/>
        </c:dLbls>
        <c:marker val="1"/>
        <c:smooth val="0"/>
        <c:axId val="137857664"/>
        <c:axId val="137859840"/>
      </c:lineChart>
      <c:dateAx>
        <c:axId val="137857664"/>
        <c:scaling>
          <c:orientation val="minMax"/>
        </c:scaling>
        <c:delete val="1"/>
        <c:axPos val="b"/>
        <c:numFmt formatCode="ge" sourceLinked="1"/>
        <c:majorTickMark val="none"/>
        <c:minorTickMark val="none"/>
        <c:tickLblPos val="none"/>
        <c:crossAx val="137859840"/>
        <c:crosses val="autoZero"/>
        <c:auto val="1"/>
        <c:lblOffset val="100"/>
        <c:baseTimeUnit val="years"/>
      </c:dateAx>
      <c:valAx>
        <c:axId val="137859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7857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【1,078.58】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【77.00】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【35.64】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【419.50】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【40.39】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J1" zoomScaleNormal="100" workbookViewId="0">
      <selection activeCell="BJ12" sqref="BJ1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島根県　西ノ島町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漁業集落排水</v>
      </c>
      <c r="Q8" s="70"/>
      <c r="R8" s="70"/>
      <c r="S8" s="70"/>
      <c r="T8" s="70"/>
      <c r="U8" s="70"/>
      <c r="V8" s="70"/>
      <c r="W8" s="70" t="str">
        <f>データ!L6</f>
        <v>H3</v>
      </c>
      <c r="X8" s="70"/>
      <c r="Y8" s="70"/>
      <c r="Z8" s="70"/>
      <c r="AA8" s="70"/>
      <c r="AB8" s="70"/>
      <c r="AC8" s="70"/>
      <c r="AD8" s="3"/>
      <c r="AE8" s="3"/>
      <c r="AF8" s="3"/>
      <c r="AG8" s="3"/>
      <c r="AH8" s="3"/>
      <c r="AI8" s="3"/>
      <c r="AJ8" s="3"/>
      <c r="AK8" s="3"/>
      <c r="AL8" s="64">
        <f>データ!R6</f>
        <v>3046</v>
      </c>
      <c r="AM8" s="64"/>
      <c r="AN8" s="64"/>
      <c r="AO8" s="64"/>
      <c r="AP8" s="64"/>
      <c r="AQ8" s="64"/>
      <c r="AR8" s="64"/>
      <c r="AS8" s="64"/>
      <c r="AT8" s="63">
        <f>データ!S6</f>
        <v>55.95</v>
      </c>
      <c r="AU8" s="63"/>
      <c r="AV8" s="63"/>
      <c r="AW8" s="63"/>
      <c r="AX8" s="63"/>
      <c r="AY8" s="63"/>
      <c r="AZ8" s="63"/>
      <c r="BA8" s="63"/>
      <c r="BB8" s="63">
        <f>データ!T6</f>
        <v>54.44</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68.08</v>
      </c>
      <c r="Q10" s="63"/>
      <c r="R10" s="63"/>
      <c r="S10" s="63"/>
      <c r="T10" s="63"/>
      <c r="U10" s="63"/>
      <c r="V10" s="63"/>
      <c r="W10" s="63">
        <f>データ!P6</f>
        <v>100</v>
      </c>
      <c r="X10" s="63"/>
      <c r="Y10" s="63"/>
      <c r="Z10" s="63"/>
      <c r="AA10" s="63"/>
      <c r="AB10" s="63"/>
      <c r="AC10" s="63"/>
      <c r="AD10" s="64">
        <f>データ!Q6</f>
        <v>3454</v>
      </c>
      <c r="AE10" s="64"/>
      <c r="AF10" s="64"/>
      <c r="AG10" s="64"/>
      <c r="AH10" s="64"/>
      <c r="AI10" s="64"/>
      <c r="AJ10" s="64"/>
      <c r="AK10" s="2"/>
      <c r="AL10" s="64">
        <f>データ!U6</f>
        <v>2056</v>
      </c>
      <c r="AM10" s="64"/>
      <c r="AN10" s="64"/>
      <c r="AO10" s="64"/>
      <c r="AP10" s="64"/>
      <c r="AQ10" s="64"/>
      <c r="AR10" s="64"/>
      <c r="AS10" s="64"/>
      <c r="AT10" s="63">
        <f>データ!V6</f>
        <v>1.41</v>
      </c>
      <c r="AU10" s="63"/>
      <c r="AV10" s="63"/>
      <c r="AW10" s="63"/>
      <c r="AX10" s="63"/>
      <c r="AY10" s="63"/>
      <c r="AZ10" s="63"/>
      <c r="BA10" s="63"/>
      <c r="BB10" s="63">
        <f>データ!W6</f>
        <v>1458.16</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110</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108</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325261</v>
      </c>
      <c r="D6" s="31">
        <f t="shared" si="3"/>
        <v>47</v>
      </c>
      <c r="E6" s="31">
        <f t="shared" si="3"/>
        <v>17</v>
      </c>
      <c r="F6" s="31">
        <f t="shared" si="3"/>
        <v>6</v>
      </c>
      <c r="G6" s="31">
        <f t="shared" si="3"/>
        <v>0</v>
      </c>
      <c r="H6" s="31" t="str">
        <f t="shared" si="3"/>
        <v>島根県　西ノ島町</v>
      </c>
      <c r="I6" s="31" t="str">
        <f t="shared" si="3"/>
        <v>法非適用</v>
      </c>
      <c r="J6" s="31" t="str">
        <f t="shared" si="3"/>
        <v>下水道事業</v>
      </c>
      <c r="K6" s="31" t="str">
        <f t="shared" si="3"/>
        <v>漁業集落排水</v>
      </c>
      <c r="L6" s="31" t="str">
        <f t="shared" si="3"/>
        <v>H3</v>
      </c>
      <c r="M6" s="32" t="str">
        <f t="shared" si="3"/>
        <v>-</v>
      </c>
      <c r="N6" s="32" t="str">
        <f t="shared" si="3"/>
        <v>該当数値なし</v>
      </c>
      <c r="O6" s="32">
        <f t="shared" si="3"/>
        <v>68.08</v>
      </c>
      <c r="P6" s="32">
        <f t="shared" si="3"/>
        <v>100</v>
      </c>
      <c r="Q6" s="32">
        <f t="shared" si="3"/>
        <v>3454</v>
      </c>
      <c r="R6" s="32">
        <f t="shared" si="3"/>
        <v>3046</v>
      </c>
      <c r="S6" s="32">
        <f t="shared" si="3"/>
        <v>55.95</v>
      </c>
      <c r="T6" s="32">
        <f t="shared" si="3"/>
        <v>54.44</v>
      </c>
      <c r="U6" s="32">
        <f t="shared" si="3"/>
        <v>2056</v>
      </c>
      <c r="V6" s="32">
        <f t="shared" si="3"/>
        <v>1.41</v>
      </c>
      <c r="W6" s="32">
        <f t="shared" si="3"/>
        <v>1458.16</v>
      </c>
      <c r="X6" s="33">
        <f>IF(X7="",NA(),X7)</f>
        <v>83.26</v>
      </c>
      <c r="Y6" s="33">
        <f t="shared" ref="Y6:AG6" si="4">IF(Y7="",NA(),Y7)</f>
        <v>77.08</v>
      </c>
      <c r="Z6" s="33">
        <f t="shared" si="4"/>
        <v>77.92</v>
      </c>
      <c r="AA6" s="33">
        <f t="shared" si="4"/>
        <v>65.150000000000006</v>
      </c>
      <c r="AB6" s="33">
        <f t="shared" si="4"/>
        <v>75.17</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2331.5</v>
      </c>
      <c r="BF6" s="33">
        <f t="shared" ref="BF6:BN6" si="7">IF(BF7="",NA(),BF7)</f>
        <v>3657.55</v>
      </c>
      <c r="BG6" s="33">
        <f t="shared" si="7"/>
        <v>3181.18</v>
      </c>
      <c r="BH6" s="33">
        <f t="shared" si="7"/>
        <v>2730.11</v>
      </c>
      <c r="BI6" s="33">
        <f t="shared" si="7"/>
        <v>1819</v>
      </c>
      <c r="BJ6" s="33">
        <f t="shared" si="7"/>
        <v>1546.01</v>
      </c>
      <c r="BK6" s="33">
        <f t="shared" si="7"/>
        <v>1723.1</v>
      </c>
      <c r="BL6" s="33">
        <f t="shared" si="7"/>
        <v>1665.33</v>
      </c>
      <c r="BM6" s="33">
        <f t="shared" si="7"/>
        <v>1716.47</v>
      </c>
      <c r="BN6" s="33">
        <f t="shared" si="7"/>
        <v>1741.94</v>
      </c>
      <c r="BO6" s="32" t="str">
        <f>IF(BO7="","",IF(BO7="-","【-】","【"&amp;SUBSTITUTE(TEXT(BO7,"#,##0.00"),"-","△")&amp;"】"))</f>
        <v>【1,078.58】</v>
      </c>
      <c r="BP6" s="33">
        <f>IF(BP7="",NA(),BP7)</f>
        <v>40.24</v>
      </c>
      <c r="BQ6" s="33">
        <f t="shared" ref="BQ6:BY6" si="8">IF(BQ7="",NA(),BQ7)</f>
        <v>33.68</v>
      </c>
      <c r="BR6" s="33">
        <f t="shared" si="8"/>
        <v>36.18</v>
      </c>
      <c r="BS6" s="33">
        <f t="shared" si="8"/>
        <v>33.78</v>
      </c>
      <c r="BT6" s="33">
        <f t="shared" si="8"/>
        <v>37.51</v>
      </c>
      <c r="BU6" s="33">
        <f t="shared" si="8"/>
        <v>38.049999999999997</v>
      </c>
      <c r="BV6" s="33">
        <f t="shared" si="8"/>
        <v>35.909999999999997</v>
      </c>
      <c r="BW6" s="33">
        <f t="shared" si="8"/>
        <v>37.92</v>
      </c>
      <c r="BX6" s="33">
        <f t="shared" si="8"/>
        <v>35.049999999999997</v>
      </c>
      <c r="BY6" s="33">
        <f t="shared" si="8"/>
        <v>33.86</v>
      </c>
      <c r="BZ6" s="32" t="str">
        <f>IF(BZ7="","",IF(BZ7="-","【-】","【"&amp;SUBSTITUTE(TEXT(BZ7,"#,##0.00"),"-","△")&amp;"】"))</f>
        <v>【40.39】</v>
      </c>
      <c r="CA6" s="33">
        <f>IF(CA7="",NA(),CA7)</f>
        <v>500.35</v>
      </c>
      <c r="CB6" s="33">
        <f t="shared" ref="CB6:CJ6" si="9">IF(CB7="",NA(),CB7)</f>
        <v>525.89</v>
      </c>
      <c r="CC6" s="33">
        <f t="shared" si="9"/>
        <v>512.98</v>
      </c>
      <c r="CD6" s="33">
        <f t="shared" si="9"/>
        <v>551.91</v>
      </c>
      <c r="CE6" s="33">
        <f t="shared" si="9"/>
        <v>510.62</v>
      </c>
      <c r="CF6" s="33">
        <f t="shared" si="9"/>
        <v>438.41</v>
      </c>
      <c r="CG6" s="33">
        <f t="shared" si="9"/>
        <v>459.38</v>
      </c>
      <c r="CH6" s="33">
        <f t="shared" si="9"/>
        <v>438.71</v>
      </c>
      <c r="CI6" s="33">
        <f t="shared" si="9"/>
        <v>463.38</v>
      </c>
      <c r="CJ6" s="33">
        <f t="shared" si="9"/>
        <v>510.15</v>
      </c>
      <c r="CK6" s="32" t="str">
        <f>IF(CK7="","",IF(CK7="-","【-】","【"&amp;SUBSTITUTE(TEXT(CK7,"#,##0.00"),"-","△")&amp;"】"))</f>
        <v>【419.50】</v>
      </c>
      <c r="CL6" s="33">
        <f>IF(CL7="",NA(),CL7)</f>
        <v>40.78</v>
      </c>
      <c r="CM6" s="33">
        <f t="shared" ref="CM6:CU6" si="10">IF(CM7="",NA(),CM7)</f>
        <v>28.86</v>
      </c>
      <c r="CN6" s="33">
        <f t="shared" si="10"/>
        <v>46.88</v>
      </c>
      <c r="CO6" s="33">
        <f t="shared" si="10"/>
        <v>31.75</v>
      </c>
      <c r="CP6" s="33">
        <f t="shared" si="10"/>
        <v>32.81</v>
      </c>
      <c r="CQ6" s="33">
        <f t="shared" si="10"/>
        <v>31.9</v>
      </c>
      <c r="CR6" s="33">
        <f t="shared" si="10"/>
        <v>32.04</v>
      </c>
      <c r="CS6" s="33">
        <f t="shared" si="10"/>
        <v>33.81</v>
      </c>
      <c r="CT6" s="33">
        <f t="shared" si="10"/>
        <v>31.37</v>
      </c>
      <c r="CU6" s="33">
        <f t="shared" si="10"/>
        <v>29.86</v>
      </c>
      <c r="CV6" s="32" t="str">
        <f>IF(CV7="","",IF(CV7="-","【-】","【"&amp;SUBSTITUTE(TEXT(CV7,"#,##0.00"),"-","△")&amp;"】"))</f>
        <v>【35.64】</v>
      </c>
      <c r="CW6" s="33">
        <f>IF(CW7="",NA(),CW7)</f>
        <v>71.959999999999994</v>
      </c>
      <c r="CX6" s="33">
        <f t="shared" ref="CX6:DF6" si="11">IF(CX7="",NA(),CX7)</f>
        <v>74</v>
      </c>
      <c r="CY6" s="33">
        <f t="shared" si="11"/>
        <v>62.52</v>
      </c>
      <c r="CZ6" s="33">
        <f t="shared" si="11"/>
        <v>70.27</v>
      </c>
      <c r="DA6" s="33">
        <f t="shared" si="11"/>
        <v>71.5</v>
      </c>
      <c r="DB6" s="33">
        <f t="shared" si="11"/>
        <v>69.69</v>
      </c>
      <c r="DC6" s="33">
        <f t="shared" si="11"/>
        <v>68.86</v>
      </c>
      <c r="DD6" s="33">
        <f t="shared" si="11"/>
        <v>68.7</v>
      </c>
      <c r="DE6" s="33">
        <f t="shared" si="11"/>
        <v>67.38</v>
      </c>
      <c r="DF6" s="33">
        <f t="shared" si="11"/>
        <v>65.95</v>
      </c>
      <c r="DG6" s="32" t="str">
        <f>IF(DG7="","",IF(DG7="-","【-】","【"&amp;SUBSTITUTE(TEXT(DG7,"#,##0.00"),"-","△")&amp;"】"))</f>
        <v>【77.00】</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3">
        <f t="shared" si="14"/>
        <v>0.91</v>
      </c>
      <c r="EI6" s="33">
        <f t="shared" si="14"/>
        <v>0.26</v>
      </c>
      <c r="EJ6" s="33">
        <f t="shared" si="14"/>
        <v>0.4</v>
      </c>
      <c r="EK6" s="33">
        <f t="shared" si="14"/>
        <v>0.36</v>
      </c>
      <c r="EL6" s="33">
        <f t="shared" si="14"/>
        <v>0.25</v>
      </c>
      <c r="EM6" s="33">
        <f t="shared" si="14"/>
        <v>0.31</v>
      </c>
      <c r="EN6" s="32" t="str">
        <f>IF(EN7="","",IF(EN7="-","【-】","【"&amp;SUBSTITUTE(TEXT(EN7,"#,##0.00"),"-","△")&amp;"】"))</f>
        <v>【0.14】</v>
      </c>
    </row>
    <row r="7" spans="1:144" s="34" customFormat="1">
      <c r="A7" s="26"/>
      <c r="B7" s="35">
        <v>2014</v>
      </c>
      <c r="C7" s="35">
        <v>325261</v>
      </c>
      <c r="D7" s="35">
        <v>47</v>
      </c>
      <c r="E7" s="35">
        <v>17</v>
      </c>
      <c r="F7" s="35">
        <v>6</v>
      </c>
      <c r="G7" s="35">
        <v>0</v>
      </c>
      <c r="H7" s="35" t="s">
        <v>96</v>
      </c>
      <c r="I7" s="35" t="s">
        <v>97</v>
      </c>
      <c r="J7" s="35" t="s">
        <v>98</v>
      </c>
      <c r="K7" s="35" t="s">
        <v>99</v>
      </c>
      <c r="L7" s="35" t="s">
        <v>100</v>
      </c>
      <c r="M7" s="36" t="s">
        <v>101</v>
      </c>
      <c r="N7" s="36" t="s">
        <v>102</v>
      </c>
      <c r="O7" s="36">
        <v>68.08</v>
      </c>
      <c r="P7" s="36">
        <v>100</v>
      </c>
      <c r="Q7" s="36">
        <v>3454</v>
      </c>
      <c r="R7" s="36">
        <v>3046</v>
      </c>
      <c r="S7" s="36">
        <v>55.95</v>
      </c>
      <c r="T7" s="36">
        <v>54.44</v>
      </c>
      <c r="U7" s="36">
        <v>2056</v>
      </c>
      <c r="V7" s="36">
        <v>1.41</v>
      </c>
      <c r="W7" s="36">
        <v>1458.16</v>
      </c>
      <c r="X7" s="36">
        <v>83.26</v>
      </c>
      <c r="Y7" s="36">
        <v>77.08</v>
      </c>
      <c r="Z7" s="36">
        <v>77.92</v>
      </c>
      <c r="AA7" s="36">
        <v>65.150000000000006</v>
      </c>
      <c r="AB7" s="36">
        <v>75.17</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2331.5</v>
      </c>
      <c r="BF7" s="36">
        <v>3657.55</v>
      </c>
      <c r="BG7" s="36">
        <v>3181.18</v>
      </c>
      <c r="BH7" s="36">
        <v>2730.11</v>
      </c>
      <c r="BI7" s="36">
        <v>1819</v>
      </c>
      <c r="BJ7" s="36">
        <v>1546.01</v>
      </c>
      <c r="BK7" s="36">
        <v>1723.1</v>
      </c>
      <c r="BL7" s="36">
        <v>1665.33</v>
      </c>
      <c r="BM7" s="36">
        <v>1716.47</v>
      </c>
      <c r="BN7" s="36">
        <v>1741.94</v>
      </c>
      <c r="BO7" s="36">
        <v>1078.58</v>
      </c>
      <c r="BP7" s="36">
        <v>40.24</v>
      </c>
      <c r="BQ7" s="36">
        <v>33.68</v>
      </c>
      <c r="BR7" s="36">
        <v>36.18</v>
      </c>
      <c r="BS7" s="36">
        <v>33.78</v>
      </c>
      <c r="BT7" s="36">
        <v>37.51</v>
      </c>
      <c r="BU7" s="36">
        <v>38.049999999999997</v>
      </c>
      <c r="BV7" s="36">
        <v>35.909999999999997</v>
      </c>
      <c r="BW7" s="36">
        <v>37.92</v>
      </c>
      <c r="BX7" s="36">
        <v>35.049999999999997</v>
      </c>
      <c r="BY7" s="36">
        <v>33.86</v>
      </c>
      <c r="BZ7" s="36">
        <v>40.39</v>
      </c>
      <c r="CA7" s="36">
        <v>500.35</v>
      </c>
      <c r="CB7" s="36">
        <v>525.89</v>
      </c>
      <c r="CC7" s="36">
        <v>512.98</v>
      </c>
      <c r="CD7" s="36">
        <v>551.91</v>
      </c>
      <c r="CE7" s="36">
        <v>510.62</v>
      </c>
      <c r="CF7" s="36">
        <v>438.41</v>
      </c>
      <c r="CG7" s="36">
        <v>459.38</v>
      </c>
      <c r="CH7" s="36">
        <v>438.71</v>
      </c>
      <c r="CI7" s="36">
        <v>463.38</v>
      </c>
      <c r="CJ7" s="36">
        <v>510.15</v>
      </c>
      <c r="CK7" s="36">
        <v>419.5</v>
      </c>
      <c r="CL7" s="36">
        <v>40.78</v>
      </c>
      <c r="CM7" s="36">
        <v>28.86</v>
      </c>
      <c r="CN7" s="36">
        <v>46.88</v>
      </c>
      <c r="CO7" s="36">
        <v>31.75</v>
      </c>
      <c r="CP7" s="36">
        <v>32.81</v>
      </c>
      <c r="CQ7" s="36">
        <v>31.9</v>
      </c>
      <c r="CR7" s="36">
        <v>32.04</v>
      </c>
      <c r="CS7" s="36">
        <v>33.81</v>
      </c>
      <c r="CT7" s="36">
        <v>31.37</v>
      </c>
      <c r="CU7" s="36">
        <v>29.86</v>
      </c>
      <c r="CV7" s="36">
        <v>35.64</v>
      </c>
      <c r="CW7" s="36">
        <v>71.959999999999994</v>
      </c>
      <c r="CX7" s="36">
        <v>74</v>
      </c>
      <c r="CY7" s="36">
        <v>62.52</v>
      </c>
      <c r="CZ7" s="36">
        <v>70.27</v>
      </c>
      <c r="DA7" s="36">
        <v>71.5</v>
      </c>
      <c r="DB7" s="36">
        <v>69.69</v>
      </c>
      <c r="DC7" s="36">
        <v>68.86</v>
      </c>
      <c r="DD7" s="36">
        <v>68.7</v>
      </c>
      <c r="DE7" s="36">
        <v>67.38</v>
      </c>
      <c r="DF7" s="36">
        <v>65.95</v>
      </c>
      <c r="DG7" s="36">
        <v>77</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0.91</v>
      </c>
      <c r="EI7" s="36">
        <v>0.26</v>
      </c>
      <c r="EJ7" s="36">
        <v>0.4</v>
      </c>
      <c r="EK7" s="36">
        <v>0.36</v>
      </c>
      <c r="EL7" s="36">
        <v>0.25</v>
      </c>
      <c r="EM7" s="36">
        <v>0.31</v>
      </c>
      <c r="EN7" s="36">
        <v>0.14000000000000001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2016-02-12T04:44:35Z</cp:lastPrinted>
  <dcterms:created xsi:type="dcterms:W3CDTF">2016-02-03T09:20:53Z</dcterms:created>
  <dcterms:modified xsi:type="dcterms:W3CDTF">2016-02-12T04:44:35Z</dcterms:modified>
  <cp:category/>
</cp:coreProperties>
</file>