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7調査報告書\市町村課\経営戦略報告書\経営比較分析表\"/>
    </mc:Choice>
  </mc:AlternateContent>
  <workbookProtection workbookPassword="B501" lockStructure="1"/>
  <bookViews>
    <workbookView xWindow="0" yWindow="0" windowWidth="23040" windowHeight="1065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<sst xmlns="http://schemas.openxmlformats.org/spreadsheetml/2006/main" count="232" uniqueCount="111">
  <si>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</si>
  <si>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</si>
  <si>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</si>
  <si>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</si>
  <si>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</si>
  <si>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</si>
  <si>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</si>
  <si>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</si>
  <si>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</si>
  <si>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</si>
  <si>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</si>
  <si>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</si>
  <si>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</si>
  <si>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</si>
  <si>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</si>
  <si>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</si>
  <si>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</si>
  <si>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</si>
  <si>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</si>
  <si>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</si>
  <si>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</si>
  <si>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</si>
  <si>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</si>
  <si>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</si>
  <si>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</si>
  <si>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</si>
  <si>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</si>
  <si>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</si>
  <si>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</si>
  <si>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</si>
  <si>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</si>
  <si>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</si>
  <si>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</si>
  <si>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</si>
  <si>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</si>
  <si>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</si>
  <si>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</si>
  <si>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</si>
  <si>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</si>
  <si>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</si>
  <si>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</si>
  <si>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</si>
  <si>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</si>
  <si>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</si>
  <si>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</si>
  <si>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</si>
  <si>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</si>
  <si>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</si>
  <si>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</si>
  <si>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</si>
  <si>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</si>
  <si>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</si>
  <si>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</si>
  <si>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</si>
  <si>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</si>
  <si>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</si>
  <si>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</si>
  <si>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</si>
  <si>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</si>
  <si>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</si>
  <si>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</si>
  <si>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</si>
  <si>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</si>
  <si>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</si>
  <si>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</si>
  <si>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</si>
  <si>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</si>
  <si>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</si>
  <si>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</si>
  <si>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</si>
  <si>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</si>
  <si>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</si>
  <si>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</si>
  <si>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</si>
  <si>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</si>
  <si>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</si>
  <si>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</si>
  <si>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</si>
  <si>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</si>
  <si>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</si>
  <si>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</si>
  <si>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</si>
  <si>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</si>
  <si>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</si>
  <si>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</si>
  <si>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</si>
  <si>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</si>
  <si>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</si>
  <si>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</si>
  <si>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</si>
  <si>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</si>
  <si>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</si>
  <si>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</si>
  <si>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</si>
  <si>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</si>
  <si>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</si>
  <si>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</si>
  <si>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</si>
  <si>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</si>
  <si>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</si>
  <si>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</si>
  <si>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</si>
  <si>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</si>
  <si>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</si>
  <si>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</si>
  <si>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</si>
  <si>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</si>
  <si>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</si>
  <si>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から下水道料金による回収は、出来ていない原状にあるが、④企業債残高対事業規模比率については、施設整備が平成13年度に完了していることから年々減少する。⑤の経費回収率が、類似団体の平均値よりも高いことから経営の健全性は現在のところ保たれていると思われる。⑥の汚水処理原価が、類似団体の平均値に比較して、若干高めであることから維持管理費の抑制に努めるべく検討が必要である。⑦施設の利用率は、類似団体の平均値と比較して若干低いものの⑧の水洗化率は、それ以上であり、今後においてもこれを維持しつつ適正な維持管理に努めたい。</t>
    <rPh sb="1" eb="4">
      <t>シュウエキテキ</t>
    </rPh>
    <rPh sb="4" eb="6">
      <t>シュウシ</t>
    </rPh>
    <rPh sb="6" eb="8">
      <t>ヒリツ</t>
    </rPh>
    <rPh sb="10" eb="13">
      <t>ゲスイドウ</t>
    </rPh>
    <rPh sb="13" eb="15">
      <t>リョウキン</t>
    </rPh>
    <rPh sb="18" eb="20">
      <t>カイシュウ</t>
    </rPh>
    <rPh sb="22" eb="24">
      <t>デキ</t>
    </rPh>
    <rPh sb="28" eb="30">
      <t>ゲンジョウ</t>
    </rPh>
    <rPh sb="36" eb="38">
      <t>キギョウ</t>
    </rPh>
    <rPh sb="38" eb="39">
      <t>サイ</t>
    </rPh>
    <rPh sb="39" eb="41">
      <t>ザンダカ</t>
    </rPh>
    <rPh sb="41" eb="42">
      <t>タイ</t>
    </rPh>
    <rPh sb="42" eb="44">
      <t>ジギョウ</t>
    </rPh>
    <rPh sb="44" eb="46">
      <t>キボ</t>
    </rPh>
    <rPh sb="46" eb="48">
      <t>ヒリツ</t>
    </rPh>
    <rPh sb="54" eb="56">
      <t>シセツ</t>
    </rPh>
    <rPh sb="56" eb="58">
      <t>セイビ</t>
    </rPh>
    <rPh sb="59" eb="61">
      <t>ヘイセイ</t>
    </rPh>
    <rPh sb="63" eb="65">
      <t>ネンド</t>
    </rPh>
    <rPh sb="66" eb="68">
      <t>カンリョウ</t>
    </rPh>
    <rPh sb="76" eb="78">
      <t>ネンネン</t>
    </rPh>
    <rPh sb="78" eb="80">
      <t>ゲンショウ</t>
    </rPh>
    <rPh sb="85" eb="87">
      <t>ケイヒ</t>
    </rPh>
    <rPh sb="87" eb="89">
      <t>カイシュウ</t>
    </rPh>
    <rPh sb="89" eb="90">
      <t>リツ</t>
    </rPh>
    <rPh sb="92" eb="94">
      <t>ルイジ</t>
    </rPh>
    <rPh sb="94" eb="96">
      <t>ダンタイ</t>
    </rPh>
    <rPh sb="97" eb="100">
      <t>ヘイキンチ</t>
    </rPh>
    <rPh sb="103" eb="104">
      <t>タカ</t>
    </rPh>
    <rPh sb="109" eb="111">
      <t>ケイエイ</t>
    </rPh>
    <rPh sb="112" eb="115">
      <t>ケンゼンセイ</t>
    </rPh>
    <rPh sb="116" eb="118">
      <t>ゲンザイ</t>
    </rPh>
    <rPh sb="122" eb="123">
      <t>タモ</t>
    </rPh>
    <rPh sb="129" eb="130">
      <t>オモ</t>
    </rPh>
    <rPh sb="136" eb="138">
      <t>オスイ</t>
    </rPh>
    <rPh sb="138" eb="140">
      <t>ショリ</t>
    </rPh>
    <rPh sb="140" eb="142">
      <t>ゲンカ</t>
    </rPh>
    <rPh sb="144" eb="146">
      <t>ルイジ</t>
    </rPh>
    <rPh sb="146" eb="148">
      <t>ダンタイ</t>
    </rPh>
    <rPh sb="149" eb="152">
      <t>ヘイキンチ</t>
    </rPh>
    <rPh sb="153" eb="155">
      <t>ヒカク</t>
    </rPh>
    <rPh sb="158" eb="160">
      <t>ジャッカン</t>
    </rPh>
    <rPh sb="160" eb="161">
      <t>タカ</t>
    </rPh>
    <rPh sb="169" eb="171">
      <t>イジ</t>
    </rPh>
    <rPh sb="171" eb="174">
      <t>カンリヒ</t>
    </rPh>
    <rPh sb="175" eb="177">
      <t>ヨクセイ</t>
    </rPh>
    <rPh sb="178" eb="179">
      <t>ツト</t>
    </rPh>
    <rPh sb="183" eb="185">
      <t>ケントウ</t>
    </rPh>
    <rPh sb="186" eb="188">
      <t>ヒツヨウ</t>
    </rPh>
    <rPh sb="193" eb="195">
      <t>シセツ</t>
    </rPh>
    <rPh sb="196" eb="199">
      <t>リヨウリツ</t>
    </rPh>
    <rPh sb="201" eb="203">
      <t>ルイジ</t>
    </rPh>
    <rPh sb="203" eb="205">
      <t>ダンタイ</t>
    </rPh>
    <rPh sb="206" eb="209">
      <t>ヘイキンチ</t>
    </rPh>
    <rPh sb="210" eb="212">
      <t>ヒカク</t>
    </rPh>
    <rPh sb="214" eb="216">
      <t>ジャッカン</t>
    </rPh>
    <rPh sb="216" eb="217">
      <t>ヒク</t>
    </rPh>
    <rPh sb="223" eb="226">
      <t>スイセンカ</t>
    </rPh>
    <rPh sb="226" eb="227">
      <t>リツ</t>
    </rPh>
    <rPh sb="231" eb="233">
      <t>イジョウ</t>
    </rPh>
    <rPh sb="237" eb="239">
      <t>コンゴ</t>
    </rPh>
    <rPh sb="247" eb="249">
      <t>イジ</t>
    </rPh>
    <rPh sb="252" eb="254">
      <t>テキセイ</t>
    </rPh>
    <rPh sb="255" eb="257">
      <t>イジ</t>
    </rPh>
    <rPh sb="257" eb="259">
      <t>カンリ</t>
    </rPh>
    <rPh sb="260" eb="261">
      <t>ツト</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</si>
  <si>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rPh sb="0" eb="2">
      <t>ヘイセイ</t>
    </rPh>
    <rPh sb="4" eb="6">
      <t>ネンド</t>
    </rPh>
    <rPh sb="10" eb="12">
      <t>セイビ</t>
    </rPh>
    <rPh sb="14" eb="16">
      <t>ガッペイ</t>
    </rPh>
    <rPh sb="16" eb="19">
      <t>ジョウカソウ</t>
    </rPh>
    <rPh sb="23" eb="25">
      <t>イゴ</t>
    </rPh>
    <rPh sb="26" eb="28">
      <t>ガッペイ</t>
    </rPh>
    <rPh sb="28" eb="31">
      <t>ジョウカソウ</t>
    </rPh>
    <rPh sb="33" eb="35">
      <t>トクテイ</t>
    </rPh>
    <rPh sb="35" eb="37">
      <t>チイキ</t>
    </rPh>
    <rPh sb="37" eb="39">
      <t>セイカツ</t>
    </rPh>
    <rPh sb="39" eb="41">
      <t>ショリ</t>
    </rPh>
    <rPh sb="41" eb="43">
      <t>シセツ</t>
    </rPh>
    <rPh sb="44" eb="46">
      <t>イコウ</t>
    </rPh>
    <rPh sb="56" eb="58">
      <t>コベツ</t>
    </rPh>
    <rPh sb="58" eb="60">
      <t>ハイスイ</t>
    </rPh>
    <rPh sb="60" eb="62">
      <t>ショリ</t>
    </rPh>
    <rPh sb="62" eb="64">
      <t>シセツ</t>
    </rPh>
    <rPh sb="69" eb="71">
      <t>ゲンジョウ</t>
    </rPh>
    <rPh sb="72" eb="74">
      <t>シセツ</t>
    </rPh>
    <rPh sb="80" eb="82">
      <t>コンゴ</t>
    </rPh>
    <rPh sb="83" eb="85">
      <t>テキセイ</t>
    </rPh>
    <rPh sb="86" eb="88">
      <t>イジ</t>
    </rPh>
    <rPh sb="88" eb="90">
      <t>カンリ</t>
    </rPh>
    <rPh sb="91" eb="92">
      <t>モト</t>
    </rPh>
    <rPh sb="93" eb="95">
      <t>シセツ</t>
    </rPh>
    <rPh sb="96" eb="98">
      <t>ウンエイ</t>
    </rPh>
    <rPh sb="99" eb="100">
      <t>オコ</t>
    </rPh>
    <rPh sb="105" eb="107">
      <t>ヒツヨウ</t>
    </rPh>
    <rPh sb="111" eb="113">
      <t>トウメン</t>
    </rPh>
    <rPh sb="114" eb="117">
      <t>シュウゼンヒ</t>
    </rPh>
    <rPh sb="118" eb="120">
      <t>コウトウ</t>
    </rPh>
    <rPh sb="126" eb="127">
      <t>ツト</t>
    </rPh>
    <rPh sb="129" eb="131">
      <t>ヒツヨウ</t>
    </rPh>
    <phoneticPr fontId="4"/>
  </si>
  <si>
    <t>施設が規模が小さいため、将来的に特定地域生活排水処理施設と一体的な施設管理並びに運営が必要なため、特定地域生活排水処理施設の経営指標を基準にして、経営の健全性・効率性を検討し、下水道料金等の見直しを行なう時点においては統一性を図るものとする。</t>
    <rPh sb="0" eb="2">
      <t>シセツ</t>
    </rPh>
    <rPh sb="3" eb="5">
      <t>キボ</t>
    </rPh>
    <rPh sb="6" eb="7">
      <t>チイ</t>
    </rPh>
    <rPh sb="12" eb="15">
      <t>ショウライテキ</t>
    </rPh>
    <rPh sb="16" eb="18">
      <t>トクテイ</t>
    </rPh>
    <rPh sb="18" eb="20">
      <t>チイキ</t>
    </rPh>
    <rPh sb="20" eb="22">
      <t>セイカツ</t>
    </rPh>
    <rPh sb="22" eb="24">
      <t>ハイスイ</t>
    </rPh>
    <rPh sb="24" eb="26">
      <t>ショリ</t>
    </rPh>
    <rPh sb="26" eb="28">
      <t>シセツ</t>
    </rPh>
    <rPh sb="29" eb="32">
      <t>イッタイテキ</t>
    </rPh>
    <rPh sb="33" eb="35">
      <t>シセツ</t>
    </rPh>
    <rPh sb="35" eb="37">
      <t>カンリ</t>
    </rPh>
    <rPh sb="37" eb="38">
      <t>ナラ</t>
    </rPh>
    <rPh sb="40" eb="42">
      <t>ウンエイ</t>
    </rPh>
    <rPh sb="43" eb="45">
      <t>ヒツヨウ</t>
    </rPh>
    <rPh sb="49" eb="51">
      <t>トクテイ</t>
    </rPh>
    <rPh sb="51" eb="53">
      <t>チイキ</t>
    </rPh>
    <rPh sb="53" eb="55">
      <t>セイカツ</t>
    </rPh>
    <rPh sb="55" eb="57">
      <t>ハイスイ</t>
    </rPh>
    <rPh sb="57" eb="59">
      <t>ショリ</t>
    </rPh>
    <rPh sb="59" eb="61">
      <t>シセツ</t>
    </rPh>
    <rPh sb="62" eb="64">
      <t>ケイエイ</t>
    </rPh>
    <rPh sb="64" eb="66">
      <t>シヒョウ</t>
    </rPh>
    <rPh sb="67" eb="69">
      <t>キジュン</t>
    </rPh>
    <rPh sb="73" eb="75">
      <t>ケイエイ</t>
    </rPh>
    <rPh sb="76" eb="79">
      <t>ケンゼンセイ</t>
    </rPh>
    <rPh sb="80" eb="83">
      <t>コウリツセイ</t>
    </rPh>
    <rPh sb="84" eb="86">
      <t>ケントウ</t>
    </rPh>
    <rPh sb="88" eb="91">
      <t>ゲスイドウ</t>
    </rPh>
    <rPh sb="91" eb="93">
      <t>リョウキン</t>
    </rPh>
    <rPh sb="93" eb="94">
      <t>ナド</t>
    </rPh>
    <rPh sb="95" eb="97">
      <t>ミナオ</t>
    </rPh>
    <rPh sb="99" eb="100">
      <t>オコ</t>
    </rPh>
    <rPh sb="102" eb="104">
      <t>ジテン</t>
    </rPh>
    <rPh sb="109" eb="112">
      <t>トウイツセイ</t>
    </rPh>
    <rPh sb="113" eb="11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</si>
</sst>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2804144"/>
        <c:axId val="44280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2804144"/>
        <c:axId val="442803752"/>
      </c:lineChart>
      <c:dateAx>
        <c:axId val="442804144"/>
        <c:scaling>
          <c:orientation val="minMax"/>
        </c:scaling>
        <c:delete val="1"/>
        <c:axPos val="b"/>
        <c:numFmt formatCode="ge" sourceLinked="1"/>
        <c:majorTickMark val="none"/>
        <c:minorTickMark val="none"/>
        <c:tickLblPos val="none"/>
        <c:crossAx val="442803752"/>
        <c:crosses val="autoZero"/>
        <c:auto val="1"/>
        <c:lblOffset val="100"/>
        <c:baseTimeUnit val="years"/>
      </c:dateAx>
      <c:valAx>
        <c:axId val="4428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80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44.74</c:v>
                </c:pt>
                <c:pt idx="1">
                  <c:v>45.95</c:v>
                </c:pt>
                <c:pt idx="2">
                  <c:v>44.44</c:v>
                </c:pt>
                <c:pt idx="3">
                  <c:v>47.22</c:v>
                </c:pt>
                <c:pt idx="4">
                  <c:v>47.22</c:v>
                </c:pt>
              </c:numCache>
            </c:numRef>
          </c:val>
        </c:ser>
        <c:dLbls>
          <c:showLegendKey val="0"/>
          <c:showVal val="0"/>
          <c:showCatName val="0"/>
          <c:showSerName val="0"/>
          <c:showPercent val="0"/>
          <c:showBubbleSize val="0"/>
        </c:dLbls>
        <c:gapWidth val="150"/>
        <c:axId val="440582416"/>
        <c:axId val="44058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440582416"/>
        <c:axId val="440583592"/>
      </c:lineChart>
      <c:dateAx>
        <c:axId val="440582416"/>
        <c:scaling>
          <c:orientation val="minMax"/>
        </c:scaling>
        <c:delete val="1"/>
        <c:axPos val="b"/>
        <c:numFmt formatCode="ge" sourceLinked="1"/>
        <c:majorTickMark val="none"/>
        <c:minorTickMark val="none"/>
        <c:tickLblPos val="none"/>
        <c:crossAx val="440583592"/>
        <c:crosses val="autoZero"/>
        <c:auto val="1"/>
        <c:lblOffset val="100"/>
        <c:baseTimeUnit val="years"/>
      </c:dateAx>
      <c:valAx>
        <c:axId val="44058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5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58772432"/>
        <c:axId val="55877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558772432"/>
        <c:axId val="558771256"/>
      </c:lineChart>
      <c:dateAx>
        <c:axId val="558772432"/>
        <c:scaling>
          <c:orientation val="minMax"/>
        </c:scaling>
        <c:delete val="1"/>
        <c:axPos val="b"/>
        <c:numFmt formatCode="ge" sourceLinked="1"/>
        <c:majorTickMark val="none"/>
        <c:minorTickMark val="none"/>
        <c:tickLblPos val="none"/>
        <c:crossAx val="558771256"/>
        <c:crosses val="autoZero"/>
        <c:auto val="1"/>
        <c:lblOffset val="100"/>
        <c:baseTimeUnit val="years"/>
      </c:dateAx>
      <c:valAx>
        <c:axId val="5587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77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90.77</c:v>
                </c:pt>
                <c:pt idx="1">
                  <c:v>90.79</c:v>
                </c:pt>
                <c:pt idx="2">
                  <c:v>90.39</c:v>
                </c:pt>
                <c:pt idx="3">
                  <c:v>90.24</c:v>
                </c:pt>
                <c:pt idx="4">
                  <c:v>90.25</c:v>
                </c:pt>
              </c:numCache>
            </c:numRef>
          </c:val>
        </c:ser>
        <c:dLbls>
          <c:showLegendKey val="0"/>
          <c:showVal val="0"/>
          <c:showCatName val="0"/>
          <c:showSerName val="0"/>
          <c:showPercent val="0"/>
          <c:showBubbleSize val="0"/>
        </c:dLbls>
        <c:gapWidth val="150"/>
        <c:axId val="442804536"/>
        <c:axId val="442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804536"/>
        <c:axId val="442804928"/>
      </c:lineChart>
      <c:dateAx>
        <c:axId val="442804536"/>
        <c:scaling>
          <c:orientation val="minMax"/>
        </c:scaling>
        <c:delete val="1"/>
        <c:axPos val="b"/>
        <c:numFmt formatCode="ge" sourceLinked="1"/>
        <c:majorTickMark val="none"/>
        <c:minorTickMark val="none"/>
        <c:tickLblPos val="none"/>
        <c:crossAx val="442804928"/>
        <c:crosses val="autoZero"/>
        <c:auto val="1"/>
        <c:lblOffset val="100"/>
        <c:baseTimeUnit val="years"/>
      </c:dateAx>
      <c:valAx>
        <c:axId val="442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8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537104"/>
        <c:axId val="56553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537104"/>
        <c:axId val="565536712"/>
      </c:lineChart>
      <c:dateAx>
        <c:axId val="565537104"/>
        <c:scaling>
          <c:orientation val="minMax"/>
        </c:scaling>
        <c:delete val="1"/>
        <c:axPos val="b"/>
        <c:numFmt formatCode="ge" sourceLinked="1"/>
        <c:majorTickMark val="none"/>
        <c:minorTickMark val="none"/>
        <c:tickLblPos val="none"/>
        <c:crossAx val="565536712"/>
        <c:crosses val="autoZero"/>
        <c:auto val="1"/>
        <c:lblOffset val="100"/>
        <c:baseTimeUnit val="years"/>
      </c:dateAx>
      <c:valAx>
        <c:axId val="56553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3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541416"/>
        <c:axId val="56553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541416"/>
        <c:axId val="565535928"/>
      </c:lineChart>
      <c:dateAx>
        <c:axId val="565541416"/>
        <c:scaling>
          <c:orientation val="minMax"/>
        </c:scaling>
        <c:delete val="1"/>
        <c:axPos val="b"/>
        <c:numFmt formatCode="ge" sourceLinked="1"/>
        <c:majorTickMark val="none"/>
        <c:minorTickMark val="none"/>
        <c:tickLblPos val="none"/>
        <c:crossAx val="565535928"/>
        <c:crosses val="autoZero"/>
        <c:auto val="1"/>
        <c:lblOffset val="100"/>
        <c:baseTimeUnit val="years"/>
      </c:dateAx>
      <c:valAx>
        <c:axId val="56553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4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540632"/>
        <c:axId val="5655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540632"/>
        <c:axId val="565541024"/>
      </c:lineChart>
      <c:dateAx>
        <c:axId val="565540632"/>
        <c:scaling>
          <c:orientation val="minMax"/>
        </c:scaling>
        <c:delete val="1"/>
        <c:axPos val="b"/>
        <c:numFmt formatCode="ge" sourceLinked="1"/>
        <c:majorTickMark val="none"/>
        <c:minorTickMark val="none"/>
        <c:tickLblPos val="none"/>
        <c:crossAx val="565541024"/>
        <c:crosses val="autoZero"/>
        <c:auto val="1"/>
        <c:lblOffset val="100"/>
        <c:baseTimeUnit val="years"/>
      </c:dateAx>
      <c:valAx>
        <c:axId val="5655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4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539064"/>
        <c:axId val="5655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539064"/>
        <c:axId val="565539456"/>
      </c:lineChart>
      <c:dateAx>
        <c:axId val="565539064"/>
        <c:scaling>
          <c:orientation val="minMax"/>
        </c:scaling>
        <c:delete val="1"/>
        <c:axPos val="b"/>
        <c:numFmt formatCode="ge" sourceLinked="1"/>
        <c:majorTickMark val="none"/>
        <c:minorTickMark val="none"/>
        <c:tickLblPos val="none"/>
        <c:crossAx val="565539456"/>
        <c:crosses val="autoZero"/>
        <c:auto val="1"/>
        <c:lblOffset val="100"/>
        <c:baseTimeUnit val="years"/>
      </c:dateAx>
      <c:valAx>
        <c:axId val="565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3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353.7</c:v>
                </c:pt>
                <c:pt idx="1">
                  <c:v>347.28</c:v>
                </c:pt>
                <c:pt idx="2">
                  <c:v>345.03</c:v>
                </c:pt>
                <c:pt idx="3">
                  <c:v>330.96</c:v>
                </c:pt>
                <c:pt idx="4">
                  <c:v>316.54000000000002</c:v>
                </c:pt>
              </c:numCache>
            </c:numRef>
          </c:val>
        </c:ser>
        <c:dLbls>
          <c:showLegendKey val="0"/>
          <c:showVal val="0"/>
          <c:showCatName val="0"/>
          <c:showSerName val="0"/>
          <c:showPercent val="0"/>
          <c:showBubbleSize val="0"/>
        </c:dLbls>
        <c:gapWidth val="150"/>
        <c:axId val="565534752"/>
        <c:axId val="5655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565534752"/>
        <c:axId val="565542200"/>
      </c:lineChart>
      <c:dateAx>
        <c:axId val="565534752"/>
        <c:scaling>
          <c:orientation val="minMax"/>
        </c:scaling>
        <c:delete val="1"/>
        <c:axPos val="b"/>
        <c:numFmt formatCode="ge" sourceLinked="1"/>
        <c:majorTickMark val="none"/>
        <c:minorTickMark val="none"/>
        <c:tickLblPos val="none"/>
        <c:crossAx val="565542200"/>
        <c:crosses val="autoZero"/>
        <c:auto val="1"/>
        <c:lblOffset val="100"/>
        <c:baseTimeUnit val="years"/>
      </c:dateAx>
      <c:valAx>
        <c:axId val="5655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90.93</c:v>
                </c:pt>
                <c:pt idx="1">
                  <c:v>84.45</c:v>
                </c:pt>
                <c:pt idx="2">
                  <c:v>87.23</c:v>
                </c:pt>
                <c:pt idx="3">
                  <c:v>89.11</c:v>
                </c:pt>
                <c:pt idx="4">
                  <c:v>81.72</c:v>
                </c:pt>
              </c:numCache>
            </c:numRef>
          </c:val>
        </c:ser>
        <c:dLbls>
          <c:showLegendKey val="0"/>
          <c:showVal val="0"/>
          <c:showCatName val="0"/>
          <c:showSerName val="0"/>
          <c:showPercent val="0"/>
          <c:showBubbleSize val="0"/>
        </c:dLbls>
        <c:gapWidth val="150"/>
        <c:axId val="563049120"/>
        <c:axId val="56304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563049120"/>
        <c:axId val="563046768"/>
      </c:lineChart>
      <c:dateAx>
        <c:axId val="563049120"/>
        <c:scaling>
          <c:orientation val="minMax"/>
        </c:scaling>
        <c:delete val="1"/>
        <c:axPos val="b"/>
        <c:numFmt formatCode="ge" sourceLinked="1"/>
        <c:majorTickMark val="none"/>
        <c:minorTickMark val="none"/>
        <c:tickLblPos val="none"/>
        <c:crossAx val="563046768"/>
        <c:crosses val="autoZero"/>
        <c:auto val="1"/>
        <c:lblOffset val="100"/>
        <c:baseTimeUnit val="years"/>
      </c:dateAx>
      <c:valAx>
        <c:axId val="56304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0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344.34</c:v>
                </c:pt>
                <c:pt idx="1">
                  <c:v>370.79</c:v>
                </c:pt>
                <c:pt idx="2">
                  <c:v>358.02</c:v>
                </c:pt>
                <c:pt idx="3">
                  <c:v>360.56</c:v>
                </c:pt>
                <c:pt idx="4">
                  <c:v>401.41</c:v>
                </c:pt>
              </c:numCache>
            </c:numRef>
          </c:val>
        </c:ser>
        <c:dLbls>
          <c:showLegendKey val="0"/>
          <c:showVal val="0"/>
          <c:showCatName val="0"/>
          <c:showSerName val="0"/>
          <c:showPercent val="0"/>
          <c:showBubbleSize val="0"/>
        </c:dLbls>
        <c:gapWidth val="150"/>
        <c:axId val="563047160"/>
        <c:axId val="56304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563047160"/>
        <c:axId val="563048728"/>
      </c:lineChart>
      <c:dateAx>
        <c:axId val="563047160"/>
        <c:scaling>
          <c:orientation val="minMax"/>
        </c:scaling>
        <c:delete val="1"/>
        <c:axPos val="b"/>
        <c:numFmt formatCode="ge" sourceLinked="1"/>
        <c:majorTickMark val="none"/>
        <c:minorTickMark val="none"/>
        <c:tickLblPos val="none"/>
        <c:crossAx val="563048728"/>
        <c:crosses val="autoZero"/>
        <c:auto val="1"/>
        <c:lblOffset val="100"/>
        <c:baseTimeUnit val="years"/>
      </c:dateAx>
      <c:valAx>
        <c:axId val="5630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0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28" zoomScaleNormal="100" workbookViewId="0">
      <selection activeCell="BL83" sqref="BL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美郷町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5198</v>
      </c>
      <c r="AM8" s="47"/>
      <c r="AN8" s="47"/>
      <c r="AO8" s="47"/>
      <c r="AP8" s="47"/>
      <c r="AQ8" s="47"/>
      <c r="AR8" s="47"/>
      <c r="AS8" s="47"/>
      <c r="AT8" s="43">
        <f>データ!S6</f>
        <v>282.92</v>
      </c>
      <c r="AU8" s="43"/>
      <c r="AV8" s="43"/>
      <c r="AW8" s="43"/>
      <c r="AX8" s="43"/>
      <c r="AY8" s="43"/>
      <c r="AZ8" s="43"/>
      <c r="BA8" s="43"/>
      <c r="BB8" s="43">
        <f>データ!T6</f>
        <v>18.37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1.63</v>
      </c>
      <c r="Q10" s="43"/>
      <c r="R10" s="43"/>
      <c r="S10" s="43"/>
      <c r="T10" s="43"/>
      <c r="U10" s="43"/>
      <c r="V10" s="43"/>
      <c r="W10" s="43">
        <f>データ!P6</f>
        <v>100</v>
      </c>
      <c r="X10" s="43"/>
      <c r="Y10" s="43"/>
      <c r="Z10" s="43"/>
      <c r="AA10" s="43"/>
      <c r="AB10" s="43"/>
      <c r="AC10" s="43"/>
      <c r="AD10" s="47">
        <f>データ!Q6</f>
        <v>3010</v>
      </c>
      <c r="AE10" s="47"/>
      <c r="AF10" s="47"/>
      <c r="AG10" s="47"/>
      <c r="AH10" s="47"/>
      <c r="AI10" s="47"/>
      <c r="AJ10" s="47"/>
      <c r="AK10" s="2"/>
      <c r="AL10" s="47">
        <f>データ!U6</f>
        <v>84</v>
      </c>
      <c r="AM10" s="47"/>
      <c r="AN10" s="47"/>
      <c r="AO10" s="47"/>
      <c r="AP10" s="47"/>
      <c r="AQ10" s="47"/>
      <c r="AR10" s="47"/>
      <c r="AS10" s="47"/>
      <c r="AT10" s="43">
        <f>データ!V6</f>
        <v>0.01</v>
      </c>
      <c r="AU10" s="43"/>
      <c r="AV10" s="43"/>
      <c r="AW10" s="43"/>
      <c r="AX10" s="43"/>
      <c r="AY10" s="43"/>
      <c r="AZ10" s="43"/>
      <c r="BA10" s="43"/>
      <c r="BB10" s="43">
        <f>データ!W6</f>
        <v>8400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324485</v>
      </c>
      <c r="D6" s="31">
        <f t="shared" si="3"/>
        <v>47</v>
      </c>
      <c r="E6" s="31">
        <f t="shared" si="3"/>
        <v>18</v>
      </c>
      <c r="F6" s="31">
        <f t="shared" si="3"/>
        <v>1</v>
      </c>
      <c r="G6" s="31">
        <f t="shared" si="3"/>
        <v>0</v>
      </c>
      <c r="H6" s="31" t="str">
        <f t="shared" si="3"/>
        <v>島根県　美郷町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1.63</v>
      </c>
      <c r="P6" s="32">
        <f t="shared" si="3"/>
        <v>100</v>
      </c>
      <c r="Q6" s="32">
        <f t="shared" si="3"/>
        <v>3010</v>
      </c>
      <c r="R6" s="32">
        <f t="shared" si="3"/>
        <v>5198</v>
      </c>
      <c r="S6" s="32">
        <f t="shared" si="3"/>
        <v>282.92</v>
      </c>
      <c r="T6" s="32">
        <f t="shared" si="3"/>
        <v>18.37</v>
      </c>
      <c r="U6" s="32">
        <f t="shared" si="3"/>
        <v>84</v>
      </c>
      <c r="V6" s="32">
        <f t="shared" si="3"/>
        <v>0.01</v>
      </c>
      <c r="W6" s="32">
        <f t="shared" si="3"/>
        <v>8400</v>
      </c>
      <c r="X6" s="33">
        <f>IF(X7="",NA(),X7)</f>
        <v>90.77</v>
      </c>
      <c r="Y6" s="33">
        <f t="shared" ref="Y6:AG6" si="4">IF(Y7="",NA(),Y7)</f>
        <v>90.79</v>
      </c>
      <c r="Z6" s="33">
        <f t="shared" si="4"/>
        <v>90.39</v>
      </c>
      <c r="AA6" s="33">
        <f t="shared" si="4"/>
        <v>90.24</v>
      </c>
      <c r="AB6" s="33">
        <f t="shared" si="4"/>
        <v>90.25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353.7</v>
      </c>
      <c r="BF6" s="33">
        <f t="shared" ref="BF6:BN6" si="7">IF(BF7="",NA(),BF7)</f>
        <v>347.28</v>
      </c>
      <c r="BG6" s="33">
        <f t="shared" si="7"/>
        <v>345.03</v>
      </c>
      <c r="BH6" s="33">
        <f t="shared" si="7"/>
        <v>330.96</v>
      </c>
      <c r="BI6" s="33">
        <f t="shared" si="7"/>
        <v>316.54000000000002</v>
      </c>
      <c r="BJ6" s="33">
        <f t="shared" si="7"/>
        <v>946.72</v>
      </c>
      <c r="BK6" s="33">
        <f t="shared" si="7"/>
        <v>844.96</v>
      </c>
      <c r="BL6" s="33">
        <f t="shared" si="7"/>
        <v>862.78</v>
      </c>
      <c r="BM6" s="33">
        <f t="shared" si="7"/>
        <v>803.29</v>
      </c>
      <c r="BN6" s="33">
        <f t="shared" si="7"/>
        <v>760.12</v>
      </c>
      <c r="BO6" s="32" t="str">
        <f>IF(BO7="","",IF(BO7="-","【-】","【"&amp;SUBSTITUTE(TEXT(BO7,"#,##0.00"),"-","△")&amp;"】"))</f>
        <v>【721.24】</v>
      </c>
      <c r="BP6" s="33">
        <f>IF(BP7="",NA(),BP7)</f>
        <v>90.93</v>
      </c>
      <c r="BQ6" s="33">
        <f t="shared" ref="BQ6:BY6" si="8">IF(BQ7="",NA(),BQ7)</f>
        <v>84.45</v>
      </c>
      <c r="BR6" s="33">
        <f t="shared" si="8"/>
        <v>87.23</v>
      </c>
      <c r="BS6" s="33">
        <f t="shared" si="8"/>
        <v>89.11</v>
      </c>
      <c r="BT6" s="33">
        <f t="shared" si="8"/>
        <v>81.72</v>
      </c>
      <c r="BU6" s="33">
        <f t="shared" si="8"/>
        <v>54.34</v>
      </c>
      <c r="BV6" s="33">
        <f t="shared" si="8"/>
        <v>51.86</v>
      </c>
      <c r="BW6" s="33">
        <f t="shared" si="8"/>
        <v>54.55</v>
      </c>
      <c r="BX6" s="33">
        <f t="shared" si="8"/>
        <v>56.63</v>
      </c>
      <c r="BY6" s="33">
        <f t="shared" si="8"/>
        <v>50.17</v>
      </c>
      <c r="BZ6" s="32" t="str">
        <f>IF(BZ7="","",IF(BZ7="-","【-】","【"&amp;SUBSTITUTE(TEXT(BZ7,"#,##0.00"),"-","△")&amp;"】"))</f>
        <v>【52.31】</v>
      </c>
      <c r="CA6" s="33">
        <f>IF(CA7="",NA(),CA7)</f>
        <v>344.34</v>
      </c>
      <c r="CB6" s="33">
        <f t="shared" ref="CB6:CJ6" si="9">IF(CB7="",NA(),CB7)</f>
        <v>370.79</v>
      </c>
      <c r="CC6" s="33">
        <f t="shared" si="9"/>
        <v>358.02</v>
      </c>
      <c r="CD6" s="33">
        <f t="shared" si="9"/>
        <v>360.56</v>
      </c>
      <c r="CE6" s="33">
        <f t="shared" si="9"/>
        <v>401.41</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44.74</v>
      </c>
      <c r="CM6" s="33">
        <f t="shared" ref="CM6:CU6" si="10">IF(CM7="",NA(),CM7)</f>
        <v>45.95</v>
      </c>
      <c r="CN6" s="33">
        <f t="shared" si="10"/>
        <v>44.44</v>
      </c>
      <c r="CO6" s="33">
        <f t="shared" si="10"/>
        <v>47.22</v>
      </c>
      <c r="CP6" s="33">
        <f t="shared" si="10"/>
        <v>47.22</v>
      </c>
      <c r="CQ6" s="33">
        <f t="shared" si="10"/>
        <v>50</v>
      </c>
      <c r="CR6" s="33">
        <f t="shared" si="10"/>
        <v>55.42</v>
      </c>
      <c r="CS6" s="33">
        <f t="shared" si="10"/>
        <v>58.58</v>
      </c>
      <c r="CT6" s="33">
        <f t="shared" si="10"/>
        <v>58.82</v>
      </c>
      <c r="CU6" s="33">
        <f t="shared" si="10"/>
        <v>51.54</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324485</v>
      </c>
      <c r="D7" s="35">
        <v>47</v>
      </c>
      <c r="E7" s="35">
        <v>18</v>
      </c>
      <c r="F7" s="35">
        <v>1</v>
      </c>
      <c r="G7" s="35">
        <v>0</v>
      </c>
      <c r="H7" s="35" t="s">
        <v>96</v>
      </c>
      <c r="I7" s="35" t="s">
        <v>97</v>
      </c>
      <c r="J7" s="35" t="s">
        <v>98</v>
      </c>
      <c r="K7" s="35" t="s">
        <v>99</v>
      </c>
      <c r="L7" s="35" t="s">
        <v>100</v>
      </c>
      <c r="M7" s="36" t="s">
        <v>101</v>
      </c>
      <c r="N7" s="36" t="s">
        <v>102</v>
      </c>
      <c r="O7" s="36">
        <v>1.63</v>
      </c>
      <c r="P7" s="36">
        <v>100</v>
      </c>
      <c r="Q7" s="36">
        <v>3010</v>
      </c>
      <c r="R7" s="36">
        <v>5198</v>
      </c>
      <c r="S7" s="36">
        <v>282.92</v>
      </c>
      <c r="T7" s="36">
        <v>18.37</v>
      </c>
      <c r="U7" s="36">
        <v>84</v>
      </c>
      <c r="V7" s="36">
        <v>0.01</v>
      </c>
      <c r="W7" s="36">
        <v>8400</v>
      </c>
      <c r="X7" s="36">
        <v>90.77</v>
      </c>
      <c r="Y7" s="36">
        <v>90.79</v>
      </c>
      <c r="Z7" s="36">
        <v>90.39</v>
      </c>
      <c r="AA7" s="36">
        <v>90.24</v>
      </c>
      <c r="AB7" s="36">
        <v>90.25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353.7</v>
      </c>
      <c r="BF7" s="36">
        <v>347.28</v>
      </c>
      <c r="BG7" s="36">
        <v>345.03</v>
      </c>
      <c r="BH7" s="36">
        <v>330.96</v>
      </c>
      <c r="BI7" s="36">
        <v>316.54000000000002</v>
      </c>
      <c r="BJ7" s="36">
        <v>946.72</v>
      </c>
      <c r="BK7" s="36">
        <v>844.96</v>
      </c>
      <c r="BL7" s="36">
        <v>862.78</v>
      </c>
      <c r="BM7" s="36">
        <v>803.29</v>
      </c>
      <c r="BN7" s="36">
        <v>760.12</v>
      </c>
      <c r="BO7" s="36">
        <v>721.24</v>
      </c>
      <c r="BP7" s="36">
        <v>90.93</v>
      </c>
      <c r="BQ7" s="36">
        <v>84.45</v>
      </c>
      <c r="BR7" s="36">
        <v>87.23</v>
      </c>
      <c r="BS7" s="36">
        <v>89.11</v>
      </c>
      <c r="BT7" s="36">
        <v>81.72</v>
      </c>
      <c r="BU7" s="36">
        <v>54.34</v>
      </c>
      <c r="BV7" s="36">
        <v>51.86</v>
      </c>
      <c r="BW7" s="36">
        <v>54.55</v>
      </c>
      <c r="BX7" s="36">
        <v>56.63</v>
      </c>
      <c r="BY7" s="36">
        <v>50.17</v>
      </c>
      <c r="BZ7" s="36">
        <v>52.31</v>
      </c>
      <c r="CA7" s="36">
        <v>344.34</v>
      </c>
      <c r="CB7" s="36">
        <v>370.79</v>
      </c>
      <c r="CC7" s="36">
        <v>358.02</v>
      </c>
      <c r="CD7" s="36">
        <v>360.56</v>
      </c>
      <c r="CE7" s="36">
        <v>401.41</v>
      </c>
      <c r="CF7" s="36">
        <v>273.08999999999997</v>
      </c>
      <c r="CG7" s="36">
        <v>297.51</v>
      </c>
      <c r="CH7" s="36">
        <v>275.64999999999998</v>
      </c>
      <c r="CI7" s="36">
        <v>272.66000000000003</v>
      </c>
      <c r="CJ7" s="36">
        <v>329.08</v>
      </c>
      <c r="CK7" s="36">
        <v>293.69</v>
      </c>
      <c r="CL7" s="36">
        <v>44.74</v>
      </c>
      <c r="CM7" s="36">
        <v>45.95</v>
      </c>
      <c r="CN7" s="36">
        <v>44.44</v>
      </c>
      <c r="CO7" s="36">
        <v>47.22</v>
      </c>
      <c r="CP7" s="36">
        <v>47.22</v>
      </c>
      <c r="CQ7" s="36">
        <v>50</v>
      </c>
      <c r="CR7" s="36">
        <v>55.42</v>
      </c>
      <c r="CS7" s="36">
        <v>58.58</v>
      </c>
      <c r="CT7" s="36">
        <v>58.82</v>
      </c>
      <c r="CU7" s="36">
        <v>51.54</v>
      </c>
      <c r="CV7" s="36">
        <v>52.19</v>
      </c>
      <c r="CW7" s="36">
        <v>100</v>
      </c>
      <c r="CX7" s="36">
        <v>100</v>
      </c>
      <c r="CY7" s="36">
        <v>100</v>
      </c>
      <c r="CZ7" s="36">
        <v>100</v>
      </c>
      <c r="DA7" s="36">
        <v>100</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2016-02-12T01:31:07Z</cp:lastPrinted>
  <dcterms:created xsi:type="dcterms:W3CDTF">2016-01-14T11:16:06Z</dcterms:created>
  <dcterms:modified xsi:type="dcterms:W3CDTF">2016-02-12T01:31:14Z</dcterms:modified>
  <cp:category/>
</cp:coreProperties>
</file>