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<sst xmlns="http://schemas.openxmlformats.org/spreadsheetml/2006/main" count="221" uniqueCount="111">
  <si>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</si>
  <si>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</si>
  <si>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</si>
  <si>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</si>
  <si>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</si>
  <si>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</si>
  <si>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</si>
  <si>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</si>
  <si>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</si>
  <si>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</si>
  <si>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</si>
  <si>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</si>
  <si>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</si>
  <si>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</si>
  <si>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</si>
  <si>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</si>
  <si>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</si>
  <si>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</si>
  <si>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</si>
  <si>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</si>
  <si>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</si>
  <si>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</si>
  <si>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</si>
  <si>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</si>
  <si>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</si>
  <si>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</si>
  <si>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</si>
  <si>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</si>
  <si>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</si>
  <si>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</si>
  <si>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</si>
  <si>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</si>
  <si>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</si>
  <si>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</si>
  <si>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</si>
  <si>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</si>
  <si>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</si>
  <si>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</si>
  <si>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</si>
  <si>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</si>
  <si>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</si>
  <si>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</si>
  <si>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</si>
  <si>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</si>
  <si>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</si>
  <si>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</si>
  <si>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</si>
  <si>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</si>
  <si>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</si>
  <si>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</si>
  <si>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</si>
  <si>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</si>
  <si>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</si>
  <si>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</si>
  <si>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</si>
  <si>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</si>
  <si>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</si>
  <si>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</si>
  <si>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</si>
  <si>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</si>
  <si>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</si>
  <si>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</si>
  <si>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</si>
  <si>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</si>
  <si>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</si>
  <si>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</si>
  <si>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</si>
  <si>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</si>
  <si>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</si>
  <si>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</si>
  <si>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</si>
  <si>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</si>
  <si>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</si>
  <si>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</si>
  <si>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</si>
  <si>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</si>
  <si>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</si>
  <si>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</si>
  <si>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</si>
  <si>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</si>
  <si>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</si>
  <si>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</si>
  <si>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</si>
  <si>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</si>
  <si>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</si>
  <si>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</si>
  <si>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</si>
  <si>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</si>
  <si>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</si>
  <si>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</si>
  <si>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</si>
  <si>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</si>
  <si>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</si>
  <si>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</si>
  <si>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</si>
  <si>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</si>
  <si>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飯南町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</si>
  <si>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</si>
  <si>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</si>
  <si>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</si>
  <si>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</si>
  <si>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</si>
  <si>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</si>
  <si>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</si>
  <si>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</si>
  <si>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</si>
  <si>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</si>
  <si>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</si>
  <si>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飯南町生活排水処理基本計画に基づき、連担地の比較的家屋間の距離が小さい地域については、公共下水道及び農業集落排水の整備、また促進計画区域外の地域については、合併処理浄化槽の普及を図ることとし、農業集落排水については整備が完了している。
　近年は、集落内の人口が減少し、接続人口も減少傾向にあり、安定した料金収入を確保できない状況である。</t>
    <rPh sb="97" eb="99">
      <t>ノウギョウ</t>
    </rPh>
    <rPh sb="99" eb="101">
      <t>シュウラク</t>
    </rPh>
    <rPh sb="101" eb="103">
      <t>ハイスイ</t>
    </rPh>
    <rPh sb="120" eb="122">
      <t>キンネン</t>
    </rPh>
    <rPh sb="124" eb="126">
      <t>シュウラク</t>
    </rPh>
    <rPh sb="126" eb="127">
      <t>ナイ</t>
    </rPh>
    <rPh sb="128" eb="130">
      <t>ジンコウ</t>
    </rPh>
    <rPh sb="131" eb="133">
      <t>ゲンショウ</t>
    </rPh>
    <rPh sb="135" eb="137">
      <t>セツゾク</t>
    </rPh>
    <rPh sb="137" eb="139">
      <t>ジンコウ</t>
    </rPh>
    <rPh sb="140" eb="142">
      <t>ゲンショウ</t>
    </rPh>
    <rPh sb="142" eb="144">
      <t>ケイコウ</t>
    </rPh>
    <rPh sb="148" eb="150">
      <t>アンテイ</t>
    </rPh>
    <rPh sb="152" eb="154">
      <t>リョウキン</t>
    </rPh>
    <rPh sb="154" eb="156">
      <t>シュウニュウ</t>
    </rPh>
    <rPh sb="157" eb="159">
      <t>カクホ</t>
    </rPh>
    <rPh sb="163" eb="165">
      <t>ジョウキョウ</t>
    </rPh>
    <phoneticPr fontId="4"/>
  </si>
  <si>
    <t>　供用開始から10年以上が経過しており、処理施設内の機器の故障も増えつつあり、都度、修繕を行っている状況である。</t>
    <phoneticPr fontId="4"/>
  </si>
  <si>
    <t>　平成30年度（予定）からは企業会計制度に移行し、現有資産の状態・健全度を適切に診断・評価しながら、中長期の更新需要見通しを検討するとともに、財政収支見通しを踏まえた更新財源の確保を図りながら健全経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</si>
</sst>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806528"/>
        <c:axId val="888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8806528"/>
        <c:axId val="88808448"/>
      </c:lineChart>
      <c:dateAx>
        <c:axId val="88806528"/>
        <c:scaling>
          <c:orientation val="minMax"/>
        </c:scaling>
        <c:delete val="1"/>
        <c:axPos val="b"/>
        <c:numFmt formatCode="ge" sourceLinked="1"/>
        <c:majorTickMark val="none"/>
        <c:minorTickMark val="none"/>
        <c:tickLblPos val="none"/>
        <c:crossAx val="88808448"/>
        <c:crosses val="autoZero"/>
        <c:auto val="1"/>
        <c:lblOffset val="100"/>
        <c:baseTimeUnit val="years"/>
      </c:dateAx>
      <c:valAx>
        <c:axId val="888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65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63.03</c:v>
                </c:pt>
                <c:pt idx="1">
                  <c:v>61.34</c:v>
                </c:pt>
                <c:pt idx="2">
                  <c:v>61.34</c:v>
                </c:pt>
                <c:pt idx="3">
                  <c:v>61.34</c:v>
                </c:pt>
                <c:pt idx="4">
                  <c:v>54.62</c:v>
                </c:pt>
              </c:numCache>
            </c:numRef>
          </c:val>
        </c:ser>
        <c:dLbls>
          <c:showLegendKey val="0"/>
          <c:showVal val="0"/>
          <c:showCatName val="0"/>
          <c:showSerName val="0"/>
          <c:showPercent val="0"/>
          <c:showBubbleSize val="0"/>
        </c:dLbls>
        <c:gapWidth val="150"/>
        <c:axId val="91993600"/>
        <c:axId val="919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1993600"/>
        <c:axId val="91995520"/>
      </c:lineChart>
      <c:dateAx>
        <c:axId val="91993600"/>
        <c:scaling>
          <c:orientation val="minMax"/>
        </c:scaling>
        <c:delete val="1"/>
        <c:axPos val="b"/>
        <c:numFmt formatCode="ge" sourceLinked="1"/>
        <c:majorTickMark val="none"/>
        <c:minorTickMark val="none"/>
        <c:tickLblPos val="none"/>
        <c:crossAx val="91995520"/>
        <c:crosses val="autoZero"/>
        <c:auto val="1"/>
        <c:lblOffset val="100"/>
        <c:baseTimeUnit val="years"/>
      </c:dateAx>
      <c:valAx>
        <c:axId val="919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2030080"/>
        <c:axId val="920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2030080"/>
        <c:axId val="92032000"/>
      </c:lineChart>
      <c:dateAx>
        <c:axId val="92030080"/>
        <c:scaling>
          <c:orientation val="minMax"/>
        </c:scaling>
        <c:delete val="1"/>
        <c:axPos val="b"/>
        <c:numFmt formatCode="ge" sourceLinked="1"/>
        <c:majorTickMark val="none"/>
        <c:minorTickMark val="none"/>
        <c:tickLblPos val="none"/>
        <c:crossAx val="92032000"/>
        <c:crosses val="autoZero"/>
        <c:auto val="1"/>
        <c:lblOffset val="100"/>
        <c:baseTimeUnit val="years"/>
      </c:dateAx>
      <c:valAx>
        <c:axId val="920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126.6</c:v>
                </c:pt>
                <c:pt idx="1">
                  <c:v>139.5</c:v>
                </c:pt>
                <c:pt idx="2">
                  <c:v>92.24</c:v>
                </c:pt>
                <c:pt idx="3">
                  <c:v>96.5</c:v>
                </c:pt>
                <c:pt idx="4">
                  <c:v>101</c:v>
                </c:pt>
              </c:numCache>
            </c:numRef>
          </c:val>
        </c:ser>
        <c:dLbls>
          <c:showLegendKey val="0"/>
          <c:showVal val="0"/>
          <c:showCatName val="0"/>
          <c:showSerName val="0"/>
          <c:showPercent val="0"/>
          <c:showBubbleSize val="0"/>
        </c:dLbls>
        <c:gapWidth val="150"/>
        <c:axId val="88855296"/>
        <c:axId val="888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55296"/>
        <c:axId val="88857216"/>
      </c:lineChart>
      <c:dateAx>
        <c:axId val="88855296"/>
        <c:scaling>
          <c:orientation val="minMax"/>
        </c:scaling>
        <c:delete val="1"/>
        <c:axPos val="b"/>
        <c:numFmt formatCode="ge" sourceLinked="1"/>
        <c:majorTickMark val="none"/>
        <c:minorTickMark val="none"/>
        <c:tickLblPos val="none"/>
        <c:crossAx val="88857216"/>
        <c:crosses val="autoZero"/>
        <c:auto val="1"/>
        <c:lblOffset val="100"/>
        <c:baseTimeUnit val="years"/>
      </c:dateAx>
      <c:valAx>
        <c:axId val="888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709824"/>
        <c:axId val="917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09824"/>
        <c:axId val="91711744"/>
      </c:lineChart>
      <c:dateAx>
        <c:axId val="91709824"/>
        <c:scaling>
          <c:orientation val="minMax"/>
        </c:scaling>
        <c:delete val="1"/>
        <c:axPos val="b"/>
        <c:numFmt formatCode="ge" sourceLinked="1"/>
        <c:majorTickMark val="none"/>
        <c:minorTickMark val="none"/>
        <c:tickLblPos val="none"/>
        <c:crossAx val="91711744"/>
        <c:crosses val="autoZero"/>
        <c:auto val="1"/>
        <c:lblOffset val="100"/>
        <c:baseTimeUnit val="years"/>
      </c:dateAx>
      <c:valAx>
        <c:axId val="917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094464"/>
        <c:axId val="920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094464"/>
        <c:axId val="92096384"/>
      </c:lineChart>
      <c:dateAx>
        <c:axId val="92094464"/>
        <c:scaling>
          <c:orientation val="minMax"/>
        </c:scaling>
        <c:delete val="1"/>
        <c:axPos val="b"/>
        <c:numFmt formatCode="ge" sourceLinked="1"/>
        <c:majorTickMark val="none"/>
        <c:minorTickMark val="none"/>
        <c:tickLblPos val="none"/>
        <c:crossAx val="92096384"/>
        <c:crosses val="autoZero"/>
        <c:auto val="1"/>
        <c:lblOffset val="100"/>
        <c:baseTimeUnit val="years"/>
      </c:dateAx>
      <c:valAx>
        <c:axId val="920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12384"/>
        <c:axId val="921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12384"/>
        <c:axId val="92114304"/>
      </c:lineChart>
      <c:dateAx>
        <c:axId val="92112384"/>
        <c:scaling>
          <c:orientation val="minMax"/>
        </c:scaling>
        <c:delete val="1"/>
        <c:axPos val="b"/>
        <c:numFmt formatCode="ge" sourceLinked="1"/>
        <c:majorTickMark val="none"/>
        <c:minorTickMark val="none"/>
        <c:tickLblPos val="none"/>
        <c:crossAx val="92114304"/>
        <c:crosses val="autoZero"/>
        <c:auto val="1"/>
        <c:lblOffset val="100"/>
        <c:baseTimeUnit val="years"/>
      </c:dateAx>
      <c:valAx>
        <c:axId val="921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69728"/>
        <c:axId val="921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69728"/>
        <c:axId val="92171648"/>
      </c:lineChart>
      <c:dateAx>
        <c:axId val="92169728"/>
        <c:scaling>
          <c:orientation val="minMax"/>
        </c:scaling>
        <c:delete val="1"/>
        <c:axPos val="b"/>
        <c:numFmt formatCode="ge" sourceLinked="1"/>
        <c:majorTickMark val="none"/>
        <c:minorTickMark val="none"/>
        <c:tickLblPos val="none"/>
        <c:crossAx val="92171648"/>
        <c:crosses val="autoZero"/>
        <c:auto val="1"/>
        <c:lblOffset val="100"/>
        <c:baseTimeUnit val="years"/>
      </c:dateAx>
      <c:valAx>
        <c:axId val="921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874.21</c:v>
                </c:pt>
                <c:pt idx="1">
                  <c:v>632.17999999999995</c:v>
                </c:pt>
                <c:pt idx="2">
                  <c:v>802.19</c:v>
                </c:pt>
                <c:pt idx="3">
                  <c:v>528.19000000000005</c:v>
                </c:pt>
                <c:pt idx="4">
                  <c:v>367.97</c:v>
                </c:pt>
              </c:numCache>
            </c:numRef>
          </c:val>
        </c:ser>
        <c:dLbls>
          <c:showLegendKey val="0"/>
          <c:showVal val="0"/>
          <c:showCatName val="0"/>
          <c:showSerName val="0"/>
          <c:showPercent val="0"/>
          <c:showBubbleSize val="0"/>
        </c:dLbls>
        <c:gapWidth val="150"/>
        <c:axId val="92188032"/>
        <c:axId val="922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2188032"/>
        <c:axId val="92202496"/>
      </c:lineChart>
      <c:dateAx>
        <c:axId val="92188032"/>
        <c:scaling>
          <c:orientation val="minMax"/>
        </c:scaling>
        <c:delete val="1"/>
        <c:axPos val="b"/>
        <c:numFmt formatCode="ge" sourceLinked="1"/>
        <c:majorTickMark val="none"/>
        <c:minorTickMark val="none"/>
        <c:tickLblPos val="none"/>
        <c:crossAx val="92202496"/>
        <c:crosses val="autoZero"/>
        <c:auto val="1"/>
        <c:lblOffset val="100"/>
        <c:baseTimeUnit val="years"/>
      </c:dateAx>
      <c:valAx>
        <c:axId val="922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47.81</c:v>
                </c:pt>
                <c:pt idx="1">
                  <c:v>54.57</c:v>
                </c:pt>
                <c:pt idx="2">
                  <c:v>65.88</c:v>
                </c:pt>
                <c:pt idx="3">
                  <c:v>71.39</c:v>
                </c:pt>
                <c:pt idx="4">
                  <c:v>63.64</c:v>
                </c:pt>
              </c:numCache>
            </c:numRef>
          </c:val>
        </c:ser>
        <c:dLbls>
          <c:showLegendKey val="0"/>
          <c:showVal val="0"/>
          <c:showCatName val="0"/>
          <c:showSerName val="0"/>
          <c:showPercent val="0"/>
          <c:showBubbleSize val="0"/>
        </c:dLbls>
        <c:gapWidth val="150"/>
        <c:axId val="91851776"/>
        <c:axId val="918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1851776"/>
        <c:axId val="91853952"/>
      </c:lineChart>
      <c:dateAx>
        <c:axId val="91851776"/>
        <c:scaling>
          <c:orientation val="minMax"/>
        </c:scaling>
        <c:delete val="1"/>
        <c:axPos val="b"/>
        <c:numFmt formatCode="ge" sourceLinked="1"/>
        <c:majorTickMark val="none"/>
        <c:minorTickMark val="none"/>
        <c:tickLblPos val="none"/>
        <c:crossAx val="91853952"/>
        <c:crosses val="autoZero"/>
        <c:auto val="1"/>
        <c:lblOffset val="100"/>
        <c:baseTimeUnit val="years"/>
      </c:dateAx>
      <c:valAx>
        <c:axId val="918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352.6</c:v>
                </c:pt>
                <c:pt idx="1">
                  <c:v>324.88</c:v>
                </c:pt>
                <c:pt idx="2">
                  <c:v>274.73</c:v>
                </c:pt>
                <c:pt idx="3">
                  <c:v>348.18</c:v>
                </c:pt>
                <c:pt idx="4">
                  <c:v>474.15</c:v>
                </c:pt>
              </c:numCache>
            </c:numRef>
          </c:val>
        </c:ser>
        <c:dLbls>
          <c:showLegendKey val="0"/>
          <c:showVal val="0"/>
          <c:showCatName val="0"/>
          <c:showSerName val="0"/>
          <c:showPercent val="0"/>
          <c:showBubbleSize val="0"/>
        </c:dLbls>
        <c:gapWidth val="150"/>
        <c:axId val="91879296"/>
        <c:axId val="919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1879296"/>
        <c:axId val="91947008"/>
      </c:lineChart>
      <c:dateAx>
        <c:axId val="91879296"/>
        <c:scaling>
          <c:orientation val="minMax"/>
        </c:scaling>
        <c:delete val="1"/>
        <c:axPos val="b"/>
        <c:numFmt formatCode="ge" sourceLinked="1"/>
        <c:majorTickMark val="none"/>
        <c:minorTickMark val="none"/>
        <c:tickLblPos val="none"/>
        <c:crossAx val="91947008"/>
        <c:crosses val="autoZero"/>
        <c:auto val="1"/>
        <c:lblOffset val="100"/>
        <c:baseTimeUnit val="years"/>
      </c:dateAx>
      <c:valAx>
        <c:axId val="919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飯南町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5251</v>
      </c>
      <c r="AM8" s="47"/>
      <c r="AN8" s="47"/>
      <c r="AO8" s="47"/>
      <c r="AP8" s="47"/>
      <c r="AQ8" s="47"/>
      <c r="AR8" s="47"/>
      <c r="AS8" s="47"/>
      <c r="AT8" s="43">
        <f>データ!S6</f>
        <v>242.88</v>
      </c>
      <c r="AU8" s="43"/>
      <c r="AV8" s="43"/>
      <c r="AW8" s="43"/>
      <c r="AX8" s="43"/>
      <c r="AY8" s="43"/>
      <c r="AZ8" s="43"/>
      <c r="BA8" s="43"/>
      <c r="BB8" s="43">
        <f>データ!T6</f>
        <v>21.62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3.4</v>
      </c>
      <c r="Q10" s="43"/>
      <c r="R10" s="43"/>
      <c r="S10" s="43"/>
      <c r="T10" s="43"/>
      <c r="U10" s="43"/>
      <c r="V10" s="43"/>
      <c r="W10" s="43">
        <f>データ!P6</f>
        <v>86.91</v>
      </c>
      <c r="X10" s="43"/>
      <c r="Y10" s="43"/>
      <c r="Z10" s="43"/>
      <c r="AA10" s="43"/>
      <c r="AB10" s="43"/>
      <c r="AC10" s="43"/>
      <c r="AD10" s="47">
        <f>データ!Q6</f>
        <v>4725</v>
      </c>
      <c r="AE10" s="47"/>
      <c r="AF10" s="47"/>
      <c r="AG10" s="47"/>
      <c r="AH10" s="47"/>
      <c r="AI10" s="47"/>
      <c r="AJ10" s="47"/>
      <c r="AK10" s="2"/>
      <c r="AL10" s="47">
        <f>データ!U6</f>
        <v>177</v>
      </c>
      <c r="AM10" s="47"/>
      <c r="AN10" s="47"/>
      <c r="AO10" s="47"/>
      <c r="AP10" s="47"/>
      <c r="AQ10" s="47"/>
      <c r="AR10" s="47"/>
      <c r="AS10" s="47"/>
      <c r="AT10" s="43">
        <f>データ!V6</f>
        <v>0.13</v>
      </c>
      <c r="AU10" s="43"/>
      <c r="AV10" s="43"/>
      <c r="AW10" s="43"/>
      <c r="AX10" s="43"/>
      <c r="AY10" s="43"/>
      <c r="AZ10" s="43"/>
      <c r="BA10" s="43"/>
      <c r="BB10" s="43">
        <f>データ!W6</f>
        <v>1361.54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323861</v>
      </c>
      <c r="D6" s="31">
        <f t="shared" si="3"/>
        <v>47</v>
      </c>
      <c r="E6" s="31">
        <f t="shared" si="3"/>
        <v>17</v>
      </c>
      <c r="F6" s="31">
        <f t="shared" si="3"/>
        <v>5</v>
      </c>
      <c r="G6" s="31">
        <f t="shared" si="3"/>
        <v>0</v>
      </c>
      <c r="H6" s="31" t="str">
        <f t="shared" si="3"/>
        <v>島根県　飯南町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3.4</v>
      </c>
      <c r="P6" s="32">
        <f t="shared" si="3"/>
        <v>86.91</v>
      </c>
      <c r="Q6" s="32">
        <f t="shared" si="3"/>
        <v>4725</v>
      </c>
      <c r="R6" s="32">
        <f t="shared" si="3"/>
        <v>5251</v>
      </c>
      <c r="S6" s="32">
        <f t="shared" si="3"/>
        <v>242.88</v>
      </c>
      <c r="T6" s="32">
        <f t="shared" si="3"/>
        <v>21.62</v>
      </c>
      <c r="U6" s="32">
        <f t="shared" si="3"/>
        <v>177</v>
      </c>
      <c r="V6" s="32">
        <f t="shared" si="3"/>
        <v>0.13</v>
      </c>
      <c r="W6" s="32">
        <f t="shared" si="3"/>
        <v>1361.54</v>
      </c>
      <c r="X6" s="33">
        <f>IF(X7="",NA(),X7)</f>
        <v>126.6</v>
      </c>
      <c r="Y6" s="33">
        <f t="shared" ref="Y6:AG6" si="4">IF(Y7="",NA(),Y7)</f>
        <v>139.5</v>
      </c>
      <c r="Z6" s="33">
        <f t="shared" si="4"/>
        <v>92.24</v>
      </c>
      <c r="AA6" s="33">
        <f t="shared" si="4"/>
        <v>96.5</v>
      </c>
      <c r="AB6" s="33">
        <f t="shared" si="4"/>
        <v>101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874.21</v>
      </c>
      <c r="BF6" s="33">
        <f t="shared" ref="BF6:BN6" si="7">IF(BF7="",NA(),BF7)</f>
        <v>632.17999999999995</v>
      </c>
      <c r="BG6" s="33">
        <f t="shared" si="7"/>
        <v>802.19</v>
      </c>
      <c r="BH6" s="33">
        <f t="shared" si="7"/>
        <v>528.19000000000005</v>
      </c>
      <c r="BI6" s="33">
        <f t="shared" si="7"/>
        <v>367.97</v>
      </c>
      <c r="BJ6" s="33">
        <f t="shared" si="7"/>
        <v>1267.26</v>
      </c>
      <c r="BK6" s="33">
        <f t="shared" si="7"/>
        <v>1239.2</v>
      </c>
      <c r="BL6" s="33">
        <f t="shared" si="7"/>
        <v>1197.82</v>
      </c>
      <c r="BM6" s="33">
        <f t="shared" si="7"/>
        <v>1126.77</v>
      </c>
      <c r="BN6" s="33">
        <f t="shared" si="7"/>
        <v>1044.8</v>
      </c>
      <c r="BO6" s="32" t="str">
        <f>IF(BO7="","",IF(BO7="-","【-】","【"&amp;SUBSTITUTE(TEXT(BO7,"#,##0.00"),"-","△")&amp;"】"))</f>
        <v>【992.47】</v>
      </c>
      <c r="BP6" s="33">
        <f>IF(BP7="",NA(),BP7)</f>
        <v>47.81</v>
      </c>
      <c r="BQ6" s="33">
        <f t="shared" ref="BQ6:BY6" si="8">IF(BQ7="",NA(),BQ7)</f>
        <v>54.57</v>
      </c>
      <c r="BR6" s="33">
        <f t="shared" si="8"/>
        <v>65.88</v>
      </c>
      <c r="BS6" s="33">
        <f t="shared" si="8"/>
        <v>71.39</v>
      </c>
      <c r="BT6" s="33">
        <f t="shared" si="8"/>
        <v>63.64</v>
      </c>
      <c r="BU6" s="33">
        <f t="shared" si="8"/>
        <v>53.42</v>
      </c>
      <c r="BV6" s="33">
        <f t="shared" si="8"/>
        <v>51.56</v>
      </c>
      <c r="BW6" s="33">
        <f t="shared" si="8"/>
        <v>51.03</v>
      </c>
      <c r="BX6" s="33">
        <f t="shared" si="8"/>
        <v>50.9</v>
      </c>
      <c r="BY6" s="33">
        <f t="shared" si="8"/>
        <v>50.82</v>
      </c>
      <c r="BZ6" s="32" t="str">
        <f>IF(BZ7="","",IF(BZ7="-","【-】","【"&amp;SUBSTITUTE(TEXT(BZ7,"#,##0.00"),"-","△")&amp;"】"))</f>
        <v>【51.49】</v>
      </c>
      <c r="CA6" s="33">
        <f>IF(CA7="",NA(),CA7)</f>
        <v>352.6</v>
      </c>
      <c r="CB6" s="33">
        <f t="shared" ref="CB6:CJ6" si="9">IF(CB7="",NA(),CB7)</f>
        <v>324.88</v>
      </c>
      <c r="CC6" s="33">
        <f t="shared" si="9"/>
        <v>274.73</v>
      </c>
      <c r="CD6" s="33">
        <f t="shared" si="9"/>
        <v>348.18</v>
      </c>
      <c r="CE6" s="33">
        <f t="shared" si="9"/>
        <v>474.15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63.03</v>
      </c>
      <c r="CM6" s="33">
        <f t="shared" ref="CM6:CU6" si="10">IF(CM7="",NA(),CM7)</f>
        <v>61.34</v>
      </c>
      <c r="CN6" s="33">
        <f t="shared" si="10"/>
        <v>61.34</v>
      </c>
      <c r="CO6" s="33">
        <f t="shared" si="10"/>
        <v>61.34</v>
      </c>
      <c r="CP6" s="33">
        <f t="shared" si="10"/>
        <v>54.62</v>
      </c>
      <c r="CQ6" s="33">
        <f t="shared" si="10"/>
        <v>54.23</v>
      </c>
      <c r="CR6" s="33">
        <f t="shared" si="10"/>
        <v>55.2</v>
      </c>
      <c r="CS6" s="33">
        <f t="shared" si="10"/>
        <v>54.74</v>
      </c>
      <c r="CT6" s="33">
        <f t="shared" si="10"/>
        <v>53.78</v>
      </c>
      <c r="CU6" s="33">
        <f t="shared" si="10"/>
        <v>53.24</v>
      </c>
      <c r="CV6" s="32" t="str">
        <f>IF(CV7="","",IF(CV7="-","【-】","【"&amp;SUBSTITUTE(TEXT(CV7,"#,##0.00"),"-","△")&amp;"】"))</f>
        <v>【53.32】</v>
      </c>
      <c r="CW6" s="33">
        <f>IF(CW7="",NA(),CW7)</f>
        <v>100</v>
      </c>
      <c r="CX6" s="33">
        <f t="shared" ref="CX6:DF6" si="11">IF(CX7="",NA(),CX7)</f>
        <v>100</v>
      </c>
      <c r="CY6" s="33">
        <f t="shared" si="11"/>
        <v>100</v>
      </c>
      <c r="CZ6" s="33">
        <f t="shared" si="11"/>
        <v>100</v>
      </c>
      <c r="DA6" s="33">
        <f t="shared" si="11"/>
        <v>100</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323861</v>
      </c>
      <c r="D7" s="35">
        <v>47</v>
      </c>
      <c r="E7" s="35">
        <v>17</v>
      </c>
      <c r="F7" s="35">
        <v>5</v>
      </c>
      <c r="G7" s="35">
        <v>0</v>
      </c>
      <c r="H7" s="35" t="s">
        <v>96</v>
      </c>
      <c r="I7" s="35" t="s">
        <v>97</v>
      </c>
      <c r="J7" s="35" t="s">
        <v>98</v>
      </c>
      <c r="K7" s="35" t="s">
        <v>99</v>
      </c>
      <c r="L7" s="35" t="s">
        <v>100</v>
      </c>
      <c r="M7" s="36" t="s">
        <v>101</v>
      </c>
      <c r="N7" s="36" t="s">
        <v>102</v>
      </c>
      <c r="O7" s="36">
        <v>3.4</v>
      </c>
      <c r="P7" s="36">
        <v>86.91</v>
      </c>
      <c r="Q7" s="36">
        <v>4725</v>
      </c>
      <c r="R7" s="36">
        <v>5251</v>
      </c>
      <c r="S7" s="36">
        <v>242.88</v>
      </c>
      <c r="T7" s="36">
        <v>21.62</v>
      </c>
      <c r="U7" s="36">
        <v>177</v>
      </c>
      <c r="V7" s="36">
        <v>0.13</v>
      </c>
      <c r="W7" s="36">
        <v>1361.54</v>
      </c>
      <c r="X7" s="36">
        <v>126.6</v>
      </c>
      <c r="Y7" s="36">
        <v>139.5</v>
      </c>
      <c r="Z7" s="36">
        <v>92.24</v>
      </c>
      <c r="AA7" s="36">
        <v>96.5</v>
      </c>
      <c r="AB7" s="36">
        <v>101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874.21</v>
      </c>
      <c r="BF7" s="36">
        <v>632.17999999999995</v>
      </c>
      <c r="BG7" s="36">
        <v>802.19</v>
      </c>
      <c r="BH7" s="36">
        <v>528.19000000000005</v>
      </c>
      <c r="BI7" s="36">
        <v>367.97</v>
      </c>
      <c r="BJ7" s="36">
        <v>1267.26</v>
      </c>
      <c r="BK7" s="36">
        <v>1239.2</v>
      </c>
      <c r="BL7" s="36">
        <v>1197.82</v>
      </c>
      <c r="BM7" s="36">
        <v>1126.77</v>
      </c>
      <c r="BN7" s="36">
        <v>1044.8</v>
      </c>
      <c r="BO7" s="36">
        <v>992.47</v>
      </c>
      <c r="BP7" s="36">
        <v>47.81</v>
      </c>
      <c r="BQ7" s="36">
        <v>54.57</v>
      </c>
      <c r="BR7" s="36">
        <v>65.88</v>
      </c>
      <c r="BS7" s="36">
        <v>71.39</v>
      </c>
      <c r="BT7" s="36">
        <v>63.64</v>
      </c>
      <c r="BU7" s="36">
        <v>53.42</v>
      </c>
      <c r="BV7" s="36">
        <v>51.56</v>
      </c>
      <c r="BW7" s="36">
        <v>51.03</v>
      </c>
      <c r="BX7" s="36">
        <v>50.9</v>
      </c>
      <c r="BY7" s="36">
        <v>50.82</v>
      </c>
      <c r="BZ7" s="36">
        <v>51.49</v>
      </c>
      <c r="CA7" s="36">
        <v>352.6</v>
      </c>
      <c r="CB7" s="36">
        <v>324.88</v>
      </c>
      <c r="CC7" s="36">
        <v>274.73</v>
      </c>
      <c r="CD7" s="36">
        <v>348.18</v>
      </c>
      <c r="CE7" s="36">
        <v>474.15</v>
      </c>
      <c r="CF7" s="36">
        <v>269.12</v>
      </c>
      <c r="CG7" s="36">
        <v>283.26</v>
      </c>
      <c r="CH7" s="36">
        <v>289.60000000000002</v>
      </c>
      <c r="CI7" s="36">
        <v>293.27</v>
      </c>
      <c r="CJ7" s="36">
        <v>300.52</v>
      </c>
      <c r="CK7" s="36">
        <v>295.10000000000002</v>
      </c>
      <c r="CL7" s="36">
        <v>63.03</v>
      </c>
      <c r="CM7" s="36">
        <v>61.34</v>
      </c>
      <c r="CN7" s="36">
        <v>61.34</v>
      </c>
      <c r="CO7" s="36">
        <v>61.34</v>
      </c>
      <c r="CP7" s="36">
        <v>54.62</v>
      </c>
      <c r="CQ7" s="36">
        <v>54.23</v>
      </c>
      <c r="CR7" s="36">
        <v>55.2</v>
      </c>
      <c r="CS7" s="36">
        <v>54.74</v>
      </c>
      <c r="CT7" s="36">
        <v>53.78</v>
      </c>
      <c r="CU7" s="36">
        <v>53.24</v>
      </c>
      <c r="CV7" s="36">
        <v>53.32</v>
      </c>
      <c r="CW7" s="36">
        <v>100</v>
      </c>
      <c r="CX7" s="36">
        <v>100</v>
      </c>
      <c r="CY7" s="36">
        <v>100</v>
      </c>
      <c r="CZ7" s="36">
        <v>100</v>
      </c>
      <c r="DA7" s="36">
        <v>100</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2016-02-10T05:41:02Z</cp:lastPrinted>
  <dcterms:created xsi:type="dcterms:W3CDTF">2016-02-03T09:16:25Z</dcterms:created>
  <dcterms:modified xsi:type="dcterms:W3CDTF">2016-02-10T05:41:05Z</dcterms:modified>
  <cp:category/>
</cp:coreProperties>
</file>