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<sst xmlns="http://schemas.openxmlformats.org/spreadsheetml/2006/main" count="218" uniqueCount="108">
  <si>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</si>
  <si>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</si>
  <si>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</si>
  <si>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</si>
  <si>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</si>
  <si>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</si>
  <si>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</si>
  <si>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</si>
  <si>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</si>
  <si>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</si>
  <si>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</si>
  <si>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</si>
  <si>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</si>
  <si>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</si>
  <si>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</si>
  <si>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</si>
  <si>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</si>
  <si>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</si>
  <si>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</si>
  <si>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</si>
  <si>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</si>
  <si>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</si>
  <si>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</si>
  <si>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</si>
  <si>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</si>
  <si>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</si>
  <si>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</si>
  <si>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</si>
  <si>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</si>
  <si>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</si>
  <si>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</si>
  <si>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</si>
  <si>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</si>
  <si>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</si>
  <si>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</si>
  <si>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</si>
  <si>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</si>
  <si>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</si>
  <si>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</si>
  <si>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</si>
  <si>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</si>
  <si>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</si>
  <si>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</si>
  <si>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</si>
  <si>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</si>
  <si>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</si>
  <si>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</si>
  <si>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</si>
  <si>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</si>
  <si>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</si>
  <si>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</si>
  <si>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</si>
  <si>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</si>
  <si>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</si>
  <si>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</si>
  <si>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</si>
  <si>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</si>
  <si>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</si>
  <si>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</si>
  <si>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</si>
  <si>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</si>
  <si>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</si>
  <si>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</si>
  <si>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</si>
  <si>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</si>
  <si>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</si>
  <si>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</si>
  <si>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</si>
  <si>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</si>
  <si>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</si>
  <si>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</si>
  <si>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</si>
  <si>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</si>
  <si>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</si>
  <si>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</si>
  <si>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</si>
  <si>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</si>
  <si>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</si>
  <si>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</si>
  <si>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</si>
  <si>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</si>
  <si>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</si>
  <si>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</si>
  <si>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</si>
  <si>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</si>
  <si>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</si>
  <si>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</si>
  <si>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</si>
  <si>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</si>
  <si>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</si>
  <si>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</si>
  <si>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</si>
  <si>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</si>
  <si>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</si>
  <si>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</si>
  <si>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</si>
  <si>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</si>
  <si>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</si>
  <si>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</si>
  <si>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</si>
  <si>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</si>
  <si>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</si>
  <si>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</si>
  <si>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</si>
  <si>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</si>
  <si>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現在は、簡易水道の上水道への統合に向けた施設整備を進めているところであり、老朽化した施設等は、基幹改良事業などにより、一定程度、改善されている。
　しかし、管路については、一部の簡易水道を除いて計画的な更新が図られておらず、今後、老朽管更新計画を策定して必要な更新を行っていくこととしている。</t>
    <rPh sb="1" eb="3">
      <t>ゲンザイ</t>
    </rPh>
    <rPh sb="5" eb="7">
      <t>カンイ</t>
    </rPh>
    <rPh sb="7" eb="9">
      <t>スイドウ</t>
    </rPh>
    <rPh sb="10" eb="13">
      <t>ジョウスイドウ</t>
    </rPh>
    <rPh sb="15" eb="17">
      <t>トウゴウ</t>
    </rPh>
    <rPh sb="18" eb="19">
      <t>ム</t>
    </rPh>
    <rPh sb="21" eb="23">
      <t>シセツ</t>
    </rPh>
    <rPh sb="23" eb="25">
      <t>セイビ</t>
    </rPh>
    <rPh sb="26" eb="27">
      <t>スス</t>
    </rPh>
    <rPh sb="38" eb="41">
      <t>ロウキュウカ</t>
    </rPh>
    <rPh sb="43" eb="45">
      <t>シセツ</t>
    </rPh>
    <rPh sb="45" eb="46">
      <t>トウ</t>
    </rPh>
    <rPh sb="48" eb="50">
      <t>キカン</t>
    </rPh>
    <rPh sb="50" eb="52">
      <t>カイリョウ</t>
    </rPh>
    <rPh sb="52" eb="54">
      <t>ジギョウ</t>
    </rPh>
    <rPh sb="60" eb="62">
      <t>イッテイ</t>
    </rPh>
    <rPh sb="62" eb="64">
      <t>テイド</t>
    </rPh>
    <rPh sb="65" eb="67">
      <t>カイゼン</t>
    </rPh>
    <rPh sb="79" eb="81">
      <t>カンロ</t>
    </rPh>
    <rPh sb="87" eb="89">
      <t>イチブ</t>
    </rPh>
    <rPh sb="90" eb="92">
      <t>カンイ</t>
    </rPh>
    <rPh sb="92" eb="94">
      <t>スイドウ</t>
    </rPh>
    <rPh sb="95" eb="96">
      <t>ノゾ</t>
    </rPh>
    <rPh sb="98" eb="101">
      <t>ケイカクテキ</t>
    </rPh>
    <rPh sb="102" eb="104">
      <t>コウシン</t>
    </rPh>
    <rPh sb="105" eb="106">
      <t>ハカ</t>
    </rPh>
    <rPh sb="113" eb="115">
      <t>コンゴ</t>
    </rPh>
    <rPh sb="116" eb="118">
      <t>ロウキュウ</t>
    </rPh>
    <rPh sb="118" eb="119">
      <t>カン</t>
    </rPh>
    <rPh sb="119" eb="121">
      <t>コウシン</t>
    </rPh>
    <rPh sb="121" eb="123">
      <t>ケイカク</t>
    </rPh>
    <rPh sb="124" eb="126">
      <t>サクテイ</t>
    </rPh>
    <rPh sb="128" eb="130">
      <t>ヒツヨウ</t>
    </rPh>
    <rPh sb="131" eb="133">
      <t>コウシン</t>
    </rPh>
    <rPh sb="134" eb="135">
      <t>オコナ</t>
    </rPh>
    <phoneticPr fontId="4"/>
  </si>
  <si>
    <t>①簡易水道は、地理的条件から小規模水道が点在しているため、もとより投資効率が悪くなっている。その中で、行政サービスとしての水道事業として、上水道事業と同じ料金体系としており、一般会計からの繰入金により、収支均衡を図っている。平成25年度の比率減少は、支障移転事業の繰越によって当該年度の一般会計繰入が減少したためである。
④簡易水道事業の上水道事業への統合を前に、設備投資を進めており、企業債残高は統合までの間は増えていくため、給水収益の増が望めない中では、この比率はもう少しの間、高くなる傾向にある。
⑤上水道事業と同じ料金体系としている関係上、料金回収率の向上には、限界がある。
⑥主として、起債残高の増による原価の増であり、当面は設備投資が続くため、この比率はもう少しの間、高くなる傾向で推移すると考えられる。
⑦簡易水道の給水区域は、人口減少が続いており、従来の施設では、施設規模が大きくなりがちである。
⑧有収率向上には努めているものの、配水管の老朽化や施設の故障による漏水の発見が遅れつつあり、有収率が低下傾向にある。</t>
    <rPh sb="1" eb="3">
      <t>カンイ</t>
    </rPh>
    <rPh sb="3" eb="5">
      <t>スイドウ</t>
    </rPh>
    <rPh sb="7" eb="10">
      <t>チリテキ</t>
    </rPh>
    <rPh sb="10" eb="12">
      <t>ジョウケン</t>
    </rPh>
    <rPh sb="14" eb="17">
      <t>ショウキボ</t>
    </rPh>
    <rPh sb="17" eb="19">
      <t>スイドウ</t>
    </rPh>
    <rPh sb="20" eb="22">
      <t>テンザイ</t>
    </rPh>
    <rPh sb="33" eb="35">
      <t>トウシ</t>
    </rPh>
    <rPh sb="35" eb="37">
      <t>コウリツ</t>
    </rPh>
    <rPh sb="38" eb="39">
      <t>ワル</t>
    </rPh>
    <rPh sb="48" eb="49">
      <t>ナカ</t>
    </rPh>
    <rPh sb="51" eb="53">
      <t>ギョウセイ</t>
    </rPh>
    <rPh sb="61" eb="63">
      <t>スイドウ</t>
    </rPh>
    <rPh sb="63" eb="65">
      <t>ジギョウ</t>
    </rPh>
    <rPh sb="69" eb="72">
      <t>ジョウスイドウ</t>
    </rPh>
    <rPh sb="72" eb="74">
      <t>ジギョウ</t>
    </rPh>
    <rPh sb="75" eb="76">
      <t>オナ</t>
    </rPh>
    <rPh sb="77" eb="79">
      <t>リョウキン</t>
    </rPh>
    <rPh sb="79" eb="81">
      <t>タイケイ</t>
    </rPh>
    <rPh sb="87" eb="89">
      <t>イッパン</t>
    </rPh>
    <rPh sb="89" eb="91">
      <t>カイケイ</t>
    </rPh>
    <rPh sb="94" eb="96">
      <t>クリイレ</t>
    </rPh>
    <rPh sb="96" eb="97">
      <t>キン</t>
    </rPh>
    <rPh sb="101" eb="103">
      <t>シュウシ</t>
    </rPh>
    <rPh sb="103" eb="105">
      <t>キンコウ</t>
    </rPh>
    <rPh sb="106" eb="107">
      <t>ハカ</t>
    </rPh>
    <rPh sb="112" eb="114">
      <t>ヘイセイ</t>
    </rPh>
    <rPh sb="116" eb="118">
      <t>ネンド</t>
    </rPh>
    <rPh sb="119" eb="121">
      <t>ヒリツ</t>
    </rPh>
    <rPh sb="121" eb="123">
      <t>ゲンショウ</t>
    </rPh>
    <rPh sb="125" eb="127">
      <t>シショウ</t>
    </rPh>
    <rPh sb="127" eb="129">
      <t>イテン</t>
    </rPh>
    <rPh sb="150" eb="152">
      <t>ゲンショウ</t>
    </rPh>
    <rPh sb="162" eb="164">
      <t>カンイ</t>
    </rPh>
    <rPh sb="164" eb="166">
      <t>スイドウ</t>
    </rPh>
    <rPh sb="166" eb="168">
      <t>ジギョウ</t>
    </rPh>
    <rPh sb="169" eb="172">
      <t>ジョウスイドウ</t>
    </rPh>
    <rPh sb="172" eb="174">
      <t>ジギョウ</t>
    </rPh>
    <rPh sb="176" eb="178">
      <t>トウゴウ</t>
    </rPh>
    <rPh sb="179" eb="180">
      <t>マエ</t>
    </rPh>
    <rPh sb="182" eb="184">
      <t>セツビ</t>
    </rPh>
    <rPh sb="184" eb="186">
      <t>トウシ</t>
    </rPh>
    <rPh sb="187" eb="188">
      <t>スス</t>
    </rPh>
    <rPh sb="193" eb="195">
      <t>キギョウ</t>
    </rPh>
    <rPh sb="195" eb="196">
      <t>サイ</t>
    </rPh>
    <rPh sb="196" eb="198">
      <t>ザンダカ</t>
    </rPh>
    <rPh sb="199" eb="201">
      <t>トウゴウ</t>
    </rPh>
    <rPh sb="204" eb="205">
      <t>カン</t>
    </rPh>
    <rPh sb="206" eb="207">
      <t>フ</t>
    </rPh>
    <rPh sb="214" eb="216">
      <t>キュウスイ</t>
    </rPh>
    <rPh sb="216" eb="218">
      <t>シュウエキ</t>
    </rPh>
    <rPh sb="219" eb="220">
      <t>ゾウ</t>
    </rPh>
    <rPh sb="221" eb="222">
      <t>ノゾ</t>
    </rPh>
    <rPh sb="225" eb="226">
      <t>ナカ</t>
    </rPh>
    <rPh sb="231" eb="233">
      <t>ヒリツ</t>
    </rPh>
    <rPh sb="236" eb="237">
      <t>スコ</t>
    </rPh>
    <rPh sb="239" eb="240">
      <t>カン</t>
    </rPh>
    <rPh sb="241" eb="242">
      <t>タカ</t>
    </rPh>
    <rPh sb="245" eb="247">
      <t>ケイコウ</t>
    </rPh>
    <rPh sb="274" eb="276">
      <t>リョウキン</t>
    </rPh>
    <rPh sb="276" eb="278">
      <t>カイシュウ</t>
    </rPh>
    <rPh sb="278" eb="279">
      <t>リツ</t>
    </rPh>
    <rPh sb="280" eb="282">
      <t>コウジョウ</t>
    </rPh>
    <rPh sb="293" eb="294">
      <t>シュ</t>
    </rPh>
    <rPh sb="298" eb="300">
      <t>キサイ</t>
    </rPh>
    <rPh sb="300" eb="302">
      <t>ザンダカ</t>
    </rPh>
    <rPh sb="303" eb="304">
      <t>ゾウ</t>
    </rPh>
    <rPh sb="307" eb="309">
      <t>ゲンカ</t>
    </rPh>
    <rPh sb="310" eb="311">
      <t>ゾウ</t>
    </rPh>
    <rPh sb="315" eb="317">
      <t>トウメン</t>
    </rPh>
    <rPh sb="323" eb="324">
      <t>ツヅ</t>
    </rPh>
    <rPh sb="347" eb="349">
      <t>スイイ</t>
    </rPh>
    <rPh sb="352" eb="353">
      <t>カンガ</t>
    </rPh>
    <rPh sb="360" eb="362">
      <t>カンイ</t>
    </rPh>
    <rPh sb="362" eb="364">
      <t>スイドウ</t>
    </rPh>
    <rPh sb="365" eb="367">
      <t>キュウスイ</t>
    </rPh>
    <rPh sb="367" eb="369">
      <t>クイキ</t>
    </rPh>
    <rPh sb="371" eb="373">
      <t>ジンコウ</t>
    </rPh>
    <rPh sb="373" eb="375">
      <t>ゲンショウ</t>
    </rPh>
    <rPh sb="376" eb="377">
      <t>ツヅ</t>
    </rPh>
    <rPh sb="382" eb="384">
      <t>ジュウライ</t>
    </rPh>
    <rPh sb="385" eb="387">
      <t>シセツ</t>
    </rPh>
    <rPh sb="390" eb="392">
      <t>シセツ</t>
    </rPh>
    <rPh sb="392" eb="394">
      <t>キボ</t>
    </rPh>
    <rPh sb="395" eb="396">
      <t>オオ</t>
    </rPh>
    <rPh sb="408" eb="409">
      <t>ユウ</t>
    </rPh>
    <rPh sb="409" eb="410">
      <t>シュウ</t>
    </rPh>
    <rPh sb="410" eb="411">
      <t>リツ</t>
    </rPh>
    <rPh sb="411" eb="413">
      <t>コウジョウ</t>
    </rPh>
    <rPh sb="415" eb="416">
      <t>ツト</t>
    </rPh>
    <rPh sb="428" eb="431">
      <t>ロウキュウカ</t>
    </rPh>
    <rPh sb="432" eb="434">
      <t>シセツ</t>
    </rPh>
    <rPh sb="435" eb="437">
      <t>コショウ</t>
    </rPh>
    <rPh sb="440" eb="442">
      <t>ロウスイ</t>
    </rPh>
    <rPh sb="443" eb="445">
      <t>ハッケン</t>
    </rPh>
    <rPh sb="446" eb="447">
      <t>オク</t>
    </rPh>
    <rPh sb="453" eb="454">
      <t>ユウ</t>
    </rPh>
    <rPh sb="454" eb="455">
      <t>シュウ</t>
    </rPh>
    <rPh sb="455" eb="456">
      <t>リツ</t>
    </rPh>
    <rPh sb="457" eb="459">
      <t>テイカ</t>
    </rPh>
    <rPh sb="459" eb="461">
      <t>ケイコウ</t>
    </rPh>
    <phoneticPr fontId="4"/>
  </si>
  <si>
    <t>　投資効率が悪い中、「水道」という行政サービスとして、上水道事業と同じ料金体系としており、簡易水道としての経営の健全性・効率性の追求には限界がある。
　上水道事業への統合を見据えた設備投資が大きくなっており、簡易水道統合後の上水道事業へ与える影響は少なくない。
　なお、平成２３年度から平成２４年度にかけて市町合併による簡易水道の追加、一部の簡易水道を上水道に統合したため、この間の経営については、単純に比較することはできない。</t>
    <rPh sb="1" eb="3">
      <t>トウシ</t>
    </rPh>
    <rPh sb="3" eb="5">
      <t>コウリツ</t>
    </rPh>
    <rPh sb="6" eb="7">
      <t>ワル</t>
    </rPh>
    <rPh sb="8" eb="9">
      <t>ナカ</t>
    </rPh>
    <rPh sb="11" eb="13">
      <t>スイドウ</t>
    </rPh>
    <rPh sb="45" eb="47">
      <t>カンイ</t>
    </rPh>
    <rPh sb="47" eb="49">
      <t>スイドウ</t>
    </rPh>
    <rPh sb="53" eb="55">
      <t>ケイエイ</t>
    </rPh>
    <rPh sb="56" eb="59">
      <t>ケンゼンセイ</t>
    </rPh>
    <rPh sb="60" eb="63">
      <t>コウリツセイ</t>
    </rPh>
    <rPh sb="64" eb="66">
      <t>ツイキュウ</t>
    </rPh>
    <rPh sb="68" eb="70">
      <t>ゲンカイ</t>
    </rPh>
    <rPh sb="76" eb="79">
      <t>ジョウスイドウ</t>
    </rPh>
    <rPh sb="79" eb="81">
      <t>ジギョウ</t>
    </rPh>
    <rPh sb="83" eb="85">
      <t>トウゴウ</t>
    </rPh>
    <rPh sb="86" eb="88">
      <t>ミス</t>
    </rPh>
    <rPh sb="90" eb="92">
      <t>セツビ</t>
    </rPh>
    <rPh sb="92" eb="94">
      <t>トウシ</t>
    </rPh>
    <rPh sb="95" eb="96">
      <t>オオ</t>
    </rPh>
    <rPh sb="104" eb="106">
      <t>カンイ</t>
    </rPh>
    <rPh sb="106" eb="108">
      <t>スイドウ</t>
    </rPh>
    <rPh sb="108" eb="110">
      <t>トウゴウ</t>
    </rPh>
    <rPh sb="110" eb="111">
      <t>ゴ</t>
    </rPh>
    <rPh sb="112" eb="115">
      <t>ジョウスイドウ</t>
    </rPh>
    <rPh sb="115" eb="117">
      <t>ジギョウ</t>
    </rPh>
    <rPh sb="118" eb="119">
      <t>アタ</t>
    </rPh>
    <rPh sb="121" eb="123">
      <t>エイキョウ</t>
    </rPh>
    <rPh sb="124" eb="125">
      <t>スク</t>
    </rPh>
    <rPh sb="138" eb="140">
      <t>ヘイセイ</t>
    </rPh>
    <rPh sb="142" eb="144">
      <t>ネンド</t>
    </rPh>
    <rPh sb="146" eb="148">
      <t>ヘイセイ</t>
    </rPh>
    <rPh sb="150" eb="152">
      <t>ネンド</t>
    </rPh>
    <rPh sb="158" eb="160">
      <t>ガッペイ</t>
    </rPh>
    <rPh sb="163" eb="165">
      <t>カンイ</t>
    </rPh>
    <rPh sb="165" eb="167">
      <t>スイドウ</t>
    </rPh>
    <rPh sb="168" eb="170">
      <t>ツイカ</t>
    </rPh>
    <rPh sb="171" eb="173">
      <t>イチブ</t>
    </rPh>
    <rPh sb="174" eb="176">
      <t>カンイ</t>
    </rPh>
    <rPh sb="176" eb="178">
      <t>スイドウ</t>
    </rPh>
    <rPh sb="179" eb="182">
      <t>ジョウスイドウ</t>
    </rPh>
    <rPh sb="183" eb="185">
      <t>トウゴウ</t>
    </rPh>
    <rPh sb="192" eb="193">
      <t>カン</t>
    </rPh>
    <rPh sb="194" eb="196">
      <t>ケイエイ</t>
    </rPh>
    <rPh sb="202" eb="204">
      <t>タンジュン</t>
    </rPh>
    <rPh sb="205" eb="207">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</si>
</sst>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0.63</c:v>
                </c:pt>
                <c:pt idx="1">
                  <c:v>0.56999999999999995</c:v>
                </c:pt>
                <c:pt idx="2">
                  <c:v>0.77</c:v>
                </c:pt>
                <c:pt idx="3">
                  <c:v>0.3</c:v>
                </c:pt>
                <c:pt idx="4">
                  <c:v>0.42</c:v>
                </c:pt>
              </c:numCache>
            </c:numRef>
          </c:val>
        </c:ser>
        <c:dLbls>
          <c:showLegendKey val="0"/>
          <c:showVal val="0"/>
          <c:showCatName val="0"/>
          <c:showSerName val="0"/>
          <c:showPercent val="0"/>
          <c:showBubbleSize val="0"/>
        </c:dLbls>
        <c:gapWidth val="150"/>
        <c:axId val="89680896"/>
        <c:axId val="896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89680896"/>
        <c:axId val="89695360"/>
      </c:lineChart>
      <c:dateAx>
        <c:axId val="89680896"/>
        <c:scaling>
          <c:orientation val="minMax"/>
        </c:scaling>
        <c:delete val="1"/>
        <c:axPos val="b"/>
        <c:numFmt formatCode="ge" sourceLinked="1"/>
        <c:majorTickMark val="none"/>
        <c:minorTickMark val="none"/>
        <c:tickLblPos val="none"/>
        <c:crossAx val="89695360"/>
        <c:crosses val="autoZero"/>
        <c:auto val="1"/>
        <c:lblOffset val="100"/>
        <c:baseTimeUnit val="years"/>
      </c:dateAx>
      <c:valAx>
        <c:axId val="896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58.24</c:v>
                </c:pt>
                <c:pt idx="1">
                  <c:v>55.35</c:v>
                </c:pt>
                <c:pt idx="2">
                  <c:v>51.51</c:v>
                </c:pt>
                <c:pt idx="3">
                  <c:v>51.19</c:v>
                </c:pt>
                <c:pt idx="4">
                  <c:v>52.32</c:v>
                </c:pt>
              </c:numCache>
            </c:numRef>
          </c:val>
        </c:ser>
        <c:dLbls>
          <c:showLegendKey val="0"/>
          <c:showVal val="0"/>
          <c:showCatName val="0"/>
          <c:showSerName val="0"/>
          <c:showPercent val="0"/>
          <c:showBubbleSize val="0"/>
        </c:dLbls>
        <c:gapWidth val="150"/>
        <c:axId val="93796992"/>
        <c:axId val="938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93796992"/>
        <c:axId val="93823744"/>
      </c:lineChart>
      <c:dateAx>
        <c:axId val="93796992"/>
        <c:scaling>
          <c:orientation val="minMax"/>
        </c:scaling>
        <c:delete val="1"/>
        <c:axPos val="b"/>
        <c:numFmt formatCode="ge" sourceLinked="1"/>
        <c:majorTickMark val="none"/>
        <c:minorTickMark val="none"/>
        <c:tickLblPos val="none"/>
        <c:crossAx val="93823744"/>
        <c:crosses val="autoZero"/>
        <c:auto val="1"/>
        <c:lblOffset val="100"/>
        <c:baseTimeUnit val="years"/>
      </c:dateAx>
      <c:valAx>
        <c:axId val="938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83.21</c:v>
                </c:pt>
                <c:pt idx="1">
                  <c:v>86.61</c:v>
                </c:pt>
                <c:pt idx="2">
                  <c:v>85.75</c:v>
                </c:pt>
                <c:pt idx="3">
                  <c:v>85.3</c:v>
                </c:pt>
                <c:pt idx="4">
                  <c:v>80.84</c:v>
                </c:pt>
              </c:numCache>
            </c:numRef>
          </c:val>
        </c:ser>
        <c:dLbls>
          <c:showLegendKey val="0"/>
          <c:showVal val="0"/>
          <c:showCatName val="0"/>
          <c:showSerName val="0"/>
          <c:showPercent val="0"/>
          <c:showBubbleSize val="0"/>
        </c:dLbls>
        <c:gapWidth val="150"/>
        <c:axId val="94116096"/>
        <c:axId val="941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94116096"/>
        <c:axId val="94122368"/>
      </c:lineChart>
      <c:dateAx>
        <c:axId val="94116096"/>
        <c:scaling>
          <c:orientation val="minMax"/>
        </c:scaling>
        <c:delete val="1"/>
        <c:axPos val="b"/>
        <c:numFmt formatCode="ge" sourceLinked="1"/>
        <c:majorTickMark val="none"/>
        <c:minorTickMark val="none"/>
        <c:tickLblPos val="none"/>
        <c:crossAx val="94122368"/>
        <c:crosses val="autoZero"/>
        <c:auto val="1"/>
        <c:lblOffset val="100"/>
        <c:baseTimeUnit val="years"/>
      </c:dateAx>
      <c:valAx>
        <c:axId val="941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77.540000000000006</c:v>
                </c:pt>
                <c:pt idx="1">
                  <c:v>77.349999999999994</c:v>
                </c:pt>
                <c:pt idx="2">
                  <c:v>77.290000000000006</c:v>
                </c:pt>
                <c:pt idx="3">
                  <c:v>75.56</c:v>
                </c:pt>
                <c:pt idx="4">
                  <c:v>77.48</c:v>
                </c:pt>
              </c:numCache>
            </c:numRef>
          </c:val>
        </c:ser>
        <c:dLbls>
          <c:showLegendKey val="0"/>
          <c:showVal val="0"/>
          <c:showCatName val="0"/>
          <c:showSerName val="0"/>
          <c:showPercent val="0"/>
          <c:showBubbleSize val="0"/>
        </c:dLbls>
        <c:gapWidth val="150"/>
        <c:axId val="89315968"/>
        <c:axId val="897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89315968"/>
        <c:axId val="89719552"/>
      </c:lineChart>
      <c:dateAx>
        <c:axId val="89315968"/>
        <c:scaling>
          <c:orientation val="minMax"/>
        </c:scaling>
        <c:delete val="1"/>
        <c:axPos val="b"/>
        <c:numFmt formatCode="ge" sourceLinked="1"/>
        <c:majorTickMark val="none"/>
        <c:minorTickMark val="none"/>
        <c:tickLblPos val="none"/>
        <c:crossAx val="89719552"/>
        <c:crosses val="autoZero"/>
        <c:auto val="1"/>
        <c:lblOffset val="100"/>
        <c:baseTimeUnit val="years"/>
      </c:dateAx>
      <c:valAx>
        <c:axId val="89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37472"/>
        <c:axId val="897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37472"/>
        <c:axId val="89760128"/>
      </c:lineChart>
      <c:dateAx>
        <c:axId val="89737472"/>
        <c:scaling>
          <c:orientation val="minMax"/>
        </c:scaling>
        <c:delete val="1"/>
        <c:axPos val="b"/>
        <c:numFmt formatCode="ge" sourceLinked="1"/>
        <c:majorTickMark val="none"/>
        <c:minorTickMark val="none"/>
        <c:tickLblPos val="none"/>
        <c:crossAx val="89760128"/>
        <c:crosses val="autoZero"/>
        <c:auto val="1"/>
        <c:lblOffset val="100"/>
        <c:baseTimeUnit val="years"/>
      </c:dateAx>
      <c:valAx>
        <c:axId val="897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36160"/>
        <c:axId val="91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36160"/>
        <c:axId val="91438080"/>
      </c:lineChart>
      <c:dateAx>
        <c:axId val="91436160"/>
        <c:scaling>
          <c:orientation val="minMax"/>
        </c:scaling>
        <c:delete val="1"/>
        <c:axPos val="b"/>
        <c:numFmt formatCode="ge" sourceLinked="1"/>
        <c:majorTickMark val="none"/>
        <c:minorTickMark val="none"/>
        <c:tickLblPos val="none"/>
        <c:crossAx val="91438080"/>
        <c:crosses val="autoZero"/>
        <c:auto val="1"/>
        <c:lblOffset val="100"/>
        <c:baseTimeUnit val="years"/>
      </c:dateAx>
      <c:valAx>
        <c:axId val="91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62656"/>
        <c:axId val="914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62656"/>
        <c:axId val="91477120"/>
      </c:lineChart>
      <c:dateAx>
        <c:axId val="91462656"/>
        <c:scaling>
          <c:orientation val="minMax"/>
        </c:scaling>
        <c:delete val="1"/>
        <c:axPos val="b"/>
        <c:numFmt formatCode="ge" sourceLinked="1"/>
        <c:majorTickMark val="none"/>
        <c:minorTickMark val="none"/>
        <c:tickLblPos val="none"/>
        <c:crossAx val="91477120"/>
        <c:crosses val="autoZero"/>
        <c:auto val="1"/>
        <c:lblOffset val="100"/>
        <c:baseTimeUnit val="years"/>
      </c:dateAx>
      <c:valAx>
        <c:axId val="914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01312"/>
        <c:axId val="915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01312"/>
        <c:axId val="91503232"/>
      </c:lineChart>
      <c:dateAx>
        <c:axId val="91501312"/>
        <c:scaling>
          <c:orientation val="minMax"/>
        </c:scaling>
        <c:delete val="1"/>
        <c:axPos val="b"/>
        <c:numFmt formatCode="ge" sourceLinked="1"/>
        <c:majorTickMark val="none"/>
        <c:minorTickMark val="none"/>
        <c:tickLblPos val="none"/>
        <c:crossAx val="91503232"/>
        <c:crosses val="autoZero"/>
        <c:auto val="1"/>
        <c:lblOffset val="100"/>
        <c:baseTimeUnit val="years"/>
      </c:dateAx>
      <c:valAx>
        <c:axId val="915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2292.7399999999998</c:v>
                </c:pt>
                <c:pt idx="1">
                  <c:v>2345.2199999999998</c:v>
                </c:pt>
                <c:pt idx="2">
                  <c:v>2685.58</c:v>
                </c:pt>
                <c:pt idx="3">
                  <c:v>2835.55</c:v>
                </c:pt>
                <c:pt idx="4">
                  <c:v>2862.72</c:v>
                </c:pt>
              </c:numCache>
            </c:numRef>
          </c:val>
        </c:ser>
        <c:dLbls>
          <c:showLegendKey val="0"/>
          <c:showVal val="0"/>
          <c:showCatName val="0"/>
          <c:showSerName val="0"/>
          <c:showPercent val="0"/>
          <c:showBubbleSize val="0"/>
        </c:dLbls>
        <c:gapWidth val="150"/>
        <c:axId val="91541888"/>
        <c:axId val="915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91541888"/>
        <c:axId val="91543808"/>
      </c:lineChart>
      <c:dateAx>
        <c:axId val="91541888"/>
        <c:scaling>
          <c:orientation val="minMax"/>
        </c:scaling>
        <c:delete val="1"/>
        <c:axPos val="b"/>
        <c:numFmt formatCode="ge" sourceLinked="1"/>
        <c:majorTickMark val="none"/>
        <c:minorTickMark val="none"/>
        <c:tickLblPos val="none"/>
        <c:crossAx val="91543808"/>
        <c:crosses val="autoZero"/>
        <c:auto val="1"/>
        <c:lblOffset val="100"/>
        <c:baseTimeUnit val="years"/>
      </c:dateAx>
      <c:valAx>
        <c:axId val="915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38.380000000000003</c:v>
                </c:pt>
                <c:pt idx="1">
                  <c:v>33.03</c:v>
                </c:pt>
                <c:pt idx="2">
                  <c:v>31.96</c:v>
                </c:pt>
                <c:pt idx="3">
                  <c:v>33.22</c:v>
                </c:pt>
                <c:pt idx="4">
                  <c:v>33.39</c:v>
                </c:pt>
              </c:numCache>
            </c:numRef>
          </c:val>
        </c:ser>
        <c:dLbls>
          <c:showLegendKey val="0"/>
          <c:showVal val="0"/>
          <c:showCatName val="0"/>
          <c:showSerName val="0"/>
          <c:showPercent val="0"/>
          <c:showBubbleSize val="0"/>
        </c:dLbls>
        <c:gapWidth val="150"/>
        <c:axId val="93687808"/>
        <c:axId val="936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93687808"/>
        <c:axId val="93689728"/>
      </c:lineChart>
      <c:dateAx>
        <c:axId val="93687808"/>
        <c:scaling>
          <c:orientation val="minMax"/>
        </c:scaling>
        <c:delete val="1"/>
        <c:axPos val="b"/>
        <c:numFmt formatCode="ge" sourceLinked="1"/>
        <c:majorTickMark val="none"/>
        <c:minorTickMark val="none"/>
        <c:tickLblPos val="none"/>
        <c:crossAx val="93689728"/>
        <c:crosses val="autoZero"/>
        <c:auto val="1"/>
        <c:lblOffset val="100"/>
        <c:baseTimeUnit val="years"/>
      </c:dateAx>
      <c:valAx>
        <c:axId val="936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391.5</c:v>
                </c:pt>
                <c:pt idx="1">
                  <c:v>454.79</c:v>
                </c:pt>
                <c:pt idx="2">
                  <c:v>517.39</c:v>
                </c:pt>
                <c:pt idx="3">
                  <c:v>500.91</c:v>
                </c:pt>
                <c:pt idx="4">
                  <c:v>516.19000000000005</c:v>
                </c:pt>
              </c:numCache>
            </c:numRef>
          </c:val>
        </c:ser>
        <c:dLbls>
          <c:showLegendKey val="0"/>
          <c:showVal val="0"/>
          <c:showCatName val="0"/>
          <c:showSerName val="0"/>
          <c:showPercent val="0"/>
          <c:showBubbleSize val="0"/>
        </c:dLbls>
        <c:gapWidth val="150"/>
        <c:axId val="93711360"/>
        <c:axId val="937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93711360"/>
        <c:axId val="93783168"/>
      </c:lineChart>
      <c:dateAx>
        <c:axId val="93711360"/>
        <c:scaling>
          <c:orientation val="minMax"/>
        </c:scaling>
        <c:delete val="1"/>
        <c:axPos val="b"/>
        <c:numFmt formatCode="ge" sourceLinked="1"/>
        <c:majorTickMark val="none"/>
        <c:minorTickMark val="none"/>
        <c:tickLblPos val="none"/>
        <c:crossAx val="93783168"/>
        <c:crosses val="autoZero"/>
        <c:auto val="1"/>
        <c:lblOffset val="100"/>
        <c:baseTimeUnit val="years"/>
      </c:dateAx>
      <c:valAx>
        <c:axId val="937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出雲市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174731</v>
      </c>
      <c r="AJ8" s="55"/>
      <c r="AK8" s="55"/>
      <c r="AL8" s="55"/>
      <c r="AM8" s="55"/>
      <c r="AN8" s="55"/>
      <c r="AO8" s="55"/>
      <c r="AP8" s="56"/>
      <c r="AQ8" s="46">
        <f>データ!R6</f>
        <v>624.36</v>
      </c>
      <c r="AR8" s="46"/>
      <c r="AS8" s="46"/>
      <c r="AT8" s="46"/>
      <c r="AU8" s="46"/>
      <c r="AV8" s="46"/>
      <c r="AW8" s="46"/>
      <c r="AX8" s="46"/>
      <c r="AY8" s="46">
        <f>データ!S6</f>
        <v>279.86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7.83</v>
      </c>
      <c r="S10" s="46"/>
      <c r="T10" s="46"/>
      <c r="U10" s="46"/>
      <c r="V10" s="46"/>
      <c r="W10" s="46"/>
      <c r="X10" s="46"/>
      <c r="Y10" s="46"/>
      <c r="Z10" s="80">
        <f>データ!P6</f>
        <v>2896</v>
      </c>
      <c r="AA10" s="80"/>
      <c r="AB10" s="80"/>
      <c r="AC10" s="80"/>
      <c r="AD10" s="80"/>
      <c r="AE10" s="80"/>
      <c r="AF10" s="80"/>
      <c r="AG10" s="80"/>
      <c r="AH10" s="2"/>
      <c r="AI10" s="80">
        <f>データ!T6</f>
        <v>13660</v>
      </c>
      <c r="AJ10" s="80"/>
      <c r="AK10" s="80"/>
      <c r="AL10" s="80"/>
      <c r="AM10" s="80"/>
      <c r="AN10" s="80"/>
      <c r="AO10" s="80"/>
      <c r="AP10" s="80"/>
      <c r="AQ10" s="46">
        <f>データ!U6</f>
        <v>53.5</v>
      </c>
      <c r="AR10" s="46"/>
      <c r="AS10" s="46"/>
      <c r="AT10" s="46"/>
      <c r="AU10" s="46"/>
      <c r="AV10" s="46"/>
      <c r="AW10" s="46"/>
      <c r="AX10" s="46"/>
      <c r="AY10" s="46">
        <f>データ!V6</f>
        <v>255.33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106</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81"/>
      <c r="BM34" s="82"/>
      <c r="BN34" s="82"/>
      <c r="BO34" s="82"/>
      <c r="BP34" s="82"/>
      <c r="BQ34" s="82"/>
      <c r="BR34" s="82"/>
      <c r="BS34" s="82"/>
      <c r="BT34" s="82"/>
      <c r="BU34" s="82"/>
      <c r="BV34" s="82"/>
      <c r="BW34" s="82"/>
      <c r="BX34" s="82"/>
      <c r="BY34" s="82"/>
      <c r="BZ34" s="83"/>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107</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322032</v>
      </c>
      <c r="D6" s="31">
        <f t="shared" si="3"/>
        <v>47</v>
      </c>
      <c r="E6" s="31">
        <f t="shared" si="3"/>
        <v>1</v>
      </c>
      <c r="F6" s="31">
        <f t="shared" si="3"/>
        <v>0</v>
      </c>
      <c r="G6" s="31">
        <f t="shared" si="3"/>
        <v>0</v>
      </c>
      <c r="H6" s="31" t="str">
        <f t="shared" si="3"/>
        <v>島根県　出雲市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7.83</v>
      </c>
      <c r="P6" s="32">
        <f t="shared" si="3"/>
        <v>2896</v>
      </c>
      <c r="Q6" s="32">
        <f t="shared" si="3"/>
        <v>174731</v>
      </c>
      <c r="R6" s="32">
        <f t="shared" si="3"/>
        <v>624.36</v>
      </c>
      <c r="S6" s="32">
        <f t="shared" si="3"/>
        <v>279.86</v>
      </c>
      <c r="T6" s="32">
        <f t="shared" si="3"/>
        <v>13660</v>
      </c>
      <c r="U6" s="32">
        <f t="shared" si="3"/>
        <v>53.5</v>
      </c>
      <c r="V6" s="32">
        <f t="shared" si="3"/>
        <v>255.33</v>
      </c>
      <c r="W6" s="33">
        <f>IF(W7="",NA(),W7)</f>
        <v>77.540000000000006</v>
      </c>
      <c r="X6" s="33">
        <f t="shared" ref="X6:AF6" si="4">IF(X7="",NA(),X7)</f>
        <v>77.349999999999994</v>
      </c>
      <c r="Y6" s="33">
        <f t="shared" si="4"/>
        <v>77.290000000000006</v>
      </c>
      <c r="Z6" s="33">
        <f t="shared" si="4"/>
        <v>75.56</v>
      </c>
      <c r="AA6" s="33">
        <f t="shared" si="4"/>
        <v>77.48</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2292.7399999999998</v>
      </c>
      <c r="BE6" s="33">
        <f t="shared" ref="BE6:BM6" si="7">IF(BE7="",NA(),BE7)</f>
        <v>2345.2199999999998</v>
      </c>
      <c r="BF6" s="33">
        <f t="shared" si="7"/>
        <v>2685.58</v>
      </c>
      <c r="BG6" s="33">
        <f t="shared" si="7"/>
        <v>2835.55</v>
      </c>
      <c r="BH6" s="33">
        <f t="shared" si="7"/>
        <v>2862.72</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38.380000000000003</v>
      </c>
      <c r="BP6" s="33">
        <f t="shared" ref="BP6:BX6" si="8">IF(BP7="",NA(),BP7)</f>
        <v>33.03</v>
      </c>
      <c r="BQ6" s="33">
        <f t="shared" si="8"/>
        <v>31.96</v>
      </c>
      <c r="BR6" s="33">
        <f t="shared" si="8"/>
        <v>33.22</v>
      </c>
      <c r="BS6" s="33">
        <f t="shared" si="8"/>
        <v>33.39</v>
      </c>
      <c r="BT6" s="33">
        <f t="shared" si="8"/>
        <v>57.18</v>
      </c>
      <c r="BU6" s="33">
        <f t="shared" si="8"/>
        <v>54.56</v>
      </c>
      <c r="BV6" s="33">
        <f t="shared" si="8"/>
        <v>54.57</v>
      </c>
      <c r="BW6" s="33">
        <f t="shared" si="8"/>
        <v>54.4</v>
      </c>
      <c r="BX6" s="33">
        <f t="shared" si="8"/>
        <v>54.45</v>
      </c>
      <c r="BY6" s="32" t="str">
        <f>IF(BY7="","",IF(BY7="-","【-】","【"&amp;SUBSTITUTE(TEXT(BY7,"#,##0.00"),"-","△")&amp;"】"))</f>
        <v>【36.33】</v>
      </c>
      <c r="BZ6" s="33">
        <f>IF(BZ7="",NA(),BZ7)</f>
        <v>391.5</v>
      </c>
      <c r="CA6" s="33">
        <f t="shared" ref="CA6:CI6" si="9">IF(CA7="",NA(),CA7)</f>
        <v>454.79</v>
      </c>
      <c r="CB6" s="33">
        <f t="shared" si="9"/>
        <v>517.39</v>
      </c>
      <c r="CC6" s="33">
        <f t="shared" si="9"/>
        <v>500.91</v>
      </c>
      <c r="CD6" s="33">
        <f t="shared" si="9"/>
        <v>516.19000000000005</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58.24</v>
      </c>
      <c r="CL6" s="33">
        <f t="shared" ref="CL6:CT6" si="10">IF(CL7="",NA(),CL7)</f>
        <v>55.35</v>
      </c>
      <c r="CM6" s="33">
        <f t="shared" si="10"/>
        <v>51.51</v>
      </c>
      <c r="CN6" s="33">
        <f t="shared" si="10"/>
        <v>51.19</v>
      </c>
      <c r="CO6" s="33">
        <f t="shared" si="10"/>
        <v>52.32</v>
      </c>
      <c r="CP6" s="33">
        <f t="shared" si="10"/>
        <v>63.04</v>
      </c>
      <c r="CQ6" s="33">
        <f t="shared" si="10"/>
        <v>64.3</v>
      </c>
      <c r="CR6" s="33">
        <f t="shared" si="10"/>
        <v>63.99</v>
      </c>
      <c r="CS6" s="33">
        <f t="shared" si="10"/>
        <v>62.01</v>
      </c>
      <c r="CT6" s="33">
        <f t="shared" si="10"/>
        <v>60.68</v>
      </c>
      <c r="CU6" s="32" t="str">
        <f>IF(CU7="","",IF(CU7="-","【-】","【"&amp;SUBSTITUTE(TEXT(CU7,"#,##0.00"),"-","△")&amp;"】"))</f>
        <v>【58.19】</v>
      </c>
      <c r="CV6" s="33">
        <f>IF(CV7="",NA(),CV7)</f>
        <v>83.21</v>
      </c>
      <c r="CW6" s="33">
        <f t="shared" ref="CW6:DE6" si="11">IF(CW7="",NA(),CW7)</f>
        <v>86.61</v>
      </c>
      <c r="CX6" s="33">
        <f t="shared" si="11"/>
        <v>85.75</v>
      </c>
      <c r="CY6" s="33">
        <f t="shared" si="11"/>
        <v>85.3</v>
      </c>
      <c r="CZ6" s="33">
        <f t="shared" si="11"/>
        <v>80.84</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0.63</v>
      </c>
      <c r="ED6" s="33">
        <f t="shared" ref="ED6:EL6" si="14">IF(ED7="",NA(),ED7)</f>
        <v>0.56999999999999995</v>
      </c>
      <c r="EE6" s="33">
        <f t="shared" si="14"/>
        <v>0.77</v>
      </c>
      <c r="EF6" s="33">
        <f t="shared" si="14"/>
        <v>0.3</v>
      </c>
      <c r="EG6" s="33">
        <f t="shared" si="14"/>
        <v>0.42</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322032</v>
      </c>
      <c r="D7" s="35">
        <v>47</v>
      </c>
      <c r="E7" s="35">
        <v>1</v>
      </c>
      <c r="F7" s="35">
        <v>0</v>
      </c>
      <c r="G7" s="35">
        <v>0</v>
      </c>
      <c r="H7" s="35" t="s">
        <v>93</v>
      </c>
      <c r="I7" s="35" t="s">
        <v>94</v>
      </c>
      <c r="J7" s="35" t="s">
        <v>95</v>
      </c>
      <c r="K7" s="35" t="s">
        <v>96</v>
      </c>
      <c r="L7" s="35" t="s">
        <v>97</v>
      </c>
      <c r="M7" s="36" t="s">
        <v>98</v>
      </c>
      <c r="N7" s="36" t="s">
        <v>99</v>
      </c>
      <c r="O7" s="36">
        <v>7.83</v>
      </c>
      <c r="P7" s="36">
        <v>2896</v>
      </c>
      <c r="Q7" s="36">
        <v>174731</v>
      </c>
      <c r="R7" s="36">
        <v>624.36</v>
      </c>
      <c r="S7" s="36">
        <v>279.86</v>
      </c>
      <c r="T7" s="36">
        <v>13660</v>
      </c>
      <c r="U7" s="36">
        <v>53.5</v>
      </c>
      <c r="V7" s="36">
        <v>255.33</v>
      </c>
      <c r="W7" s="36">
        <v>77.540000000000006</v>
      </c>
      <c r="X7" s="36">
        <v>77.349999999999994</v>
      </c>
      <c r="Y7" s="36">
        <v>77.290000000000006</v>
      </c>
      <c r="Z7" s="36">
        <v>75.56</v>
      </c>
      <c r="AA7" s="36">
        <v>77.48</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2292.7399999999998</v>
      </c>
      <c r="BE7" s="36">
        <v>2345.2199999999998</v>
      </c>
      <c r="BF7" s="36">
        <v>2685.58</v>
      </c>
      <c r="BG7" s="36">
        <v>2835.55</v>
      </c>
      <c r="BH7" s="36">
        <v>2862.72</v>
      </c>
      <c r="BI7" s="36">
        <v>1358.75</v>
      </c>
      <c r="BJ7" s="36">
        <v>1355.28</v>
      </c>
      <c r="BK7" s="36">
        <v>1321.78</v>
      </c>
      <c r="BL7" s="36">
        <v>1326.51</v>
      </c>
      <c r="BM7" s="36">
        <v>1285.3599999999999</v>
      </c>
      <c r="BN7" s="36">
        <v>1239.32</v>
      </c>
      <c r="BO7" s="36">
        <v>38.380000000000003</v>
      </c>
      <c r="BP7" s="36">
        <v>33.03</v>
      </c>
      <c r="BQ7" s="36">
        <v>31.96</v>
      </c>
      <c r="BR7" s="36">
        <v>33.22</v>
      </c>
      <c r="BS7" s="36">
        <v>33.39</v>
      </c>
      <c r="BT7" s="36">
        <v>57.18</v>
      </c>
      <c r="BU7" s="36">
        <v>54.56</v>
      </c>
      <c r="BV7" s="36">
        <v>54.57</v>
      </c>
      <c r="BW7" s="36">
        <v>54.4</v>
      </c>
      <c r="BX7" s="36">
        <v>54.45</v>
      </c>
      <c r="BY7" s="36">
        <v>36.33</v>
      </c>
      <c r="BZ7" s="36">
        <v>391.5</v>
      </c>
      <c r="CA7" s="36">
        <v>454.79</v>
      </c>
      <c r="CB7" s="36">
        <v>517.39</v>
      </c>
      <c r="CC7" s="36">
        <v>500.91</v>
      </c>
      <c r="CD7" s="36">
        <v>516.19000000000005</v>
      </c>
      <c r="CE7" s="36">
        <v>295.62</v>
      </c>
      <c r="CF7" s="36">
        <v>314.44</v>
      </c>
      <c r="CG7" s="36">
        <v>318.02999999999997</v>
      </c>
      <c r="CH7" s="36">
        <v>325.14</v>
      </c>
      <c r="CI7" s="36">
        <v>332.75</v>
      </c>
      <c r="CJ7" s="36">
        <v>476.46</v>
      </c>
      <c r="CK7" s="36">
        <v>58.24</v>
      </c>
      <c r="CL7" s="36">
        <v>55.35</v>
      </c>
      <c r="CM7" s="36">
        <v>51.51</v>
      </c>
      <c r="CN7" s="36">
        <v>51.19</v>
      </c>
      <c r="CO7" s="36">
        <v>52.32</v>
      </c>
      <c r="CP7" s="36">
        <v>63.04</v>
      </c>
      <c r="CQ7" s="36">
        <v>64.3</v>
      </c>
      <c r="CR7" s="36">
        <v>63.99</v>
      </c>
      <c r="CS7" s="36">
        <v>62.01</v>
      </c>
      <c r="CT7" s="36">
        <v>60.68</v>
      </c>
      <c r="CU7" s="36">
        <v>58.19</v>
      </c>
      <c r="CV7" s="36">
        <v>83.21</v>
      </c>
      <c r="CW7" s="36">
        <v>86.61</v>
      </c>
      <c r="CX7" s="36">
        <v>85.75</v>
      </c>
      <c r="CY7" s="36">
        <v>85.3</v>
      </c>
      <c r="CZ7" s="36">
        <v>80.84</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0.63</v>
      </c>
      <c r="ED7" s="36">
        <v>0.56999999999999995</v>
      </c>
      <c r="EE7" s="36">
        <v>0.77</v>
      </c>
      <c r="EF7" s="36">
        <v>0.3</v>
      </c>
      <c r="EG7" s="36">
        <v>0.42</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2016-02-23T05:24:07Z</cp:lastPrinted>
  <dcterms:created xsi:type="dcterms:W3CDTF">2016-01-18T05:04:55Z</dcterms:created>
  <dcterms:modified xsi:type="dcterms:W3CDTF">2016-02-25T05:29:52Z</dcterms:modified>
  <cp:category/>
</cp:coreProperties>
</file>