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760" activeTab="0"/>
  </bookViews>
  <sheets>
    <sheet name="参考２表" sheetId="1" r:id="rId1"/>
  </sheets>
  <externalReferences>
    <externalReference r:id="rId4"/>
  </externalReferences>
  <definedNames>
    <definedName name="_C0663">'[1]ﾃﾞｰﾀ'!$DO$20:$DO$93</definedName>
    <definedName name="_C0664">'[1]ﾃﾞｰﾀ'!$DP$20:$DP$93</definedName>
    <definedName name="_C0684">'[1]ﾃﾞｰﾀ'!$EJ$20:$EJ$93</definedName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'参考２表'!$A$2:$BN$30</definedName>
    <definedName name="_xlnm.Print_Titles" localSheetId="0">'参考２表'!$A:$B</definedName>
    <definedName name="財政力指数">#REF!</definedName>
    <definedName name="標準財政規模">#REF!</definedName>
  </definedNames>
  <calcPr fullCalcOnLoad="1" fullPrecision="0"/>
</workbook>
</file>

<file path=xl/sharedStrings.xml><?xml version="1.0" encoding="utf-8"?>
<sst xmlns="http://schemas.openxmlformats.org/spreadsheetml/2006/main" count="160" uniqueCount="137">
  <si>
    <t>（臨財債振替前）</t>
  </si>
  <si>
    <t>臨財債振替</t>
  </si>
  <si>
    <t>（錯誤後）</t>
  </si>
  <si>
    <t>保健衛生費</t>
  </si>
  <si>
    <t>災害復旧費</t>
  </si>
  <si>
    <t>錯誤額</t>
  </si>
  <si>
    <t>（錯誤前）</t>
  </si>
  <si>
    <t>生活保護費</t>
  </si>
  <si>
    <t>市 町 村 計</t>
  </si>
  <si>
    <t>市　   　計</t>
  </si>
  <si>
    <t>商工行政費</t>
  </si>
  <si>
    <t>辺地対策</t>
  </si>
  <si>
    <t>臨時財政</t>
  </si>
  <si>
    <t>漁　　港　　分</t>
  </si>
  <si>
    <t>市部人口</t>
  </si>
  <si>
    <t>消 防 費</t>
  </si>
  <si>
    <t>類</t>
  </si>
  <si>
    <t>道路橋りょう費</t>
  </si>
  <si>
    <t>港　　　　　湾　　　　　費</t>
  </si>
  <si>
    <t>公　　園　　費</t>
  </si>
  <si>
    <t>その他の土木費</t>
  </si>
  <si>
    <t>小　　　学　　　校　　　費</t>
  </si>
  <si>
    <t>中　　　学　　　校　　　費</t>
  </si>
  <si>
    <t>高　等　学　校　費</t>
  </si>
  <si>
    <t>そ の 他 の 教 育 費</t>
  </si>
  <si>
    <t>高 齢 者 保 健 福 祉 費</t>
  </si>
  <si>
    <t>徴 税 費</t>
  </si>
  <si>
    <t>戸籍住民基本台帳費</t>
  </si>
  <si>
    <t>補正予算債</t>
  </si>
  <si>
    <t>補正予算債</t>
  </si>
  <si>
    <t>地方税減収</t>
  </si>
  <si>
    <t>臨時財政</t>
  </si>
  <si>
    <t>財源対策債</t>
  </si>
  <si>
    <t>減　　税</t>
  </si>
  <si>
    <t>地域改善対策</t>
  </si>
  <si>
    <t>過疎対策</t>
  </si>
  <si>
    <t>合　計</t>
  </si>
  <si>
    <t>型</t>
  </si>
  <si>
    <t>人　口</t>
  </si>
  <si>
    <t>面　積</t>
  </si>
  <si>
    <t>延　長</t>
  </si>
  <si>
    <t>港　　湾　　分</t>
  </si>
  <si>
    <t>児 童 数</t>
  </si>
  <si>
    <t>学 校 数</t>
  </si>
  <si>
    <t>教職員数</t>
  </si>
  <si>
    <t>人　口</t>
  </si>
  <si>
    <t>人　口</t>
  </si>
  <si>
    <t>世 帯 数</t>
  </si>
  <si>
    <t>戸 籍 数</t>
  </si>
  <si>
    <t>世 帯 数</t>
  </si>
  <si>
    <t>事 業 債</t>
  </si>
  <si>
    <t>償還費</t>
  </si>
  <si>
    <t>補てん債</t>
  </si>
  <si>
    <t>特 例 債</t>
  </si>
  <si>
    <t>対 策 債</t>
  </si>
  <si>
    <t>事 業 債</t>
  </si>
  <si>
    <t>償 還 費</t>
  </si>
  <si>
    <t>Ｈ１０以前</t>
  </si>
  <si>
    <t>Ｈ１１以後</t>
  </si>
  <si>
    <t>償 還 費</t>
  </si>
  <si>
    <t>償 還 費</t>
  </si>
  <si>
    <t>償　還　費</t>
  </si>
  <si>
    <t>吉 賀 町</t>
  </si>
  <si>
    <t>奥出雲町</t>
  </si>
  <si>
    <t>津和野町</t>
  </si>
  <si>
    <t>西ノ島町</t>
  </si>
  <si>
    <t>隠岐の島町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</si>
  <si>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</si>
  <si>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</si>
  <si>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</si>
  <si>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</si>
  <si>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</si>
  <si>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</si>
  <si>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</si>
  <si>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</si>
  <si>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飯 南 町</t>
  </si>
  <si>
    <t>川 本 町</t>
  </si>
  <si>
    <t>美 郷 町</t>
  </si>
  <si>
    <t>邑 南 町</t>
  </si>
  <si>
    <t>海 士 町</t>
  </si>
  <si>
    <t>知 夫 村</t>
  </si>
  <si>
    <t>町   村   計</t>
  </si>
  <si>
    <t>原子力発電施</t>
  </si>
  <si>
    <t>設等立地地域</t>
  </si>
  <si>
    <t>振興債償還費</t>
  </si>
  <si>
    <t>係　留</t>
  </si>
  <si>
    <t>外　郭</t>
  </si>
  <si>
    <t>都市計画費</t>
  </si>
  <si>
    <t>人　口</t>
  </si>
  <si>
    <t>下水道費</t>
  </si>
  <si>
    <t>社会福祉費</t>
  </si>
  <si>
    <t>人　口</t>
  </si>
  <si>
    <t>清　掃　費</t>
  </si>
  <si>
    <t>農業行政費</t>
  </si>
  <si>
    <t>農　家　数</t>
  </si>
  <si>
    <t>林野水産行政費</t>
  </si>
  <si>
    <t>従事者数</t>
  </si>
  <si>
    <t>地　域　振　興　費　</t>
  </si>
  <si>
    <t>面　積</t>
  </si>
  <si>
    <t>都市区域</t>
  </si>
  <si>
    <t>人　　口</t>
  </si>
  <si>
    <t>都市公園</t>
  </si>
  <si>
    <t>面　　積</t>
  </si>
  <si>
    <t>65歳以上</t>
  </si>
  <si>
    <t>75歳以上</t>
  </si>
  <si>
    <t>林業水産業</t>
  </si>
  <si>
    <t>人　口</t>
  </si>
  <si>
    <t>面　積</t>
  </si>
  <si>
    <t>土　　　　　　木　　　　　　費</t>
  </si>
  <si>
    <t>生 徒 数</t>
  </si>
  <si>
    <t>学 級 数</t>
  </si>
  <si>
    <t>生 徒 数</t>
  </si>
  <si>
    <t>教　　　　　　　　育　　　　　　　　費</t>
  </si>
  <si>
    <t>厚　　　　　　　生　　　　　　　費</t>
  </si>
  <si>
    <t>総　　　　　　　務　　　　　　　費</t>
  </si>
  <si>
    <t>特定事業債等</t>
  </si>
  <si>
    <t>償　 還　 費</t>
  </si>
  <si>
    <t>合併特例債</t>
  </si>
  <si>
    <t>公　　　　　　　　　債　　　　　　　　　費</t>
  </si>
  <si>
    <t>相 当 額</t>
  </si>
  <si>
    <t>産　　業　　経　　済　　費</t>
  </si>
  <si>
    <t>東日本大震災</t>
  </si>
  <si>
    <t>全国緊急防災</t>
  </si>
  <si>
    <t>施策債</t>
  </si>
  <si>
    <t>参考第２表　市町村別基準財政需要額総括表</t>
  </si>
  <si>
    <t>地域の元気
創造事業費</t>
  </si>
  <si>
    <t>人口減少等
特別対策事業費</t>
  </si>
  <si>
    <t>幼稚園等の小学校就学前子どもの数</t>
  </si>
  <si>
    <t>　　個　　別　　算　　定　　経　　費</t>
  </si>
  <si>
    <t>包括算定経費</t>
  </si>
  <si>
    <t>国土強靱化</t>
  </si>
  <si>
    <t>地域社会</t>
  </si>
  <si>
    <t>再生事業費</t>
  </si>
  <si>
    <t>地域デジタル
社会推進費</t>
  </si>
  <si>
    <t>人口</t>
  </si>
  <si>
    <t>臨時経済
対策費</t>
  </si>
  <si>
    <t>臨時財政
対策債
基金償還費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</si>
</sst>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</numFmts>
  <fonts count="5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8.4"/>
      <color indexed="12"/>
      <name val="ＭＳ ゴシック"/>
      <family val="3"/>
    </font>
    <font>
      <u val="single"/>
      <sz val="8.4"/>
      <color indexed="3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61" applyNumberFormat="1" applyFont="1" applyFill="1" applyAlignment="1">
      <alignment/>
      <protection/>
    </xf>
    <xf numFmtId="0" fontId="4" fillId="0" borderId="0" xfId="61" applyNumberFormat="1" applyFont="1" applyFill="1" applyAlignment="1" quotePrefix="1">
      <alignment/>
      <protection/>
    </xf>
    <xf numFmtId="0" fontId="6" fillId="0" borderId="10" xfId="61" applyNumberFormat="1" applyFont="1" applyFill="1" applyBorder="1" applyAlignment="1">
      <alignment vertical="center"/>
      <protection/>
    </xf>
    <xf numFmtId="0" fontId="4" fillId="0" borderId="0" xfId="61" applyNumberFormat="1" applyFont="1" applyFill="1">
      <alignment/>
      <protection/>
    </xf>
    <xf numFmtId="0" fontId="6" fillId="0" borderId="11" xfId="61" applyNumberFormat="1" applyFont="1" applyFill="1" applyBorder="1" applyAlignment="1">
      <alignment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 shrinkToFit="1"/>
      <protection/>
    </xf>
    <xf numFmtId="0" fontId="6" fillId="0" borderId="12" xfId="61" applyNumberFormat="1" applyFont="1" applyFill="1" applyBorder="1" applyAlignment="1">
      <alignment vertical="center"/>
      <protection/>
    </xf>
    <xf numFmtId="0" fontId="6" fillId="0" borderId="11" xfId="61" applyNumberFormat="1" applyFont="1" applyFill="1" applyBorder="1" applyAlignment="1">
      <alignment horizontal="center" vertical="center"/>
      <protection/>
    </xf>
    <xf numFmtId="0" fontId="4" fillId="0" borderId="0" xfId="61" applyNumberFormat="1" applyFont="1" applyFill="1" applyBorder="1">
      <alignment/>
      <protection/>
    </xf>
    <xf numFmtId="41" fontId="11" fillId="0" borderId="0" xfId="61" applyNumberFormat="1" applyFont="1" applyFill="1" applyBorder="1" applyAlignment="1">
      <alignment/>
      <protection/>
    </xf>
    <xf numFmtId="41" fontId="11" fillId="0" borderId="13" xfId="61" applyNumberFormat="1" applyFont="1" applyFill="1" applyBorder="1" applyAlignment="1">
      <alignment/>
      <protection/>
    </xf>
    <xf numFmtId="41" fontId="11" fillId="0" borderId="14" xfId="61" applyNumberFormat="1" applyFont="1" applyFill="1" applyBorder="1" applyAlignment="1">
      <alignment/>
      <protection/>
    </xf>
    <xf numFmtId="41" fontId="11" fillId="0" borderId="15" xfId="61" applyNumberFormat="1" applyFont="1" applyFill="1" applyBorder="1" applyAlignment="1">
      <alignment/>
      <protection/>
    </xf>
    <xf numFmtId="0" fontId="6" fillId="0" borderId="12" xfId="61" applyNumberFormat="1" applyFont="1" applyFill="1" applyBorder="1" applyAlignment="1">
      <alignment vertical="center" shrinkToFit="1"/>
      <protection/>
    </xf>
    <xf numFmtId="41" fontId="11" fillId="0" borderId="0" xfId="61" applyNumberFormat="1" applyFont="1" applyFill="1" applyAlignment="1">
      <alignment/>
      <protection/>
    </xf>
    <xf numFmtId="41" fontId="11" fillId="0" borderId="0" xfId="61" applyNumberFormat="1" applyFont="1" applyFill="1">
      <alignment/>
      <protection/>
    </xf>
    <xf numFmtId="41" fontId="11" fillId="0" borderId="14" xfId="61" applyNumberFormat="1" applyFont="1" applyFill="1" applyBorder="1">
      <alignment/>
      <protection/>
    </xf>
    <xf numFmtId="0" fontId="4" fillId="0" borderId="0" xfId="61" applyFont="1" applyFill="1" applyAlignment="1">
      <alignment/>
      <protection/>
    </xf>
    <xf numFmtId="0" fontId="6" fillId="0" borderId="16" xfId="61" applyFont="1" applyFill="1" applyBorder="1">
      <alignment/>
      <protection/>
    </xf>
    <xf numFmtId="0" fontId="6" fillId="0" borderId="17" xfId="61" applyFont="1" applyFill="1" applyBorder="1">
      <alignment/>
      <protection/>
    </xf>
    <xf numFmtId="0" fontId="6" fillId="0" borderId="18" xfId="61" applyFont="1" applyFill="1" applyBorder="1">
      <alignment/>
      <protection/>
    </xf>
    <xf numFmtId="0" fontId="6" fillId="0" borderId="17" xfId="61" applyFont="1" applyFill="1" applyBorder="1" applyAlignment="1">
      <alignment horizontal="center"/>
      <protection/>
    </xf>
    <xf numFmtId="0" fontId="6" fillId="0" borderId="17" xfId="61" applyFont="1" applyFill="1" applyBorder="1" applyAlignment="1" quotePrefix="1">
      <alignment horizontal="center"/>
      <protection/>
    </xf>
    <xf numFmtId="0" fontId="6" fillId="0" borderId="18" xfId="61" applyFont="1" applyFill="1" applyBorder="1" applyAlignment="1">
      <alignment horizontal="center"/>
      <protection/>
    </xf>
    <xf numFmtId="0" fontId="4" fillId="0" borderId="0" xfId="61" applyFont="1" applyFill="1">
      <alignment/>
      <protection/>
    </xf>
    <xf numFmtId="0" fontId="6" fillId="0" borderId="10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vertical="top" textRotation="255"/>
      <protection/>
    </xf>
    <xf numFmtId="0" fontId="6" fillId="0" borderId="12" xfId="61" applyFont="1" applyFill="1" applyBorder="1" applyAlignment="1">
      <alignment horizontal="center" textRotation="255"/>
      <protection/>
    </xf>
    <xf numFmtId="0" fontId="6" fillId="0" borderId="11" xfId="61" applyFont="1" applyFill="1" applyBorder="1" applyAlignment="1">
      <alignment textRotation="255"/>
      <protection/>
    </xf>
    <xf numFmtId="0" fontId="14" fillId="0" borderId="12" xfId="62" applyFont="1" applyFill="1" applyBorder="1" applyAlignment="1">
      <alignment horizontal="center"/>
      <protection/>
    </xf>
    <xf numFmtId="0" fontId="14" fillId="0" borderId="11" xfId="62" applyFont="1" applyFill="1" applyBorder="1" applyAlignment="1">
      <alignment horizontal="center"/>
      <protection/>
    </xf>
    <xf numFmtId="0" fontId="6" fillId="33" borderId="10" xfId="61" applyNumberFormat="1" applyFont="1" applyFill="1" applyBorder="1" applyAlignment="1">
      <alignment vertical="center"/>
      <protection/>
    </xf>
    <xf numFmtId="0" fontId="6" fillId="33" borderId="12" xfId="61" applyNumberFormat="1" applyFont="1" applyFill="1" applyBorder="1" applyAlignment="1">
      <alignment horizontal="center" vertical="center"/>
      <protection/>
    </xf>
    <xf numFmtId="0" fontId="6" fillId="33" borderId="12" xfId="61" applyNumberFormat="1" applyFont="1" applyFill="1" applyBorder="1" applyAlignment="1">
      <alignment horizontal="center" vertical="center" shrinkToFit="1"/>
      <protection/>
    </xf>
    <xf numFmtId="0" fontId="6" fillId="33" borderId="19" xfId="61" applyNumberFormat="1" applyFont="1" applyFill="1" applyBorder="1" applyAlignment="1">
      <alignment horizontal="centerContinuous" vertical="center"/>
      <protection/>
    </xf>
    <xf numFmtId="0" fontId="6" fillId="33" borderId="20" xfId="61" applyNumberFormat="1" applyFont="1" applyFill="1" applyBorder="1" applyAlignment="1">
      <alignment horizontal="centerContinuous" vertical="center"/>
      <protection/>
    </xf>
    <xf numFmtId="0" fontId="6" fillId="33" borderId="20" xfId="61" applyNumberFormat="1" applyFont="1" applyFill="1" applyBorder="1" applyAlignment="1">
      <alignment horizontal="centerContinuous" vertical="center" shrinkToFit="1"/>
      <protection/>
    </xf>
    <xf numFmtId="0" fontId="6" fillId="33" borderId="20" xfId="61" applyNumberFormat="1" applyFont="1" applyFill="1" applyBorder="1" applyAlignment="1">
      <alignment horizontal="center" vertical="center"/>
      <protection/>
    </xf>
    <xf numFmtId="0" fontId="6" fillId="33" borderId="20" xfId="61" applyNumberFormat="1" applyFont="1" applyFill="1" applyBorder="1" applyAlignment="1" quotePrefix="1">
      <alignment horizontal="center" vertical="center"/>
      <protection/>
    </xf>
    <xf numFmtId="0" fontId="6" fillId="33" borderId="19" xfId="61" applyNumberFormat="1" applyFont="1" applyFill="1" applyBorder="1" applyAlignment="1">
      <alignment horizontal="centerContinuous" vertical="center" shrinkToFit="1"/>
      <protection/>
    </xf>
    <xf numFmtId="0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2" xfId="61" applyNumberFormat="1" applyFont="1" applyFill="1" applyBorder="1" applyAlignment="1">
      <alignment vertical="center"/>
      <protection/>
    </xf>
    <xf numFmtId="0" fontId="6" fillId="33" borderId="11" xfId="61" applyNumberFormat="1" applyFont="1" applyFill="1" applyBorder="1" applyAlignment="1">
      <alignment vertical="center"/>
      <protection/>
    </xf>
    <xf numFmtId="0" fontId="15" fillId="0" borderId="0" xfId="61" applyNumberFormat="1" applyFont="1" applyFill="1" applyAlignment="1">
      <alignment/>
      <protection/>
    </xf>
    <xf numFmtId="0" fontId="15" fillId="0" borderId="0" xfId="61" applyFont="1" applyFill="1" applyAlignment="1">
      <alignment/>
      <protection/>
    </xf>
    <xf numFmtId="41" fontId="11" fillId="0" borderId="21" xfId="61" applyNumberFormat="1" applyFont="1" applyFill="1" applyBorder="1" applyAlignment="1">
      <alignment/>
      <protection/>
    </xf>
    <xf numFmtId="41" fontId="11" fillId="0" borderId="22" xfId="61" applyNumberFormat="1" applyFont="1" applyFill="1" applyBorder="1" applyAlignment="1">
      <alignment/>
      <protection/>
    </xf>
    <xf numFmtId="41" fontId="4" fillId="0" borderId="0" xfId="61" applyNumberFormat="1" applyFont="1" applyFill="1">
      <alignment/>
      <protection/>
    </xf>
    <xf numFmtId="0" fontId="14" fillId="33" borderId="16" xfId="61" applyNumberFormat="1" applyFont="1" applyFill="1" applyBorder="1" applyAlignment="1">
      <alignment horizontal="center" vertical="center" wrapText="1" shrinkToFit="1"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41" fontId="11" fillId="34" borderId="21" xfId="61" applyNumberFormat="1" applyFont="1" applyFill="1" applyBorder="1" applyAlignment="1">
      <alignment/>
      <protection/>
    </xf>
    <xf numFmtId="0" fontId="6" fillId="33" borderId="10" xfId="61" applyNumberFormat="1" applyFont="1" applyFill="1" applyBorder="1" applyAlignment="1">
      <alignment horizontal="center" vertical="center"/>
      <protection/>
    </xf>
    <xf numFmtId="0" fontId="6" fillId="33" borderId="11" xfId="61" applyNumberFormat="1" applyFont="1" applyFill="1" applyBorder="1" applyAlignment="1">
      <alignment horizontal="center" vertical="center"/>
      <protection/>
    </xf>
    <xf numFmtId="0" fontId="6" fillId="33" borderId="19" xfId="61" applyNumberFormat="1" applyFont="1" applyFill="1" applyBorder="1" applyAlignment="1">
      <alignment horizontal="center" vertical="center"/>
      <protection/>
    </xf>
    <xf numFmtId="0" fontId="6" fillId="33" borderId="22" xfId="61" applyNumberFormat="1" applyFont="1" applyFill="1" applyBorder="1" applyAlignment="1">
      <alignment horizontal="center" vertical="center"/>
      <protection/>
    </xf>
    <xf numFmtId="0" fontId="6" fillId="33" borderId="21" xfId="61" applyNumberFormat="1" applyFont="1" applyFill="1" applyBorder="1" applyAlignment="1">
      <alignment horizontal="center" vertical="center"/>
      <protection/>
    </xf>
    <xf numFmtId="0" fontId="6" fillId="33" borderId="19" xfId="61" applyNumberFormat="1" applyFont="1" applyFill="1" applyBorder="1" applyAlignment="1">
      <alignment vertical="center"/>
      <protection/>
    </xf>
    <xf numFmtId="0" fontId="6" fillId="33" borderId="21" xfId="61" applyNumberFormat="1" applyFont="1" applyFill="1" applyBorder="1" applyAlignment="1">
      <alignment vertical="center"/>
      <protection/>
    </xf>
    <xf numFmtId="0" fontId="6" fillId="33" borderId="22" xfId="61" applyNumberFormat="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horizontal="center"/>
      <protection/>
    </xf>
    <xf numFmtId="0" fontId="6" fillId="0" borderId="22" xfId="61" applyFont="1" applyFill="1" applyBorder="1" applyAlignment="1">
      <alignment horizontal="center"/>
      <protection/>
    </xf>
    <xf numFmtId="0" fontId="14" fillId="33" borderId="10" xfId="61" applyNumberFormat="1" applyFont="1" applyFill="1" applyBorder="1" applyAlignment="1">
      <alignment horizontal="center" vertical="center" wrapText="1" shrinkToFit="1"/>
      <protection/>
    </xf>
    <xf numFmtId="0" fontId="14" fillId="33" borderId="12" xfId="61" applyNumberFormat="1" applyFont="1" applyFill="1" applyBorder="1" applyAlignment="1">
      <alignment horizontal="center" vertical="center" wrapText="1" shrinkToFit="1"/>
      <protection/>
    </xf>
    <xf numFmtId="0" fontId="11" fillId="33" borderId="10" xfId="61" applyNumberFormat="1" applyFont="1" applyFill="1" applyBorder="1" applyAlignment="1">
      <alignment horizontal="center" vertical="center" wrapText="1"/>
      <protection/>
    </xf>
    <xf numFmtId="0" fontId="11" fillId="33" borderId="11" xfId="61" applyNumberFormat="1" applyFont="1" applyFill="1" applyBorder="1" applyAlignment="1">
      <alignment horizontal="center" vertical="center" wrapText="1"/>
      <protection/>
    </xf>
    <xf numFmtId="196" fontId="6" fillId="33" borderId="10" xfId="63" applyNumberFormat="1" applyFont="1" applyFill="1" applyBorder="1" applyAlignment="1">
      <alignment horizontal="center" vertical="center"/>
      <protection/>
    </xf>
    <xf numFmtId="196" fontId="6" fillId="33" borderId="12" xfId="63" applyNumberFormat="1" applyFont="1" applyFill="1" applyBorder="1" applyAlignment="1">
      <alignment horizontal="center" vertical="center"/>
      <protection/>
    </xf>
    <xf numFmtId="196" fontId="6" fillId="33" borderId="11" xfId="63" applyNumberFormat="1" applyFont="1" applyFill="1" applyBorder="1" applyAlignment="1">
      <alignment horizontal="center" vertical="center"/>
      <protection/>
    </xf>
    <xf numFmtId="0" fontId="14" fillId="33" borderId="11" xfId="61" applyNumberFormat="1" applyFont="1" applyFill="1" applyBorder="1" applyAlignment="1">
      <alignment horizontal="center" vertical="center" wrapText="1" shrinkToFit="1"/>
      <protection/>
    </xf>
    <xf numFmtId="0" fontId="14" fillId="33" borderId="20" xfId="61" applyNumberFormat="1" applyFont="1" applyFill="1" applyBorder="1" applyAlignment="1">
      <alignment horizontal="center" vertical="center" wrapText="1" shrinkToFit="1"/>
      <protection/>
    </xf>
    <xf numFmtId="0" fontId="14" fillId="34" borderId="10" xfId="61" applyNumberFormat="1" applyFont="1" applyFill="1" applyBorder="1" applyAlignment="1">
      <alignment horizontal="center" vertical="center" wrapText="1" shrinkToFit="1"/>
      <protection/>
    </xf>
    <xf numFmtId="0" fontId="14" fillId="34" borderId="12" xfId="61" applyNumberFormat="1" applyFont="1" applyFill="1" applyBorder="1" applyAlignment="1">
      <alignment horizontal="center" vertical="center" wrapText="1" shrinkToFit="1"/>
      <protection/>
    </xf>
    <xf numFmtId="0" fontId="14" fillId="34" borderId="11" xfId="61" applyNumberFormat="1" applyFont="1" applyFill="1" applyBorder="1" applyAlignment="1">
      <alignment horizontal="center" vertical="center" wrapText="1" shrinkToFit="1"/>
      <protection/>
    </xf>
    <xf numFmtId="41" fontId="11" fillId="34" borderId="0" xfId="61" applyNumberFormat="1" applyFont="1" applyFill="1" applyBorder="1" applyAlignment="1">
      <alignment/>
      <protection/>
    </xf>
    <xf numFmtId="41" fontId="11" fillId="34" borderId="14" xfId="61" applyNumberFormat="1" applyFont="1" applyFill="1" applyBorder="1" applyAlignment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_85" xfId="61"/>
    <cellStyle name="標準_コピーh15_05" xfId="62"/>
    <cellStyle name="標準_公債費_1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6</xdr:row>
      <xdr:rowOff>28575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0" y="962025"/>
          <a:ext cx="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7</xdr:row>
      <xdr:rowOff>66675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14535150" y="523875"/>
          <a:ext cx="0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30</xdr:col>
      <xdr:colOff>0</xdr:colOff>
      <xdr:row>7</xdr:row>
      <xdr:rowOff>95250</xdr:rowOff>
    </xdr:to>
    <xdr:sp>
      <xdr:nvSpPr>
        <xdr:cNvPr id="3" name="テキスト 38"/>
        <xdr:cNvSpPr txBox="1">
          <a:spLocks noChangeArrowheads="1"/>
        </xdr:cNvSpPr>
      </xdr:nvSpPr>
      <xdr:spPr>
        <a:xfrm>
          <a:off x="26050875" y="523875"/>
          <a:ext cx="0" cy="933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49</xdr:col>
      <xdr:colOff>0</xdr:colOff>
      <xdr:row>5</xdr:row>
      <xdr:rowOff>38100</xdr:rowOff>
    </xdr:from>
    <xdr:to>
      <xdr:col>49</xdr:col>
      <xdr:colOff>0</xdr:colOff>
      <xdr:row>7</xdr:row>
      <xdr:rowOff>133350</xdr:rowOff>
    </xdr:to>
    <xdr:sp>
      <xdr:nvSpPr>
        <xdr:cNvPr id="4" name="テキスト 61"/>
        <xdr:cNvSpPr txBox="1">
          <a:spLocks noChangeArrowheads="1"/>
        </xdr:cNvSpPr>
      </xdr:nvSpPr>
      <xdr:spPr>
        <a:xfrm>
          <a:off x="42881550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63</xdr:col>
      <xdr:colOff>0</xdr:colOff>
      <xdr:row>5</xdr:row>
      <xdr:rowOff>38100</xdr:rowOff>
    </xdr:from>
    <xdr:to>
      <xdr:col>63</xdr:col>
      <xdr:colOff>0</xdr:colOff>
      <xdr:row>7</xdr:row>
      <xdr:rowOff>133350</xdr:rowOff>
    </xdr:to>
    <xdr:sp>
      <xdr:nvSpPr>
        <xdr:cNvPr id="5" name="テキスト 61"/>
        <xdr:cNvSpPr txBox="1">
          <a:spLocks noChangeArrowheads="1"/>
        </xdr:cNvSpPr>
      </xdr:nvSpPr>
      <xdr:spPr>
        <a:xfrm>
          <a:off x="55616475" y="981075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</a:t>
          </a:r>
        </a:p>
      </xdr:txBody>
    </xdr:sp>
    <xdr:clientData/>
  </xdr:twoCellAnchor>
  <xdr:twoCellAnchor>
    <xdr:from>
      <xdr:col>0</xdr:col>
      <xdr:colOff>0</xdr:colOff>
      <xdr:row>2</xdr:row>
      <xdr:rowOff>171450</xdr:rowOff>
    </xdr:from>
    <xdr:to>
      <xdr:col>1</xdr:col>
      <xdr:colOff>0</xdr:colOff>
      <xdr:row>7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0" y="514350"/>
          <a:ext cx="809625" cy="1009650"/>
          <a:chOff x="0" y="36"/>
          <a:chExt cx="85" cy="88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0" y="36"/>
            <a:ext cx="85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212"/>
          <xdr:cNvSpPr txBox="1">
            <a:spLocks noChangeArrowheads="1"/>
          </xdr:cNvSpPr>
        </xdr:nvSpPr>
        <xdr:spPr>
          <a:xfrm>
            <a:off x="3" y="55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9" name="テキスト 213"/>
          <xdr:cNvSpPr txBox="1">
            <a:spLocks noChangeArrowheads="1"/>
          </xdr:cNvSpPr>
        </xdr:nvSpPr>
        <xdr:spPr>
          <a:xfrm>
            <a:off x="15" y="66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10" name="テキスト 214"/>
          <xdr:cNvSpPr txBox="1">
            <a:spLocks noChangeArrowheads="1"/>
          </xdr:cNvSpPr>
        </xdr:nvSpPr>
        <xdr:spPr>
          <a:xfrm>
            <a:off x="33" y="82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11" name="テキスト 215"/>
          <xdr:cNvSpPr txBox="1">
            <a:spLocks noChangeArrowheads="1"/>
          </xdr:cNvSpPr>
        </xdr:nvSpPr>
        <xdr:spPr>
          <a:xfrm>
            <a:off x="48" y="99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12" name="テキスト 216"/>
          <xdr:cNvSpPr txBox="1">
            <a:spLocks noChangeArrowheads="1"/>
          </xdr:cNvSpPr>
        </xdr:nvSpPr>
        <xdr:spPr>
          <a:xfrm>
            <a:off x="39" y="39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13" name="テキスト 217"/>
          <xdr:cNvSpPr txBox="1">
            <a:spLocks noChangeArrowheads="1"/>
          </xdr:cNvSpPr>
        </xdr:nvSpPr>
        <xdr:spPr>
          <a:xfrm>
            <a:off x="58" y="66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pref.shimane.jp\Share\05&#20132;&#20184;&#31246;&#12464;&#12523;&#12540;&#12503;\&#24179;&#25104;&#65297;&#65305;&#24180;&#24230;\&#26222;&#36890;&#20132;&#20184;&#31246;\&#9675;&#38651;&#31639;&#12487;&#12540;&#12479;\07&#20132;&#20184;&#31246;&#65288;&#38306;&#25968;&#20837;&#12426;&#65289;\3&#38598;&#35336;&#34920;&#12539;&#12459;&#12540;&#12489;\&#31532;&#19968;&#34920;&#12288;&#36027;&#30446;&#21029;&#22522;&#28310;&#36001;&#25919;&#38656;&#35201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</sheetNames>
    <sheetDataSet>
      <sheetData sheetId="1">
        <row r="20">
          <cell r="DO20">
            <v>4003616</v>
          </cell>
          <cell r="DP20">
            <v>430742</v>
          </cell>
          <cell r="EJ20">
            <v>1483913</v>
          </cell>
        </row>
        <row r="21">
          <cell r="DO21">
            <v>3202293</v>
          </cell>
          <cell r="DP21">
            <v>205460</v>
          </cell>
          <cell r="EJ21">
            <v>1198904</v>
          </cell>
        </row>
        <row r="22">
          <cell r="DO22">
            <v>399756</v>
          </cell>
          <cell r="DP22">
            <v>24725</v>
          </cell>
          <cell r="EJ22">
            <v>139295</v>
          </cell>
        </row>
        <row r="23">
          <cell r="DO23">
            <v>314979</v>
          </cell>
          <cell r="DP23">
            <v>26351</v>
          </cell>
          <cell r="EJ23">
            <v>96118</v>
          </cell>
        </row>
        <row r="24">
          <cell r="DO24">
            <v>365204</v>
          </cell>
          <cell r="DP24">
            <v>39008</v>
          </cell>
          <cell r="EJ24">
            <v>123055</v>
          </cell>
        </row>
        <row r="25">
          <cell r="DO25">
            <v>366551</v>
          </cell>
          <cell r="DP25">
            <v>41012</v>
          </cell>
          <cell r="EJ25">
            <v>124629</v>
          </cell>
        </row>
        <row r="26">
          <cell r="DO26">
            <v>350854</v>
          </cell>
          <cell r="DP26">
            <v>26092</v>
          </cell>
          <cell r="EJ26">
            <v>113697</v>
          </cell>
        </row>
        <row r="27">
          <cell r="DO27">
            <v>421025</v>
          </cell>
          <cell r="DP27">
            <v>45231</v>
          </cell>
          <cell r="EJ27">
            <v>146494</v>
          </cell>
        </row>
        <row r="28">
          <cell r="DO28">
            <v>317951</v>
          </cell>
          <cell r="DP28">
            <v>22886</v>
          </cell>
          <cell r="EJ28">
            <v>95655</v>
          </cell>
        </row>
        <row r="29">
          <cell r="DO29">
            <v>1541506</v>
          </cell>
          <cell r="DP29">
            <v>477787</v>
          </cell>
          <cell r="EJ29">
            <v>557480</v>
          </cell>
        </row>
        <row r="30">
          <cell r="DO30">
            <v>1169197</v>
          </cell>
          <cell r="DP30">
            <v>127349</v>
          </cell>
          <cell r="EJ30">
            <v>397400</v>
          </cell>
        </row>
        <row r="31">
          <cell r="DO31">
            <v>328795</v>
          </cell>
          <cell r="DP31">
            <v>108375</v>
          </cell>
          <cell r="EJ31">
            <v>118648</v>
          </cell>
        </row>
        <row r="32">
          <cell r="DO32">
            <v>256326</v>
          </cell>
          <cell r="DP32">
            <v>83626</v>
          </cell>
          <cell r="EJ32">
            <v>86995</v>
          </cell>
        </row>
        <row r="33">
          <cell r="DO33">
            <v>179166</v>
          </cell>
          <cell r="DP33">
            <v>67080</v>
          </cell>
          <cell r="EJ33">
            <v>59993</v>
          </cell>
        </row>
        <row r="34">
          <cell r="DO34">
            <v>388865</v>
          </cell>
          <cell r="DP34">
            <v>91404</v>
          </cell>
          <cell r="EJ34">
            <v>146616</v>
          </cell>
        </row>
        <row r="35">
          <cell r="DO35">
            <v>3128872</v>
          </cell>
          <cell r="DP35">
            <v>476562</v>
          </cell>
          <cell r="EJ35">
            <v>1090003</v>
          </cell>
        </row>
        <row r="36">
          <cell r="DO36">
            <v>2047052</v>
          </cell>
          <cell r="DP36">
            <v>175054</v>
          </cell>
          <cell r="EJ36">
            <v>714265</v>
          </cell>
        </row>
        <row r="37">
          <cell r="DO37">
            <v>819387</v>
          </cell>
          <cell r="DP37">
            <v>125605</v>
          </cell>
          <cell r="EJ37">
            <v>271569</v>
          </cell>
        </row>
        <row r="38">
          <cell r="DO38">
            <v>318648</v>
          </cell>
          <cell r="DP38">
            <v>79454</v>
          </cell>
          <cell r="EJ38">
            <v>108576</v>
          </cell>
        </row>
        <row r="39">
          <cell r="DO39">
            <v>310800</v>
          </cell>
          <cell r="DP39">
            <v>37123</v>
          </cell>
          <cell r="EJ39">
            <v>97473</v>
          </cell>
        </row>
        <row r="40">
          <cell r="DO40">
            <v>345467</v>
          </cell>
          <cell r="DP40">
            <v>21449</v>
          </cell>
          <cell r="EJ40">
            <v>110824</v>
          </cell>
        </row>
        <row r="41">
          <cell r="DO41">
            <v>551800</v>
          </cell>
          <cell r="DP41">
            <v>37901</v>
          </cell>
          <cell r="EJ41">
            <v>189720</v>
          </cell>
        </row>
        <row r="42">
          <cell r="DO42">
            <v>1315692</v>
          </cell>
          <cell r="DP42">
            <v>484693</v>
          </cell>
          <cell r="EJ42">
            <v>481392</v>
          </cell>
        </row>
        <row r="43">
          <cell r="DO43">
            <v>1224182</v>
          </cell>
          <cell r="DP43">
            <v>230137</v>
          </cell>
          <cell r="EJ43">
            <v>417520</v>
          </cell>
        </row>
        <row r="44">
          <cell r="DO44">
            <v>229019</v>
          </cell>
          <cell r="DP44">
            <v>84805</v>
          </cell>
          <cell r="EJ44">
            <v>78498</v>
          </cell>
        </row>
        <row r="45">
          <cell r="DO45">
            <v>179583</v>
          </cell>
          <cell r="DP45">
            <v>169728</v>
          </cell>
          <cell r="EJ45">
            <v>81785</v>
          </cell>
        </row>
        <row r="46">
          <cell r="DO46">
            <v>1068933</v>
          </cell>
          <cell r="DP46">
            <v>331653</v>
          </cell>
          <cell r="EJ46">
            <v>377142</v>
          </cell>
        </row>
        <row r="47">
          <cell r="DO47">
            <v>887886</v>
          </cell>
          <cell r="DP47">
            <v>253542</v>
          </cell>
          <cell r="EJ47">
            <v>307945</v>
          </cell>
        </row>
        <row r="48">
          <cell r="DO48">
            <v>299724</v>
          </cell>
          <cell r="DP48">
            <v>53504</v>
          </cell>
          <cell r="EJ48">
            <v>95915</v>
          </cell>
        </row>
        <row r="49">
          <cell r="DO49">
            <v>321713</v>
          </cell>
          <cell r="DP49">
            <v>24607</v>
          </cell>
          <cell r="EJ49">
            <v>98017</v>
          </cell>
        </row>
        <row r="50">
          <cell r="DO50">
            <v>1134994</v>
          </cell>
          <cell r="DP50">
            <v>325030</v>
          </cell>
          <cell r="EJ50">
            <v>396207</v>
          </cell>
        </row>
        <row r="51">
          <cell r="DO51">
            <v>833412</v>
          </cell>
          <cell r="DP51">
            <v>117449</v>
          </cell>
          <cell r="EJ51">
            <v>276106</v>
          </cell>
        </row>
        <row r="52">
          <cell r="DO52">
            <v>412039</v>
          </cell>
          <cell r="DP52">
            <v>135551</v>
          </cell>
          <cell r="EJ52">
            <v>161330</v>
          </cell>
        </row>
        <row r="53">
          <cell r="DO53">
            <v>336110</v>
          </cell>
          <cell r="DP53">
            <v>72053</v>
          </cell>
          <cell r="EJ53">
            <v>115896</v>
          </cell>
        </row>
        <row r="54">
          <cell r="DO54">
            <v>795819</v>
          </cell>
          <cell r="DP54">
            <v>190469</v>
          </cell>
          <cell r="EJ54">
            <v>274986</v>
          </cell>
        </row>
        <row r="55">
          <cell r="DO55">
            <v>723651</v>
          </cell>
          <cell r="DP55">
            <v>120914</v>
          </cell>
          <cell r="EJ55">
            <v>243634</v>
          </cell>
        </row>
        <row r="56">
          <cell r="DO56">
            <v>274112</v>
          </cell>
          <cell r="DP56">
            <v>69602</v>
          </cell>
          <cell r="EJ56">
            <v>91183</v>
          </cell>
        </row>
        <row r="57">
          <cell r="DO57">
            <v>1147556</v>
          </cell>
          <cell r="DP57">
            <v>404650</v>
          </cell>
          <cell r="EJ57">
            <v>412147</v>
          </cell>
        </row>
        <row r="58">
          <cell r="DO58">
            <v>513046</v>
          </cell>
          <cell r="DP58">
            <v>118180</v>
          </cell>
          <cell r="EJ58">
            <v>185718</v>
          </cell>
        </row>
        <row r="59">
          <cell r="DO59">
            <v>360189</v>
          </cell>
          <cell r="DP59">
            <v>30075</v>
          </cell>
          <cell r="EJ59">
            <v>119094</v>
          </cell>
        </row>
        <row r="60">
          <cell r="DO60">
            <v>426900</v>
          </cell>
          <cell r="DP60">
            <v>48271</v>
          </cell>
          <cell r="EJ60">
            <v>148831</v>
          </cell>
        </row>
        <row r="61">
          <cell r="DO61">
            <v>397851</v>
          </cell>
          <cell r="DP61">
            <v>65642</v>
          </cell>
          <cell r="EJ61">
            <v>144587</v>
          </cell>
        </row>
        <row r="62">
          <cell r="DO62">
            <v>215551</v>
          </cell>
          <cell r="DP62">
            <v>71959</v>
          </cell>
          <cell r="EJ62">
            <v>71892</v>
          </cell>
        </row>
        <row r="63">
          <cell r="DO63">
            <v>292456</v>
          </cell>
          <cell r="DP63">
            <v>70521</v>
          </cell>
          <cell r="EJ63">
            <v>97554</v>
          </cell>
        </row>
        <row r="64">
          <cell r="DO64">
            <v>517086</v>
          </cell>
          <cell r="DP64">
            <v>37288</v>
          </cell>
          <cell r="EJ64">
            <v>178430</v>
          </cell>
        </row>
        <row r="65">
          <cell r="DO65">
            <v>548898</v>
          </cell>
          <cell r="DP65">
            <v>259765</v>
          </cell>
          <cell r="EJ65">
            <v>213069</v>
          </cell>
        </row>
        <row r="66">
          <cell r="DO66">
            <v>399221</v>
          </cell>
          <cell r="DP66">
            <v>126901</v>
          </cell>
          <cell r="EJ66">
            <v>156030</v>
          </cell>
        </row>
        <row r="67">
          <cell r="DO67">
            <v>383664</v>
          </cell>
          <cell r="DP67">
            <v>132864</v>
          </cell>
          <cell r="EJ67">
            <v>149756</v>
          </cell>
        </row>
        <row r="68">
          <cell r="DO68">
            <v>349716</v>
          </cell>
          <cell r="DP68">
            <v>163694</v>
          </cell>
          <cell r="EJ68">
            <v>137331</v>
          </cell>
        </row>
        <row r="69">
          <cell r="DO69">
            <v>242812</v>
          </cell>
          <cell r="DP69">
            <v>82872</v>
          </cell>
          <cell r="EJ69">
            <v>82653</v>
          </cell>
        </row>
        <row r="70">
          <cell r="DO70">
            <v>259901</v>
          </cell>
          <cell r="DP70">
            <v>80822</v>
          </cell>
          <cell r="EJ70">
            <v>87864</v>
          </cell>
        </row>
        <row r="71">
          <cell r="DO71">
            <v>788923</v>
          </cell>
          <cell r="DP71">
            <v>98004</v>
          </cell>
          <cell r="EJ71">
            <v>262333</v>
          </cell>
        </row>
        <row r="72">
          <cell r="DO72">
            <v>313563</v>
          </cell>
          <cell r="DP72">
            <v>70286</v>
          </cell>
          <cell r="EJ72">
            <v>105622</v>
          </cell>
        </row>
        <row r="73">
          <cell r="DO73">
            <v>348207</v>
          </cell>
          <cell r="DP73">
            <v>169751</v>
          </cell>
          <cell r="EJ73">
            <v>138849</v>
          </cell>
        </row>
        <row r="74">
          <cell r="DO74">
            <v>308919</v>
          </cell>
          <cell r="DP74">
            <v>114409</v>
          </cell>
          <cell r="EJ74">
            <v>111368</v>
          </cell>
        </row>
        <row r="75">
          <cell r="DO75">
            <v>184297</v>
          </cell>
          <cell r="DP75">
            <v>55319</v>
          </cell>
          <cell r="EJ75">
            <v>59831</v>
          </cell>
        </row>
        <row r="76">
          <cell r="DO76">
            <v>492310</v>
          </cell>
          <cell r="DP76">
            <v>278927</v>
          </cell>
          <cell r="EJ76">
            <v>198980</v>
          </cell>
        </row>
        <row r="77">
          <cell r="DO77">
            <v>193423</v>
          </cell>
          <cell r="DP77">
            <v>51241</v>
          </cell>
          <cell r="EJ77">
            <v>59945</v>
          </cell>
        </row>
        <row r="78">
          <cell r="DO78">
            <v>327286</v>
          </cell>
          <cell r="DP78">
            <v>131379</v>
          </cell>
          <cell r="EJ78">
            <v>121983</v>
          </cell>
        </row>
        <row r="79">
          <cell r="DO79">
            <v>351388</v>
          </cell>
          <cell r="DP79">
            <v>96331</v>
          </cell>
          <cell r="EJ79">
            <v>128144</v>
          </cell>
        </row>
        <row r="80">
          <cell r="DO80">
            <v>423974</v>
          </cell>
          <cell r="DP80">
            <v>194075</v>
          </cell>
          <cell r="EJ80">
            <v>172222</v>
          </cell>
        </row>
        <row r="81">
          <cell r="DO81">
            <v>338315</v>
          </cell>
          <cell r="DP81">
            <v>93832</v>
          </cell>
          <cell r="EJ81">
            <v>121521</v>
          </cell>
        </row>
        <row r="82">
          <cell r="DO82">
            <v>307781</v>
          </cell>
          <cell r="DP82">
            <v>100243</v>
          </cell>
          <cell r="EJ82">
            <v>109047</v>
          </cell>
        </row>
        <row r="83">
          <cell r="DO83">
            <v>379833</v>
          </cell>
          <cell r="DP83">
            <v>201806</v>
          </cell>
          <cell r="EJ83">
            <v>159147</v>
          </cell>
        </row>
        <row r="84">
          <cell r="DO84">
            <v>175241</v>
          </cell>
          <cell r="DP84">
            <v>75778</v>
          </cell>
          <cell r="EJ84">
            <v>62720</v>
          </cell>
        </row>
        <row r="85">
          <cell r="DO85">
            <v>343540</v>
          </cell>
          <cell r="DP85">
            <v>126029</v>
          </cell>
          <cell r="EJ85">
            <v>129182</v>
          </cell>
        </row>
        <row r="86">
          <cell r="DO86">
            <v>229065</v>
          </cell>
          <cell r="DP86">
            <v>26493</v>
          </cell>
          <cell r="EJ86">
            <v>66178</v>
          </cell>
        </row>
        <row r="87">
          <cell r="DO87">
            <v>278454</v>
          </cell>
          <cell r="DP87">
            <v>43157</v>
          </cell>
          <cell r="EJ87">
            <v>86224</v>
          </cell>
        </row>
        <row r="88">
          <cell r="DO88">
            <v>113592</v>
          </cell>
          <cell r="DP88">
            <v>9994</v>
          </cell>
          <cell r="EJ88">
            <v>29761</v>
          </cell>
        </row>
        <row r="89">
          <cell r="DO89">
            <v>570330</v>
          </cell>
          <cell r="DP89">
            <v>165674</v>
          </cell>
          <cell r="EJ89">
            <v>210034</v>
          </cell>
        </row>
        <row r="90">
          <cell r="DO90">
            <v>480677</v>
          </cell>
          <cell r="DP90">
            <v>85394</v>
          </cell>
          <cell r="EJ90">
            <v>173488</v>
          </cell>
        </row>
        <row r="91">
          <cell r="DO91">
            <v>97919</v>
          </cell>
          <cell r="DP91">
            <v>11266</v>
          </cell>
          <cell r="EJ91">
            <v>26905</v>
          </cell>
        </row>
        <row r="92">
          <cell r="DO92">
            <v>199367</v>
          </cell>
          <cell r="DP92">
            <v>36321</v>
          </cell>
          <cell r="EJ92">
            <v>59109</v>
          </cell>
        </row>
        <row r="93">
          <cell r="DO93">
            <v>198461</v>
          </cell>
          <cell r="DP93">
            <v>32668</v>
          </cell>
          <cell r="EJ93">
            <v>58516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30"/>
  <sheetViews>
    <sheetView showGridLines="0" tabSelected="1" zoomScale="80" zoomScaleNormal="80" zoomScalePageLayoutView="0" workbookViewId="0" topLeftCell="A1">
      <pane xSplit="2" ySplit="8" topLeftCell="AS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V24" sqref="AV24"/>
    </sheetView>
  </sheetViews>
  <sheetFormatPr defaultColWidth="8.875" defaultRowHeight="13.5"/>
  <cols>
    <col min="1" max="1" width="10.625" style="26" customWidth="1"/>
    <col min="2" max="2" width="5.75390625" style="26" customWidth="1"/>
    <col min="3" max="61" width="11.625" style="4" customWidth="1"/>
    <col min="62" max="62" width="16.25390625" style="4" customWidth="1"/>
    <col min="63" max="63" width="11.375" style="4" bestFit="1" customWidth="1"/>
    <col min="64" max="64" width="12.375" style="4" bestFit="1" customWidth="1"/>
    <col min="65" max="65" width="11.625" style="4" customWidth="1"/>
    <col min="66" max="66" width="12.375" style="4" bestFit="1" customWidth="1"/>
    <col min="67" max="67" width="15.00390625" style="4" bestFit="1" customWidth="1"/>
    <col min="68" max="16384" width="8.875" style="4" customWidth="1"/>
  </cols>
  <sheetData>
    <row r="2" spans="1:2" s="45" customFormat="1" ht="12.75">
      <c r="A2" s="45" t="s">
        <v>124</v>
      </c>
      <c r="B2" s="46"/>
    </row>
    <row r="3" spans="1:55" s="1" customFormat="1" ht="14.25">
      <c r="A3" s="46"/>
      <c r="B3" s="19"/>
      <c r="C3" s="16"/>
      <c r="AW3" s="2"/>
      <c r="AX3" s="2"/>
      <c r="AZ3" s="2"/>
      <c r="BA3" s="2"/>
      <c r="BB3" s="2"/>
      <c r="BC3" s="2"/>
    </row>
    <row r="4" spans="1:66" ht="16.5" customHeight="1">
      <c r="A4" s="20"/>
      <c r="B4" s="27"/>
      <c r="C4" s="63" t="s">
        <v>128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5"/>
      <c r="BH4" s="60" t="s">
        <v>129</v>
      </c>
      <c r="BI4" s="61"/>
      <c r="BJ4" s="33"/>
      <c r="BK4" s="51"/>
      <c r="BL4" s="3"/>
      <c r="BM4" s="3"/>
      <c r="BN4" s="3"/>
    </row>
    <row r="5" spans="1:66" ht="16.5" customHeight="1">
      <c r="A5" s="21"/>
      <c r="B5" s="28"/>
      <c r="C5" s="58" t="s">
        <v>15</v>
      </c>
      <c r="D5" s="60" t="s">
        <v>108</v>
      </c>
      <c r="E5" s="62"/>
      <c r="F5" s="62"/>
      <c r="G5" s="62"/>
      <c r="H5" s="62"/>
      <c r="I5" s="62"/>
      <c r="J5" s="62"/>
      <c r="K5" s="62"/>
      <c r="L5" s="62"/>
      <c r="M5" s="62"/>
      <c r="N5" s="61"/>
      <c r="O5" s="60" t="s">
        <v>112</v>
      </c>
      <c r="P5" s="62"/>
      <c r="Q5" s="62"/>
      <c r="R5" s="62"/>
      <c r="S5" s="62"/>
      <c r="T5" s="62"/>
      <c r="U5" s="62"/>
      <c r="V5" s="62"/>
      <c r="W5" s="62"/>
      <c r="X5" s="61"/>
      <c r="Y5" s="60" t="s">
        <v>113</v>
      </c>
      <c r="Z5" s="62"/>
      <c r="AA5" s="62"/>
      <c r="AB5" s="62"/>
      <c r="AC5" s="62"/>
      <c r="AD5" s="61"/>
      <c r="AE5" s="60" t="s">
        <v>120</v>
      </c>
      <c r="AF5" s="62"/>
      <c r="AG5" s="61"/>
      <c r="AH5" s="60" t="s">
        <v>114</v>
      </c>
      <c r="AI5" s="62"/>
      <c r="AJ5" s="62"/>
      <c r="AK5" s="62"/>
      <c r="AL5" s="61"/>
      <c r="AM5" s="68" t="s">
        <v>125</v>
      </c>
      <c r="AN5" s="68" t="s">
        <v>126</v>
      </c>
      <c r="AO5" s="50" t="s">
        <v>131</v>
      </c>
      <c r="AP5" s="68" t="s">
        <v>133</v>
      </c>
      <c r="AQ5" s="76" t="s">
        <v>135</v>
      </c>
      <c r="AR5" s="77" t="s">
        <v>136</v>
      </c>
      <c r="AS5" s="60" t="s">
        <v>118</v>
      </c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1"/>
      <c r="BH5" s="72" t="s">
        <v>106</v>
      </c>
      <c r="BI5" s="72" t="s">
        <v>107</v>
      </c>
      <c r="BJ5" s="34" t="s">
        <v>36</v>
      </c>
      <c r="BK5" s="35" t="s">
        <v>1</v>
      </c>
      <c r="BL5" s="6" t="s">
        <v>36</v>
      </c>
      <c r="BM5" s="8"/>
      <c r="BN5" s="6" t="s">
        <v>36</v>
      </c>
    </row>
    <row r="6" spans="1:66" ht="16.5" customHeight="1">
      <c r="A6" s="21"/>
      <c r="B6" s="28" t="s">
        <v>16</v>
      </c>
      <c r="C6" s="59"/>
      <c r="D6" s="60" t="s">
        <v>17</v>
      </c>
      <c r="E6" s="61"/>
      <c r="F6" s="60" t="s">
        <v>18</v>
      </c>
      <c r="G6" s="62"/>
      <c r="H6" s="62"/>
      <c r="I6" s="61"/>
      <c r="J6" s="36" t="s">
        <v>87</v>
      </c>
      <c r="K6" s="60" t="s">
        <v>19</v>
      </c>
      <c r="L6" s="61"/>
      <c r="M6" s="37" t="s">
        <v>89</v>
      </c>
      <c r="N6" s="38" t="s">
        <v>20</v>
      </c>
      <c r="O6" s="60" t="s">
        <v>21</v>
      </c>
      <c r="P6" s="62"/>
      <c r="Q6" s="61"/>
      <c r="R6" s="60" t="s">
        <v>22</v>
      </c>
      <c r="S6" s="62"/>
      <c r="T6" s="61"/>
      <c r="U6" s="60" t="s">
        <v>23</v>
      </c>
      <c r="V6" s="61"/>
      <c r="W6" s="60" t="s">
        <v>24</v>
      </c>
      <c r="X6" s="61"/>
      <c r="Y6" s="39" t="s">
        <v>7</v>
      </c>
      <c r="Z6" s="37" t="s">
        <v>90</v>
      </c>
      <c r="AA6" s="40" t="s">
        <v>3</v>
      </c>
      <c r="AB6" s="60" t="s">
        <v>25</v>
      </c>
      <c r="AC6" s="61"/>
      <c r="AD6" s="36" t="s">
        <v>92</v>
      </c>
      <c r="AE6" s="36" t="s">
        <v>93</v>
      </c>
      <c r="AF6" s="41" t="s">
        <v>95</v>
      </c>
      <c r="AG6" s="39" t="s">
        <v>10</v>
      </c>
      <c r="AH6" s="39" t="s">
        <v>26</v>
      </c>
      <c r="AI6" s="60" t="s">
        <v>27</v>
      </c>
      <c r="AJ6" s="61"/>
      <c r="AK6" s="60" t="s">
        <v>97</v>
      </c>
      <c r="AL6" s="61"/>
      <c r="AM6" s="75"/>
      <c r="AN6" s="75"/>
      <c r="AO6" s="53" t="s">
        <v>132</v>
      </c>
      <c r="AP6" s="69"/>
      <c r="AQ6" s="76"/>
      <c r="AR6" s="78"/>
      <c r="AS6" s="33"/>
      <c r="AT6" s="51" t="s">
        <v>11</v>
      </c>
      <c r="AU6" s="51" t="s">
        <v>28</v>
      </c>
      <c r="AV6" s="51" t="s">
        <v>29</v>
      </c>
      <c r="AW6" s="51" t="s">
        <v>30</v>
      </c>
      <c r="AX6" s="51" t="s">
        <v>31</v>
      </c>
      <c r="AY6" s="51" t="s">
        <v>32</v>
      </c>
      <c r="AZ6" s="51" t="s">
        <v>33</v>
      </c>
      <c r="BA6" s="51" t="s">
        <v>12</v>
      </c>
      <c r="BB6" s="51" t="s">
        <v>121</v>
      </c>
      <c r="BC6" s="51"/>
      <c r="BD6" s="51" t="s">
        <v>34</v>
      </c>
      <c r="BE6" s="51" t="s">
        <v>35</v>
      </c>
      <c r="BF6" s="51" t="s">
        <v>117</v>
      </c>
      <c r="BG6" s="54" t="s">
        <v>82</v>
      </c>
      <c r="BH6" s="73"/>
      <c r="BI6" s="73"/>
      <c r="BJ6" s="34"/>
      <c r="BK6" s="35"/>
      <c r="BL6" s="6"/>
      <c r="BM6" s="6" t="s">
        <v>5</v>
      </c>
      <c r="BN6" s="6"/>
    </row>
    <row r="7" spans="1:66" ht="16.5" customHeight="1">
      <c r="A7" s="21"/>
      <c r="B7" s="29" t="s">
        <v>37</v>
      </c>
      <c r="C7" s="58" t="s">
        <v>38</v>
      </c>
      <c r="D7" s="58" t="s">
        <v>39</v>
      </c>
      <c r="E7" s="58" t="s">
        <v>40</v>
      </c>
      <c r="F7" s="60" t="s">
        <v>41</v>
      </c>
      <c r="G7" s="61"/>
      <c r="H7" s="60" t="s">
        <v>13</v>
      </c>
      <c r="I7" s="61"/>
      <c r="J7" s="51" t="s">
        <v>99</v>
      </c>
      <c r="K7" s="58" t="s">
        <v>88</v>
      </c>
      <c r="L7" s="51" t="s">
        <v>101</v>
      </c>
      <c r="M7" s="58" t="s">
        <v>88</v>
      </c>
      <c r="N7" s="58" t="s">
        <v>88</v>
      </c>
      <c r="O7" s="58" t="s">
        <v>42</v>
      </c>
      <c r="P7" s="58" t="s">
        <v>110</v>
      </c>
      <c r="Q7" s="58" t="s">
        <v>43</v>
      </c>
      <c r="R7" s="58" t="s">
        <v>109</v>
      </c>
      <c r="S7" s="58" t="s">
        <v>110</v>
      </c>
      <c r="T7" s="58" t="s">
        <v>43</v>
      </c>
      <c r="U7" s="58" t="s">
        <v>44</v>
      </c>
      <c r="V7" s="58" t="s">
        <v>111</v>
      </c>
      <c r="W7" s="58" t="s">
        <v>88</v>
      </c>
      <c r="X7" s="70" t="s">
        <v>127</v>
      </c>
      <c r="Y7" s="58" t="s">
        <v>14</v>
      </c>
      <c r="Z7" s="58" t="s">
        <v>91</v>
      </c>
      <c r="AA7" s="58" t="s">
        <v>45</v>
      </c>
      <c r="AB7" s="51" t="s">
        <v>103</v>
      </c>
      <c r="AC7" s="42" t="s">
        <v>104</v>
      </c>
      <c r="AD7" s="58" t="s">
        <v>88</v>
      </c>
      <c r="AE7" s="58" t="s">
        <v>94</v>
      </c>
      <c r="AF7" s="51" t="s">
        <v>105</v>
      </c>
      <c r="AG7" s="58" t="s">
        <v>46</v>
      </c>
      <c r="AH7" s="58" t="s">
        <v>47</v>
      </c>
      <c r="AI7" s="58" t="s">
        <v>48</v>
      </c>
      <c r="AJ7" s="58" t="s">
        <v>49</v>
      </c>
      <c r="AK7" s="58" t="s">
        <v>45</v>
      </c>
      <c r="AL7" s="58" t="s">
        <v>98</v>
      </c>
      <c r="AM7" s="58" t="s">
        <v>38</v>
      </c>
      <c r="AN7" s="58" t="s">
        <v>38</v>
      </c>
      <c r="AO7" s="58" t="s">
        <v>38</v>
      </c>
      <c r="AP7" s="58" t="s">
        <v>134</v>
      </c>
      <c r="AQ7" s="58" t="s">
        <v>134</v>
      </c>
      <c r="AR7" s="78"/>
      <c r="AS7" s="34" t="s">
        <v>4</v>
      </c>
      <c r="AT7" s="34" t="s">
        <v>50</v>
      </c>
      <c r="AU7" s="34" t="s">
        <v>51</v>
      </c>
      <c r="AV7" s="34" t="s">
        <v>51</v>
      </c>
      <c r="AW7" s="34" t="s">
        <v>52</v>
      </c>
      <c r="AX7" s="34" t="s">
        <v>53</v>
      </c>
      <c r="AY7" s="43"/>
      <c r="AZ7" s="34" t="s">
        <v>52</v>
      </c>
      <c r="BA7" s="34" t="s">
        <v>54</v>
      </c>
      <c r="BB7" s="34" t="s">
        <v>122</v>
      </c>
      <c r="BC7" s="34" t="s">
        <v>130</v>
      </c>
      <c r="BD7" s="34" t="s">
        <v>115</v>
      </c>
      <c r="BE7" s="34" t="s">
        <v>55</v>
      </c>
      <c r="BF7" s="34"/>
      <c r="BG7" s="55" t="s">
        <v>83</v>
      </c>
      <c r="BH7" s="73"/>
      <c r="BI7" s="73"/>
      <c r="BJ7" s="35" t="s">
        <v>0</v>
      </c>
      <c r="BK7" s="35" t="s">
        <v>119</v>
      </c>
      <c r="BL7" s="7" t="s">
        <v>6</v>
      </c>
      <c r="BM7" s="15"/>
      <c r="BN7" s="7" t="s">
        <v>2</v>
      </c>
    </row>
    <row r="8" spans="1:66" s="10" customFormat="1" ht="16.5" customHeight="1">
      <c r="A8" s="22"/>
      <c r="B8" s="30"/>
      <c r="C8" s="59"/>
      <c r="D8" s="59"/>
      <c r="E8" s="59"/>
      <c r="F8" s="52" t="s">
        <v>85</v>
      </c>
      <c r="G8" s="52" t="s">
        <v>86</v>
      </c>
      <c r="H8" s="52" t="s">
        <v>85</v>
      </c>
      <c r="I8" s="52" t="s">
        <v>86</v>
      </c>
      <c r="J8" s="52" t="s">
        <v>100</v>
      </c>
      <c r="K8" s="59"/>
      <c r="L8" s="52" t="s">
        <v>102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71"/>
      <c r="Y8" s="59"/>
      <c r="Z8" s="59"/>
      <c r="AA8" s="59"/>
      <c r="AB8" s="52" t="s">
        <v>100</v>
      </c>
      <c r="AC8" s="52" t="s">
        <v>100</v>
      </c>
      <c r="AD8" s="59"/>
      <c r="AE8" s="59"/>
      <c r="AF8" s="52" t="s">
        <v>96</v>
      </c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79"/>
      <c r="AS8" s="44"/>
      <c r="AT8" s="52" t="s">
        <v>56</v>
      </c>
      <c r="AU8" s="52" t="s">
        <v>57</v>
      </c>
      <c r="AV8" s="52" t="s">
        <v>58</v>
      </c>
      <c r="AW8" s="52" t="s">
        <v>59</v>
      </c>
      <c r="AX8" s="52" t="s">
        <v>60</v>
      </c>
      <c r="AY8" s="52" t="s">
        <v>61</v>
      </c>
      <c r="AZ8" s="52" t="s">
        <v>60</v>
      </c>
      <c r="BA8" s="52" t="s">
        <v>60</v>
      </c>
      <c r="BB8" s="52" t="s">
        <v>123</v>
      </c>
      <c r="BC8" s="52"/>
      <c r="BD8" s="52" t="s">
        <v>116</v>
      </c>
      <c r="BE8" s="52" t="s">
        <v>60</v>
      </c>
      <c r="BF8" s="52" t="s">
        <v>61</v>
      </c>
      <c r="BG8" s="56" t="s">
        <v>84</v>
      </c>
      <c r="BH8" s="74"/>
      <c r="BI8" s="74"/>
      <c r="BJ8" s="44"/>
      <c r="BK8" s="44"/>
      <c r="BL8" s="9"/>
      <c r="BM8" s="5"/>
      <c r="BN8" s="9"/>
    </row>
    <row r="9" spans="1:67" ht="12.75">
      <c r="A9" s="66" t="s">
        <v>8</v>
      </c>
      <c r="B9" s="67"/>
      <c r="C9" s="11">
        <f aca="true" t="shared" si="0" ref="C9:BM9">C10+C19</f>
        <v>11135823</v>
      </c>
      <c r="D9" s="47">
        <f t="shared" si="0"/>
        <v>5292957</v>
      </c>
      <c r="E9" s="47">
        <f t="shared" si="0"/>
        <v>3556990</v>
      </c>
      <c r="F9" s="47">
        <f t="shared" si="0"/>
        <v>184268</v>
      </c>
      <c r="G9" s="47">
        <f t="shared" si="0"/>
        <v>170909</v>
      </c>
      <c r="H9" s="47">
        <f t="shared" si="0"/>
        <v>145760</v>
      </c>
      <c r="I9" s="47">
        <f t="shared" si="0"/>
        <v>179102</v>
      </c>
      <c r="J9" s="47">
        <f t="shared" si="0"/>
        <v>533553</v>
      </c>
      <c r="K9" s="47">
        <f t="shared" si="0"/>
        <v>365622</v>
      </c>
      <c r="L9" s="47">
        <f t="shared" si="0"/>
        <v>304843</v>
      </c>
      <c r="M9" s="47">
        <f t="shared" si="0"/>
        <v>8806842</v>
      </c>
      <c r="N9" s="47">
        <f t="shared" si="0"/>
        <v>1296239</v>
      </c>
      <c r="O9" s="47">
        <f t="shared" si="0"/>
        <v>2289915</v>
      </c>
      <c r="P9" s="47">
        <f t="shared" si="0"/>
        <v>1916378</v>
      </c>
      <c r="Q9" s="47">
        <f t="shared" si="0"/>
        <v>2339945</v>
      </c>
      <c r="R9" s="47">
        <f t="shared" si="0"/>
        <v>1075200</v>
      </c>
      <c r="S9" s="47">
        <f t="shared" si="0"/>
        <v>1032864</v>
      </c>
      <c r="T9" s="47">
        <f t="shared" si="0"/>
        <v>979282</v>
      </c>
      <c r="U9" s="47">
        <f t="shared" si="0"/>
        <v>215985</v>
      </c>
      <c r="V9" s="47">
        <f t="shared" si="0"/>
        <v>21575</v>
      </c>
      <c r="W9" s="47">
        <f t="shared" si="0"/>
        <v>5030705</v>
      </c>
      <c r="X9" s="47">
        <f t="shared" si="0"/>
        <v>1294865</v>
      </c>
      <c r="Y9" s="47">
        <f t="shared" si="0"/>
        <v>3607256</v>
      </c>
      <c r="Z9" s="47">
        <f t="shared" si="0"/>
        <v>23097617</v>
      </c>
      <c r="AA9" s="47">
        <f t="shared" si="0"/>
        <v>13996361</v>
      </c>
      <c r="AB9" s="47">
        <f t="shared" si="0"/>
        <v>20644187</v>
      </c>
      <c r="AC9" s="47">
        <f t="shared" si="0"/>
        <v>9918731</v>
      </c>
      <c r="AD9" s="47">
        <f t="shared" si="0"/>
        <v>4026795</v>
      </c>
      <c r="AE9" s="47">
        <f t="shared" si="0"/>
        <v>3122074</v>
      </c>
      <c r="AF9" s="47">
        <f t="shared" si="0"/>
        <v>2643723</v>
      </c>
      <c r="AG9" s="47">
        <f t="shared" si="0"/>
        <v>1118775</v>
      </c>
      <c r="AH9" s="47">
        <f t="shared" si="0"/>
        <v>1569239</v>
      </c>
      <c r="AI9" s="47">
        <f t="shared" si="0"/>
        <v>460508</v>
      </c>
      <c r="AJ9" s="47">
        <f t="shared" si="0"/>
        <v>723397</v>
      </c>
      <c r="AK9" s="47">
        <f t="shared" si="0"/>
        <v>13558513</v>
      </c>
      <c r="AL9" s="47">
        <f t="shared" si="0"/>
        <v>1431057</v>
      </c>
      <c r="AM9" s="47">
        <f aca="true" t="shared" si="1" ref="AM9:AR9">AM10+AM19</f>
        <v>2453731</v>
      </c>
      <c r="AN9" s="47">
        <f t="shared" si="1"/>
        <v>3698014</v>
      </c>
      <c r="AO9" s="47">
        <f t="shared" si="1"/>
        <v>2672480</v>
      </c>
      <c r="AP9" s="47">
        <f t="shared" si="1"/>
        <v>1390914</v>
      </c>
      <c r="AQ9" s="47">
        <f t="shared" si="1"/>
        <v>2037802</v>
      </c>
      <c r="AR9" s="57">
        <f t="shared" si="1"/>
        <v>0</v>
      </c>
      <c r="AS9" s="47">
        <f t="shared" si="0"/>
        <v>1063243</v>
      </c>
      <c r="AT9" s="47">
        <f t="shared" si="0"/>
        <v>2310753</v>
      </c>
      <c r="AU9" s="47">
        <f t="shared" si="0"/>
        <v>66726</v>
      </c>
      <c r="AV9" s="47">
        <f t="shared" si="0"/>
        <v>324782</v>
      </c>
      <c r="AW9" s="47">
        <f t="shared" si="0"/>
        <v>45764</v>
      </c>
      <c r="AX9" s="47">
        <f t="shared" si="0"/>
        <v>0</v>
      </c>
      <c r="AY9" s="47">
        <f t="shared" si="0"/>
        <v>570993</v>
      </c>
      <c r="AZ9" s="47">
        <f t="shared" si="0"/>
        <v>297772</v>
      </c>
      <c r="BA9" s="47">
        <f t="shared" si="0"/>
        <v>13555597</v>
      </c>
      <c r="BB9" s="47">
        <f>BB10+BB19</f>
        <v>902698</v>
      </c>
      <c r="BC9" s="47">
        <f>BC10+BC19</f>
        <v>5432</v>
      </c>
      <c r="BD9" s="47">
        <f t="shared" si="0"/>
        <v>0</v>
      </c>
      <c r="BE9" s="47">
        <f t="shared" si="0"/>
        <v>11241057</v>
      </c>
      <c r="BF9" s="47">
        <f t="shared" si="0"/>
        <v>9688544</v>
      </c>
      <c r="BG9" s="47">
        <f t="shared" si="0"/>
        <v>325284</v>
      </c>
      <c r="BH9" s="47">
        <f t="shared" si="0"/>
        <v>13787274</v>
      </c>
      <c r="BI9" s="47">
        <f t="shared" si="0"/>
        <v>4522037</v>
      </c>
      <c r="BJ9" s="47">
        <f t="shared" si="0"/>
        <v>219048752</v>
      </c>
      <c r="BK9" s="47">
        <f t="shared" si="0"/>
        <v>4015673</v>
      </c>
      <c r="BL9" s="47">
        <f t="shared" si="0"/>
        <v>215033079</v>
      </c>
      <c r="BM9" s="47">
        <f t="shared" si="0"/>
        <v>32349</v>
      </c>
      <c r="BN9" s="48">
        <f>BN10+BN19</f>
        <v>215065428</v>
      </c>
      <c r="BO9" s="49"/>
    </row>
    <row r="10" spans="1:66" ht="12.75">
      <c r="A10" s="66" t="s">
        <v>9</v>
      </c>
      <c r="B10" s="67"/>
      <c r="C10" s="47">
        <f aca="true" t="shared" si="2" ref="C10:AH10">SUM(C11:C18)</f>
        <v>8985515</v>
      </c>
      <c r="D10" s="47">
        <f t="shared" si="2"/>
        <v>4053120</v>
      </c>
      <c r="E10" s="47">
        <f t="shared" si="2"/>
        <v>2854370</v>
      </c>
      <c r="F10" s="47">
        <f t="shared" si="2"/>
        <v>70224</v>
      </c>
      <c r="G10" s="47">
        <f t="shared" si="2"/>
        <v>77248</v>
      </c>
      <c r="H10" s="47">
        <f t="shared" si="2"/>
        <v>94200</v>
      </c>
      <c r="I10" s="47">
        <f t="shared" si="2"/>
        <v>118170</v>
      </c>
      <c r="J10" s="47">
        <f t="shared" si="2"/>
        <v>511555</v>
      </c>
      <c r="K10" s="47">
        <f t="shared" si="2"/>
        <v>330633</v>
      </c>
      <c r="L10" s="47">
        <f t="shared" si="2"/>
        <v>262811</v>
      </c>
      <c r="M10" s="47">
        <f t="shared" si="2"/>
        <v>7427805</v>
      </c>
      <c r="N10" s="47">
        <f t="shared" si="2"/>
        <v>1086659</v>
      </c>
      <c r="O10" s="47">
        <f t="shared" si="2"/>
        <v>1928205</v>
      </c>
      <c r="P10" s="47">
        <f t="shared" si="2"/>
        <v>1602935</v>
      </c>
      <c r="Q10" s="47">
        <f t="shared" si="2"/>
        <v>1819160</v>
      </c>
      <c r="R10" s="47">
        <f t="shared" si="2"/>
        <v>865830</v>
      </c>
      <c r="S10" s="47">
        <f t="shared" si="2"/>
        <v>893739</v>
      </c>
      <c r="T10" s="47">
        <f t="shared" si="2"/>
        <v>749937</v>
      </c>
      <c r="U10" s="47">
        <f t="shared" si="2"/>
        <v>215985</v>
      </c>
      <c r="V10" s="47">
        <f t="shared" si="2"/>
        <v>21575</v>
      </c>
      <c r="W10" s="47">
        <f t="shared" si="2"/>
        <v>4010560</v>
      </c>
      <c r="X10" s="47">
        <f t="shared" si="2"/>
        <v>1294865</v>
      </c>
      <c r="Y10" s="47">
        <f t="shared" si="2"/>
        <v>3034075</v>
      </c>
      <c r="Z10" s="47">
        <f t="shared" si="2"/>
        <v>20056574</v>
      </c>
      <c r="AA10" s="47">
        <f t="shared" si="2"/>
        <v>10707676</v>
      </c>
      <c r="AB10" s="47">
        <f t="shared" si="2"/>
        <v>16623846</v>
      </c>
      <c r="AC10" s="47">
        <f t="shared" si="2"/>
        <v>8565846</v>
      </c>
      <c r="AD10" s="47">
        <f t="shared" si="2"/>
        <v>3508253</v>
      </c>
      <c r="AE10" s="47">
        <f t="shared" si="2"/>
        <v>2207116</v>
      </c>
      <c r="AF10" s="47">
        <f t="shared" si="2"/>
        <v>1690419</v>
      </c>
      <c r="AG10" s="47">
        <f t="shared" si="2"/>
        <v>888202</v>
      </c>
      <c r="AH10" s="47">
        <f t="shared" si="2"/>
        <v>1144632</v>
      </c>
      <c r="AI10" s="47">
        <f aca="true" t="shared" si="3" ref="AI10:BN10">SUM(AI11:AI18)</f>
        <v>370639</v>
      </c>
      <c r="AJ10" s="47">
        <f t="shared" si="3"/>
        <v>566066</v>
      </c>
      <c r="AK10" s="47">
        <f t="shared" si="3"/>
        <v>9874591</v>
      </c>
      <c r="AL10" s="47">
        <f t="shared" si="3"/>
        <v>1103434</v>
      </c>
      <c r="AM10" s="47">
        <f aca="true" t="shared" si="4" ref="AM10:AR10">SUM(AM11:AM18)</f>
        <v>1875463</v>
      </c>
      <c r="AN10" s="47">
        <f t="shared" si="4"/>
        <v>2284212</v>
      </c>
      <c r="AO10" s="47">
        <f t="shared" si="4"/>
        <v>1769112</v>
      </c>
      <c r="AP10" s="47">
        <f t="shared" si="4"/>
        <v>731129</v>
      </c>
      <c r="AQ10" s="47">
        <f t="shared" si="4"/>
        <v>1456346</v>
      </c>
      <c r="AR10" s="57">
        <f t="shared" si="4"/>
        <v>0</v>
      </c>
      <c r="AS10" s="47">
        <f t="shared" si="3"/>
        <v>655338</v>
      </c>
      <c r="AT10" s="47">
        <f t="shared" si="3"/>
        <v>488668</v>
      </c>
      <c r="AU10" s="47">
        <f t="shared" si="3"/>
        <v>57549</v>
      </c>
      <c r="AV10" s="47">
        <f t="shared" si="3"/>
        <v>292570</v>
      </c>
      <c r="AW10" s="47">
        <f t="shared" si="3"/>
        <v>45549</v>
      </c>
      <c r="AX10" s="47">
        <f t="shared" si="3"/>
        <v>0</v>
      </c>
      <c r="AY10" s="47">
        <f t="shared" si="3"/>
        <v>473305</v>
      </c>
      <c r="AZ10" s="47">
        <f t="shared" si="3"/>
        <v>271994</v>
      </c>
      <c r="BA10" s="47">
        <f t="shared" si="3"/>
        <v>11107369</v>
      </c>
      <c r="BB10" s="47">
        <f>SUM(BB11:BB18)</f>
        <v>619656</v>
      </c>
      <c r="BC10" s="47">
        <f>SUM(BC11:BC18)</f>
        <v>4161</v>
      </c>
      <c r="BD10" s="47">
        <f t="shared" si="3"/>
        <v>0</v>
      </c>
      <c r="BE10" s="47">
        <f t="shared" si="3"/>
        <v>6395658</v>
      </c>
      <c r="BF10" s="47">
        <f t="shared" si="3"/>
        <v>8501684</v>
      </c>
      <c r="BG10" s="47">
        <f t="shared" si="3"/>
        <v>325284</v>
      </c>
      <c r="BH10" s="47">
        <f t="shared" si="3"/>
        <v>10724979</v>
      </c>
      <c r="BI10" s="47">
        <f t="shared" si="3"/>
        <v>3035170</v>
      </c>
      <c r="BJ10" s="47">
        <f t="shared" si="3"/>
        <v>170731666</v>
      </c>
      <c r="BK10" s="47">
        <f t="shared" si="3"/>
        <v>3611287</v>
      </c>
      <c r="BL10" s="47">
        <f t="shared" si="3"/>
        <v>167120379</v>
      </c>
      <c r="BM10" s="47">
        <f t="shared" si="3"/>
        <v>102</v>
      </c>
      <c r="BN10" s="48">
        <f t="shared" si="3"/>
        <v>167120481</v>
      </c>
    </row>
    <row r="11" spans="1:66" ht="12.75">
      <c r="A11" s="23" t="s">
        <v>67</v>
      </c>
      <c r="B11" s="31"/>
      <c r="C11" s="11">
        <v>2674084</v>
      </c>
      <c r="D11" s="11">
        <v>749862</v>
      </c>
      <c r="E11" s="11">
        <v>741950</v>
      </c>
      <c r="F11" s="11">
        <v>53816</v>
      </c>
      <c r="G11" s="11">
        <v>53410</v>
      </c>
      <c r="H11" s="11">
        <v>35520</v>
      </c>
      <c r="I11" s="11">
        <v>45859</v>
      </c>
      <c r="J11" s="11">
        <v>182673</v>
      </c>
      <c r="K11" s="11">
        <v>118045</v>
      </c>
      <c r="L11" s="11">
        <v>80068</v>
      </c>
      <c r="M11" s="11">
        <v>2941155</v>
      </c>
      <c r="N11" s="11">
        <v>321453</v>
      </c>
      <c r="O11" s="11">
        <v>545400</v>
      </c>
      <c r="P11" s="11">
        <v>456323</v>
      </c>
      <c r="Q11" s="11">
        <v>404939</v>
      </c>
      <c r="R11" s="11">
        <v>226548</v>
      </c>
      <c r="S11" s="11">
        <v>237069</v>
      </c>
      <c r="T11" s="11">
        <v>172516</v>
      </c>
      <c r="U11" s="11">
        <v>215985</v>
      </c>
      <c r="V11" s="11">
        <v>21575</v>
      </c>
      <c r="W11" s="11">
        <v>1080641</v>
      </c>
      <c r="X11" s="11">
        <v>506935</v>
      </c>
      <c r="Y11" s="11">
        <v>1462369</v>
      </c>
      <c r="Z11" s="11">
        <v>6610273</v>
      </c>
      <c r="AA11" s="11">
        <v>3656516</v>
      </c>
      <c r="AB11" s="11">
        <v>4397958</v>
      </c>
      <c r="AC11" s="11">
        <v>2551287</v>
      </c>
      <c r="AD11" s="11">
        <v>1146854</v>
      </c>
      <c r="AE11" s="11">
        <v>345439</v>
      </c>
      <c r="AF11" s="11">
        <v>267999</v>
      </c>
      <c r="AG11" s="11">
        <v>281204</v>
      </c>
      <c r="AH11" s="11">
        <v>278843</v>
      </c>
      <c r="AI11" s="11">
        <v>88613</v>
      </c>
      <c r="AJ11" s="11">
        <v>148473</v>
      </c>
      <c r="AK11" s="11">
        <v>2476500</v>
      </c>
      <c r="AL11" s="11">
        <v>288015</v>
      </c>
      <c r="AM11" s="11">
        <v>610967</v>
      </c>
      <c r="AN11" s="11">
        <v>492915</v>
      </c>
      <c r="AO11" s="11">
        <v>337494</v>
      </c>
      <c r="AP11" s="11">
        <v>130608</v>
      </c>
      <c r="AQ11" s="11">
        <v>381170</v>
      </c>
      <c r="AR11" s="80"/>
      <c r="AS11" s="11">
        <v>13761</v>
      </c>
      <c r="AT11" s="11">
        <v>34487</v>
      </c>
      <c r="AU11" s="11">
        <v>7626</v>
      </c>
      <c r="AV11" s="11">
        <v>139821</v>
      </c>
      <c r="AW11" s="11">
        <v>25964</v>
      </c>
      <c r="AX11" s="11">
        <v>0</v>
      </c>
      <c r="AY11" s="11">
        <v>128425</v>
      </c>
      <c r="AZ11" s="11">
        <v>104714</v>
      </c>
      <c r="BA11" s="11">
        <v>3482635</v>
      </c>
      <c r="BB11" s="11">
        <v>96433</v>
      </c>
      <c r="BC11" s="11">
        <v>1160</v>
      </c>
      <c r="BD11" s="11">
        <v>0</v>
      </c>
      <c r="BE11" s="11">
        <v>237000</v>
      </c>
      <c r="BF11" s="11">
        <v>2187977</v>
      </c>
      <c r="BG11" s="11">
        <v>325284</v>
      </c>
      <c r="BH11" s="11">
        <v>3092243</v>
      </c>
      <c r="BI11" s="11">
        <v>441580</v>
      </c>
      <c r="BJ11" s="17">
        <f aca="true" t="shared" si="5" ref="BJ11:BJ18">SUM(C11:BI11)</f>
        <v>48138433</v>
      </c>
      <c r="BK11" s="11">
        <v>1834046</v>
      </c>
      <c r="BL11" s="11">
        <f>BJ11-BK11</f>
        <v>46304387</v>
      </c>
      <c r="BM11" s="11">
        <v>0</v>
      </c>
      <c r="BN11" s="12">
        <f>BL11+BM11</f>
        <v>46304387</v>
      </c>
    </row>
    <row r="12" spans="1:66" ht="12.75">
      <c r="A12" s="23" t="s">
        <v>68</v>
      </c>
      <c r="B12" s="31"/>
      <c r="C12" s="11">
        <v>915975</v>
      </c>
      <c r="D12" s="11">
        <v>559420</v>
      </c>
      <c r="E12" s="11">
        <v>320340</v>
      </c>
      <c r="F12" s="11">
        <v>0</v>
      </c>
      <c r="G12" s="11">
        <v>939</v>
      </c>
      <c r="H12" s="11">
        <v>12550</v>
      </c>
      <c r="I12" s="11">
        <v>12858</v>
      </c>
      <c r="J12" s="11">
        <v>43457</v>
      </c>
      <c r="K12" s="11">
        <v>28825</v>
      </c>
      <c r="L12" s="11">
        <v>34225</v>
      </c>
      <c r="M12" s="11">
        <v>382723</v>
      </c>
      <c r="N12" s="11">
        <v>107506</v>
      </c>
      <c r="O12" s="11">
        <v>183690</v>
      </c>
      <c r="P12" s="11">
        <v>144666</v>
      </c>
      <c r="Q12" s="11">
        <v>185168</v>
      </c>
      <c r="R12" s="11">
        <v>84714</v>
      </c>
      <c r="S12" s="11">
        <v>86814</v>
      </c>
      <c r="T12" s="11">
        <v>91332</v>
      </c>
      <c r="U12" s="11">
        <v>0</v>
      </c>
      <c r="V12" s="11">
        <v>0</v>
      </c>
      <c r="W12" s="11">
        <v>472316</v>
      </c>
      <c r="X12" s="11">
        <v>32890</v>
      </c>
      <c r="Y12" s="11">
        <v>220799</v>
      </c>
      <c r="Z12" s="11">
        <v>1622583</v>
      </c>
      <c r="AA12" s="11">
        <v>979001</v>
      </c>
      <c r="AB12" s="11">
        <v>2045419</v>
      </c>
      <c r="AC12" s="11">
        <v>859901</v>
      </c>
      <c r="AD12" s="11">
        <v>322560</v>
      </c>
      <c r="AE12" s="11">
        <v>229961</v>
      </c>
      <c r="AF12" s="11">
        <v>220428</v>
      </c>
      <c r="AG12" s="11">
        <v>84754</v>
      </c>
      <c r="AH12" s="11">
        <v>146341</v>
      </c>
      <c r="AI12" s="11">
        <v>41719</v>
      </c>
      <c r="AJ12" s="11">
        <v>67156</v>
      </c>
      <c r="AK12" s="11">
        <v>1123163</v>
      </c>
      <c r="AL12" s="11">
        <v>100173</v>
      </c>
      <c r="AM12" s="11">
        <v>195989</v>
      </c>
      <c r="AN12" s="11">
        <v>264870</v>
      </c>
      <c r="AO12" s="11">
        <v>216103</v>
      </c>
      <c r="AP12" s="11">
        <v>96921</v>
      </c>
      <c r="AQ12" s="11">
        <v>184149</v>
      </c>
      <c r="AR12" s="80"/>
      <c r="AS12" s="11">
        <v>231026</v>
      </c>
      <c r="AT12" s="11">
        <v>59562</v>
      </c>
      <c r="AU12" s="11">
        <v>22006</v>
      </c>
      <c r="AV12" s="11">
        <v>29239</v>
      </c>
      <c r="AW12" s="11">
        <v>140</v>
      </c>
      <c r="AX12" s="11">
        <v>0</v>
      </c>
      <c r="AY12" s="11">
        <v>41936</v>
      </c>
      <c r="AZ12" s="11">
        <v>23800</v>
      </c>
      <c r="BA12" s="11">
        <v>1186759</v>
      </c>
      <c r="BB12" s="11">
        <v>50758</v>
      </c>
      <c r="BC12" s="11">
        <v>413</v>
      </c>
      <c r="BD12" s="11">
        <v>0</v>
      </c>
      <c r="BE12" s="11">
        <v>1565296</v>
      </c>
      <c r="BF12" s="11">
        <v>1074179</v>
      </c>
      <c r="BG12" s="11">
        <v>0</v>
      </c>
      <c r="BH12" s="11">
        <v>1078373</v>
      </c>
      <c r="BI12" s="11">
        <v>439657</v>
      </c>
      <c r="BJ12" s="17">
        <f t="shared" si="5"/>
        <v>18525542</v>
      </c>
      <c r="BK12" s="11">
        <v>253949</v>
      </c>
      <c r="BL12" s="11">
        <f aca="true" t="shared" si="6" ref="BL12:BL18">BJ12-BK12</f>
        <v>18271593</v>
      </c>
      <c r="BM12" s="11">
        <v>0</v>
      </c>
      <c r="BN12" s="12">
        <f aca="true" t="shared" si="7" ref="BN12:BN18">BL12+BM12</f>
        <v>18271593</v>
      </c>
    </row>
    <row r="13" spans="1:66" ht="12.75">
      <c r="A13" s="23" t="s">
        <v>69</v>
      </c>
      <c r="B13" s="31"/>
      <c r="C13" s="11">
        <v>2183620</v>
      </c>
      <c r="D13" s="11">
        <v>940946</v>
      </c>
      <c r="E13" s="11">
        <v>828210</v>
      </c>
      <c r="F13" s="11">
        <v>8008</v>
      </c>
      <c r="G13" s="11">
        <v>11018</v>
      </c>
      <c r="H13" s="11">
        <v>26100</v>
      </c>
      <c r="I13" s="11">
        <v>21886</v>
      </c>
      <c r="J13" s="11">
        <v>157241</v>
      </c>
      <c r="K13" s="11">
        <v>91773</v>
      </c>
      <c r="L13" s="11">
        <v>53058</v>
      </c>
      <c r="M13" s="11">
        <v>2159838</v>
      </c>
      <c r="N13" s="11">
        <v>259172</v>
      </c>
      <c r="O13" s="11">
        <v>507960</v>
      </c>
      <c r="P13" s="11">
        <v>439356</v>
      </c>
      <c r="Q13" s="11">
        <v>418943</v>
      </c>
      <c r="R13" s="11">
        <v>253848</v>
      </c>
      <c r="S13" s="11">
        <v>238182</v>
      </c>
      <c r="T13" s="11">
        <v>152220</v>
      </c>
      <c r="U13" s="11">
        <v>0</v>
      </c>
      <c r="V13" s="11">
        <v>0</v>
      </c>
      <c r="W13" s="11">
        <v>828285</v>
      </c>
      <c r="X13" s="11">
        <v>626340</v>
      </c>
      <c r="Y13" s="11">
        <v>573086</v>
      </c>
      <c r="Z13" s="11">
        <v>4848082</v>
      </c>
      <c r="AA13" s="11">
        <v>2166558</v>
      </c>
      <c r="AB13" s="11">
        <v>3995492</v>
      </c>
      <c r="AC13" s="11">
        <v>2185092</v>
      </c>
      <c r="AD13" s="11">
        <v>993960</v>
      </c>
      <c r="AE13" s="11">
        <v>533769</v>
      </c>
      <c r="AF13" s="11">
        <v>272709</v>
      </c>
      <c r="AG13" s="11">
        <v>207590</v>
      </c>
      <c r="AH13" s="11">
        <v>246713</v>
      </c>
      <c r="AI13" s="11">
        <v>86554</v>
      </c>
      <c r="AJ13" s="11">
        <v>120268</v>
      </c>
      <c r="AK13" s="11">
        <v>2415851</v>
      </c>
      <c r="AL13" s="11">
        <v>354537</v>
      </c>
      <c r="AM13" s="11">
        <v>440180</v>
      </c>
      <c r="AN13" s="11">
        <v>471709</v>
      </c>
      <c r="AO13" s="11">
        <v>345333</v>
      </c>
      <c r="AP13" s="11">
        <v>131440</v>
      </c>
      <c r="AQ13" s="11">
        <v>285804</v>
      </c>
      <c r="AR13" s="80"/>
      <c r="AS13" s="11">
        <v>26893</v>
      </c>
      <c r="AT13" s="11">
        <v>173877</v>
      </c>
      <c r="AU13" s="11">
        <v>12741</v>
      </c>
      <c r="AV13" s="11">
        <v>70797</v>
      </c>
      <c r="AW13" s="11">
        <v>18797</v>
      </c>
      <c r="AX13" s="11">
        <v>0</v>
      </c>
      <c r="AY13" s="11">
        <v>144226</v>
      </c>
      <c r="AZ13" s="11">
        <v>70765</v>
      </c>
      <c r="BA13" s="11">
        <v>2650685</v>
      </c>
      <c r="BB13" s="11">
        <v>207396</v>
      </c>
      <c r="BC13" s="11">
        <v>535</v>
      </c>
      <c r="BD13" s="11">
        <v>0</v>
      </c>
      <c r="BE13" s="11">
        <v>397494</v>
      </c>
      <c r="BF13" s="11">
        <v>2278277</v>
      </c>
      <c r="BG13" s="11">
        <v>0</v>
      </c>
      <c r="BH13" s="11">
        <v>2697268</v>
      </c>
      <c r="BI13" s="11">
        <v>540014</v>
      </c>
      <c r="BJ13" s="17">
        <f t="shared" si="5"/>
        <v>40170496</v>
      </c>
      <c r="BK13" s="11">
        <v>758033</v>
      </c>
      <c r="BL13" s="11">
        <f t="shared" si="6"/>
        <v>39412463</v>
      </c>
      <c r="BM13" s="11">
        <v>1696</v>
      </c>
      <c r="BN13" s="12">
        <f t="shared" si="7"/>
        <v>39414159</v>
      </c>
    </row>
    <row r="14" spans="1:66" ht="12.75">
      <c r="A14" s="23" t="s">
        <v>70</v>
      </c>
      <c r="B14" s="31"/>
      <c r="C14" s="11">
        <v>726616</v>
      </c>
      <c r="D14" s="11">
        <v>368478</v>
      </c>
      <c r="E14" s="11">
        <v>200260</v>
      </c>
      <c r="F14" s="11">
        <v>2800</v>
      </c>
      <c r="G14" s="11">
        <v>3118</v>
      </c>
      <c r="H14" s="11">
        <v>5910</v>
      </c>
      <c r="I14" s="11">
        <v>17502</v>
      </c>
      <c r="J14" s="11">
        <v>28624</v>
      </c>
      <c r="K14" s="11">
        <v>23762</v>
      </c>
      <c r="L14" s="11">
        <v>29896</v>
      </c>
      <c r="M14" s="11">
        <v>111742</v>
      </c>
      <c r="N14" s="11">
        <v>90920</v>
      </c>
      <c r="O14" s="11">
        <v>120555</v>
      </c>
      <c r="P14" s="11">
        <v>123234</v>
      </c>
      <c r="Q14" s="11">
        <v>173595</v>
      </c>
      <c r="R14" s="11">
        <v>54516</v>
      </c>
      <c r="S14" s="11">
        <v>91266</v>
      </c>
      <c r="T14" s="11">
        <v>110613</v>
      </c>
      <c r="U14" s="11">
        <v>0</v>
      </c>
      <c r="V14" s="11">
        <v>0</v>
      </c>
      <c r="W14" s="11">
        <v>406108</v>
      </c>
      <c r="X14" s="11">
        <v>0</v>
      </c>
      <c r="Y14" s="11">
        <v>221149</v>
      </c>
      <c r="Z14" s="11">
        <v>1473474</v>
      </c>
      <c r="AA14" s="11">
        <v>667168</v>
      </c>
      <c r="AB14" s="11">
        <v>1547675</v>
      </c>
      <c r="AC14" s="11">
        <v>733677</v>
      </c>
      <c r="AD14" s="11">
        <v>276748</v>
      </c>
      <c r="AE14" s="11">
        <v>200277</v>
      </c>
      <c r="AF14" s="11">
        <v>292491</v>
      </c>
      <c r="AG14" s="11">
        <v>74120</v>
      </c>
      <c r="AH14" s="11">
        <v>122164</v>
      </c>
      <c r="AI14" s="11">
        <v>36465</v>
      </c>
      <c r="AJ14" s="11">
        <v>57386</v>
      </c>
      <c r="AK14" s="11">
        <v>769348</v>
      </c>
      <c r="AL14" s="11">
        <v>107359</v>
      </c>
      <c r="AM14" s="11">
        <v>184108</v>
      </c>
      <c r="AN14" s="11">
        <v>248030</v>
      </c>
      <c r="AO14" s="11">
        <v>177705</v>
      </c>
      <c r="AP14" s="11">
        <v>82291</v>
      </c>
      <c r="AQ14" s="11">
        <v>163874</v>
      </c>
      <c r="AR14" s="80"/>
      <c r="AS14" s="11">
        <v>44479</v>
      </c>
      <c r="AT14" s="11">
        <v>81978</v>
      </c>
      <c r="AU14" s="11">
        <v>250</v>
      </c>
      <c r="AV14" s="11">
        <v>14544</v>
      </c>
      <c r="AW14" s="11">
        <v>124</v>
      </c>
      <c r="AX14" s="11">
        <v>0</v>
      </c>
      <c r="AY14" s="11">
        <v>49147</v>
      </c>
      <c r="AZ14" s="11">
        <v>19134</v>
      </c>
      <c r="BA14" s="11">
        <v>852693</v>
      </c>
      <c r="BB14" s="11">
        <v>53869</v>
      </c>
      <c r="BC14" s="11">
        <v>779</v>
      </c>
      <c r="BD14" s="11">
        <v>0</v>
      </c>
      <c r="BE14" s="11">
        <v>761886</v>
      </c>
      <c r="BF14" s="11">
        <v>485846</v>
      </c>
      <c r="BG14" s="11">
        <v>0</v>
      </c>
      <c r="BH14" s="11">
        <v>932772</v>
      </c>
      <c r="BI14" s="11">
        <v>464321</v>
      </c>
      <c r="BJ14" s="17">
        <f t="shared" si="5"/>
        <v>13886846</v>
      </c>
      <c r="BK14" s="11">
        <v>192845</v>
      </c>
      <c r="BL14" s="11">
        <f t="shared" si="6"/>
        <v>13694001</v>
      </c>
      <c r="BM14" s="11">
        <v>10838</v>
      </c>
      <c r="BN14" s="12">
        <f t="shared" si="7"/>
        <v>13704839</v>
      </c>
    </row>
    <row r="15" spans="1:66" ht="12.75">
      <c r="A15" s="23" t="s">
        <v>71</v>
      </c>
      <c r="B15" s="31"/>
      <c r="C15" s="11">
        <v>610029</v>
      </c>
      <c r="D15" s="11">
        <v>348087</v>
      </c>
      <c r="E15" s="11">
        <v>217740</v>
      </c>
      <c r="F15" s="11">
        <v>5600</v>
      </c>
      <c r="G15" s="11">
        <v>8763</v>
      </c>
      <c r="H15" s="11">
        <v>12640</v>
      </c>
      <c r="I15" s="11">
        <v>17832</v>
      </c>
      <c r="J15" s="11">
        <v>29212</v>
      </c>
      <c r="K15" s="11">
        <v>17343</v>
      </c>
      <c r="L15" s="11">
        <v>21534</v>
      </c>
      <c r="M15" s="11">
        <v>212436</v>
      </c>
      <c r="N15" s="11">
        <v>64864</v>
      </c>
      <c r="O15" s="11">
        <v>133425</v>
      </c>
      <c r="P15" s="11">
        <v>118769</v>
      </c>
      <c r="Q15" s="11">
        <v>185168</v>
      </c>
      <c r="R15" s="11">
        <v>62412</v>
      </c>
      <c r="S15" s="11">
        <v>47859</v>
      </c>
      <c r="T15" s="11">
        <v>60888</v>
      </c>
      <c r="U15" s="11">
        <v>0</v>
      </c>
      <c r="V15" s="11">
        <v>0</v>
      </c>
      <c r="W15" s="11">
        <v>316596</v>
      </c>
      <c r="X15" s="11">
        <v>25740</v>
      </c>
      <c r="Y15" s="11">
        <v>158297</v>
      </c>
      <c r="Z15" s="11">
        <v>1290155</v>
      </c>
      <c r="AA15" s="11">
        <v>900738</v>
      </c>
      <c r="AB15" s="11">
        <v>1271128</v>
      </c>
      <c r="AC15" s="11">
        <v>596908</v>
      </c>
      <c r="AD15" s="11">
        <v>197698</v>
      </c>
      <c r="AE15" s="11">
        <v>194032</v>
      </c>
      <c r="AF15" s="11">
        <v>158256</v>
      </c>
      <c r="AG15" s="11">
        <v>60660</v>
      </c>
      <c r="AH15" s="11">
        <v>93470</v>
      </c>
      <c r="AI15" s="11">
        <v>34767</v>
      </c>
      <c r="AJ15" s="11">
        <v>46692</v>
      </c>
      <c r="AK15" s="11">
        <v>659249</v>
      </c>
      <c r="AL15" s="11">
        <v>67845</v>
      </c>
      <c r="AM15" s="11">
        <v>110690</v>
      </c>
      <c r="AN15" s="11">
        <v>224917</v>
      </c>
      <c r="AO15" s="11">
        <v>181902</v>
      </c>
      <c r="AP15" s="11">
        <v>81504</v>
      </c>
      <c r="AQ15" s="11">
        <v>123507</v>
      </c>
      <c r="AR15" s="80"/>
      <c r="AS15" s="11">
        <v>68258</v>
      </c>
      <c r="AT15" s="11">
        <v>30493</v>
      </c>
      <c r="AU15" s="11">
        <v>222</v>
      </c>
      <c r="AV15" s="11">
        <v>5429</v>
      </c>
      <c r="AW15" s="11">
        <v>105</v>
      </c>
      <c r="AX15" s="11">
        <v>0</v>
      </c>
      <c r="AY15" s="11">
        <v>16167</v>
      </c>
      <c r="AZ15" s="11">
        <v>12769</v>
      </c>
      <c r="BA15" s="11">
        <v>695651</v>
      </c>
      <c r="BB15" s="11">
        <v>50892</v>
      </c>
      <c r="BC15" s="11">
        <v>143</v>
      </c>
      <c r="BD15" s="11">
        <v>0</v>
      </c>
      <c r="BE15" s="11">
        <v>719104</v>
      </c>
      <c r="BF15" s="11">
        <v>594947</v>
      </c>
      <c r="BG15" s="11">
        <v>0</v>
      </c>
      <c r="BH15" s="11">
        <v>747648</v>
      </c>
      <c r="BI15" s="11">
        <v>301930</v>
      </c>
      <c r="BJ15" s="17">
        <f t="shared" si="5"/>
        <v>12213110</v>
      </c>
      <c r="BK15" s="11">
        <v>128376</v>
      </c>
      <c r="BL15" s="11">
        <f t="shared" si="6"/>
        <v>12084734</v>
      </c>
      <c r="BM15" s="11">
        <v>13956</v>
      </c>
      <c r="BN15" s="12">
        <f t="shared" si="7"/>
        <v>12098690</v>
      </c>
    </row>
    <row r="16" spans="1:66" ht="12.75">
      <c r="A16" s="23" t="s">
        <v>72</v>
      </c>
      <c r="B16" s="31"/>
      <c r="C16" s="11">
        <v>659778</v>
      </c>
      <c r="D16" s="11">
        <v>401633</v>
      </c>
      <c r="E16" s="11">
        <v>221160</v>
      </c>
      <c r="F16" s="11">
        <v>0</v>
      </c>
      <c r="G16" s="11">
        <v>0</v>
      </c>
      <c r="H16" s="11">
        <v>0</v>
      </c>
      <c r="I16" s="11">
        <v>0</v>
      </c>
      <c r="J16" s="11">
        <v>28630</v>
      </c>
      <c r="K16" s="11">
        <v>19569</v>
      </c>
      <c r="L16" s="11">
        <v>9287</v>
      </c>
      <c r="M16" s="11">
        <v>702633</v>
      </c>
      <c r="N16" s="11">
        <v>83316</v>
      </c>
      <c r="O16" s="11">
        <v>148410</v>
      </c>
      <c r="P16" s="11">
        <v>133950</v>
      </c>
      <c r="Q16" s="11">
        <v>196741</v>
      </c>
      <c r="R16" s="11">
        <v>67704</v>
      </c>
      <c r="S16" s="11">
        <v>58989</v>
      </c>
      <c r="T16" s="11">
        <v>50740</v>
      </c>
      <c r="U16" s="11">
        <v>0</v>
      </c>
      <c r="V16" s="11">
        <v>0</v>
      </c>
      <c r="W16" s="11">
        <v>325039</v>
      </c>
      <c r="X16" s="11">
        <v>21450</v>
      </c>
      <c r="Y16" s="11">
        <v>157957</v>
      </c>
      <c r="Z16" s="11">
        <v>1559427</v>
      </c>
      <c r="AA16" s="11">
        <v>769963</v>
      </c>
      <c r="AB16" s="11">
        <v>1137600</v>
      </c>
      <c r="AC16" s="11">
        <v>605441</v>
      </c>
      <c r="AD16" s="11">
        <v>215820</v>
      </c>
      <c r="AE16" s="11">
        <v>273310</v>
      </c>
      <c r="AF16" s="11">
        <v>106446</v>
      </c>
      <c r="AG16" s="11">
        <v>65344</v>
      </c>
      <c r="AH16" s="11">
        <v>90180</v>
      </c>
      <c r="AI16" s="11">
        <v>28952</v>
      </c>
      <c r="AJ16" s="11">
        <v>45070</v>
      </c>
      <c r="AK16" s="11">
        <v>695889</v>
      </c>
      <c r="AL16" s="11">
        <v>62648</v>
      </c>
      <c r="AM16" s="11">
        <v>119833</v>
      </c>
      <c r="AN16" s="11">
        <v>196955</v>
      </c>
      <c r="AO16" s="11">
        <v>173523</v>
      </c>
      <c r="AP16" s="11">
        <v>70643</v>
      </c>
      <c r="AQ16" s="11">
        <v>102535</v>
      </c>
      <c r="AR16" s="80"/>
      <c r="AS16" s="11">
        <v>55717</v>
      </c>
      <c r="AT16" s="11">
        <v>32689</v>
      </c>
      <c r="AU16" s="11">
        <v>2595</v>
      </c>
      <c r="AV16" s="11">
        <v>20985</v>
      </c>
      <c r="AW16" s="11">
        <v>102</v>
      </c>
      <c r="AX16" s="11">
        <v>0</v>
      </c>
      <c r="AY16" s="11">
        <v>36495</v>
      </c>
      <c r="AZ16" s="11">
        <v>15420</v>
      </c>
      <c r="BA16" s="11">
        <v>801646</v>
      </c>
      <c r="BB16" s="11">
        <v>45249</v>
      </c>
      <c r="BC16" s="11">
        <v>94</v>
      </c>
      <c r="BD16" s="11">
        <v>0</v>
      </c>
      <c r="BE16" s="11">
        <v>1203650</v>
      </c>
      <c r="BF16" s="11">
        <v>689524</v>
      </c>
      <c r="BG16" s="11">
        <v>0</v>
      </c>
      <c r="BH16" s="11">
        <v>812129</v>
      </c>
      <c r="BI16" s="11">
        <v>305577</v>
      </c>
      <c r="BJ16" s="17">
        <f t="shared" si="5"/>
        <v>13628437</v>
      </c>
      <c r="BK16" s="11">
        <v>184921</v>
      </c>
      <c r="BL16" s="11">
        <f t="shared" si="6"/>
        <v>13443516</v>
      </c>
      <c r="BM16" s="11">
        <v>-736</v>
      </c>
      <c r="BN16" s="12">
        <f t="shared" si="7"/>
        <v>13442780</v>
      </c>
    </row>
    <row r="17" spans="1:66" ht="12.75">
      <c r="A17" s="24" t="s">
        <v>73</v>
      </c>
      <c r="B17" s="31"/>
      <c r="C17" s="11">
        <v>428249</v>
      </c>
      <c r="D17" s="11">
        <v>184738</v>
      </c>
      <c r="E17" s="11">
        <v>103170</v>
      </c>
      <c r="F17" s="11">
        <v>0</v>
      </c>
      <c r="G17" s="11">
        <v>0</v>
      </c>
      <c r="H17" s="11">
        <v>1480</v>
      </c>
      <c r="I17" s="11">
        <v>2233</v>
      </c>
      <c r="J17" s="11">
        <v>20272</v>
      </c>
      <c r="K17" s="11">
        <v>12304</v>
      </c>
      <c r="L17" s="11">
        <v>21941</v>
      </c>
      <c r="M17" s="11">
        <v>166858</v>
      </c>
      <c r="N17" s="11">
        <v>50409</v>
      </c>
      <c r="O17" s="11">
        <v>102645</v>
      </c>
      <c r="P17" s="11">
        <v>61617</v>
      </c>
      <c r="Q17" s="11">
        <v>81011</v>
      </c>
      <c r="R17" s="11">
        <v>31752</v>
      </c>
      <c r="S17" s="11">
        <v>52311</v>
      </c>
      <c r="T17" s="11">
        <v>40592</v>
      </c>
      <c r="U17" s="11">
        <v>0</v>
      </c>
      <c r="V17" s="11">
        <v>0</v>
      </c>
      <c r="W17" s="11">
        <v>246288</v>
      </c>
      <c r="X17" s="11">
        <v>0</v>
      </c>
      <c r="Y17" s="11">
        <v>130174</v>
      </c>
      <c r="Z17" s="11">
        <v>938061</v>
      </c>
      <c r="AA17" s="11">
        <v>378338</v>
      </c>
      <c r="AB17" s="11">
        <v>904817</v>
      </c>
      <c r="AC17" s="11">
        <v>398073</v>
      </c>
      <c r="AD17" s="11">
        <v>134270</v>
      </c>
      <c r="AE17" s="11">
        <v>99007</v>
      </c>
      <c r="AF17" s="11">
        <v>114453</v>
      </c>
      <c r="AG17" s="11">
        <v>50366</v>
      </c>
      <c r="AH17" s="11">
        <v>76787</v>
      </c>
      <c r="AI17" s="11">
        <v>22579</v>
      </c>
      <c r="AJ17" s="11">
        <v>36791</v>
      </c>
      <c r="AK17" s="11">
        <v>378673</v>
      </c>
      <c r="AL17" s="11">
        <v>40785</v>
      </c>
      <c r="AM17" s="11">
        <v>91080</v>
      </c>
      <c r="AN17" s="11">
        <v>170330</v>
      </c>
      <c r="AO17" s="11">
        <v>125849</v>
      </c>
      <c r="AP17" s="11">
        <v>63234</v>
      </c>
      <c r="AQ17" s="11">
        <v>94885</v>
      </c>
      <c r="AR17" s="80"/>
      <c r="AS17" s="11">
        <v>160674</v>
      </c>
      <c r="AT17" s="11">
        <v>20935</v>
      </c>
      <c r="AU17" s="11">
        <v>534</v>
      </c>
      <c r="AV17" s="11">
        <v>8061</v>
      </c>
      <c r="AW17" s="11">
        <v>74</v>
      </c>
      <c r="AX17" s="11">
        <v>0</v>
      </c>
      <c r="AY17" s="11">
        <v>24787</v>
      </c>
      <c r="AZ17" s="11">
        <v>9386</v>
      </c>
      <c r="BA17" s="11">
        <v>470323</v>
      </c>
      <c r="BB17" s="11">
        <v>68857</v>
      </c>
      <c r="BC17" s="11">
        <v>256</v>
      </c>
      <c r="BD17" s="11">
        <v>0</v>
      </c>
      <c r="BE17" s="11">
        <v>639173</v>
      </c>
      <c r="BF17" s="11">
        <v>230625</v>
      </c>
      <c r="BG17" s="11">
        <v>0</v>
      </c>
      <c r="BH17" s="11">
        <v>568524</v>
      </c>
      <c r="BI17" s="11">
        <v>175540</v>
      </c>
      <c r="BJ17" s="17">
        <f t="shared" si="5"/>
        <v>8234171</v>
      </c>
      <c r="BK17" s="11">
        <v>98680</v>
      </c>
      <c r="BL17" s="11">
        <f t="shared" si="6"/>
        <v>8135491</v>
      </c>
      <c r="BM17" s="11">
        <v>3599</v>
      </c>
      <c r="BN17" s="12">
        <f t="shared" si="7"/>
        <v>8139090</v>
      </c>
    </row>
    <row r="18" spans="1:66" ht="12.75">
      <c r="A18" s="23" t="s">
        <v>74</v>
      </c>
      <c r="B18" s="31"/>
      <c r="C18" s="11">
        <v>787164</v>
      </c>
      <c r="D18" s="11">
        <v>499956</v>
      </c>
      <c r="E18" s="11">
        <v>221540</v>
      </c>
      <c r="F18" s="11">
        <v>0</v>
      </c>
      <c r="G18" s="11">
        <v>0</v>
      </c>
      <c r="H18" s="11">
        <v>0</v>
      </c>
      <c r="I18" s="11">
        <v>0</v>
      </c>
      <c r="J18" s="11">
        <v>21446</v>
      </c>
      <c r="K18" s="11">
        <v>19012</v>
      </c>
      <c r="L18" s="11">
        <v>12802</v>
      </c>
      <c r="M18" s="11">
        <v>750420</v>
      </c>
      <c r="N18" s="11">
        <v>109019</v>
      </c>
      <c r="O18" s="11">
        <v>186120</v>
      </c>
      <c r="P18" s="11">
        <v>125020</v>
      </c>
      <c r="Q18" s="11">
        <v>173595</v>
      </c>
      <c r="R18" s="11">
        <v>84336</v>
      </c>
      <c r="S18" s="11">
        <v>81249</v>
      </c>
      <c r="T18" s="11">
        <v>71036</v>
      </c>
      <c r="U18" s="11">
        <v>0</v>
      </c>
      <c r="V18" s="11">
        <v>0</v>
      </c>
      <c r="W18" s="11">
        <v>335287</v>
      </c>
      <c r="X18" s="11">
        <v>81510</v>
      </c>
      <c r="Y18" s="11">
        <v>110244</v>
      </c>
      <c r="Z18" s="11">
        <v>1714519</v>
      </c>
      <c r="AA18" s="11">
        <v>1189394</v>
      </c>
      <c r="AB18" s="11">
        <v>1323757</v>
      </c>
      <c r="AC18" s="11">
        <v>635467</v>
      </c>
      <c r="AD18" s="11">
        <v>220343</v>
      </c>
      <c r="AE18" s="11">
        <v>331321</v>
      </c>
      <c r="AF18" s="11">
        <v>257637</v>
      </c>
      <c r="AG18" s="11">
        <v>64164</v>
      </c>
      <c r="AH18" s="11">
        <v>90134</v>
      </c>
      <c r="AI18" s="11">
        <v>30990</v>
      </c>
      <c r="AJ18" s="11">
        <v>44230</v>
      </c>
      <c r="AK18" s="11">
        <v>1355918</v>
      </c>
      <c r="AL18" s="11">
        <v>82072</v>
      </c>
      <c r="AM18" s="11">
        <v>122616</v>
      </c>
      <c r="AN18" s="11">
        <v>214486</v>
      </c>
      <c r="AO18" s="11">
        <v>211203</v>
      </c>
      <c r="AP18" s="11">
        <v>74488</v>
      </c>
      <c r="AQ18" s="11">
        <v>120422</v>
      </c>
      <c r="AR18" s="80"/>
      <c r="AS18" s="11">
        <v>54530</v>
      </c>
      <c r="AT18" s="11">
        <v>54647</v>
      </c>
      <c r="AU18" s="11">
        <v>11575</v>
      </c>
      <c r="AV18" s="11">
        <v>3694</v>
      </c>
      <c r="AW18" s="11">
        <v>243</v>
      </c>
      <c r="AX18" s="11">
        <v>0</v>
      </c>
      <c r="AY18" s="11">
        <v>32122</v>
      </c>
      <c r="AZ18" s="11">
        <v>16006</v>
      </c>
      <c r="BA18" s="11">
        <v>966977</v>
      </c>
      <c r="BB18" s="11">
        <v>46202</v>
      </c>
      <c r="BC18" s="11">
        <v>781</v>
      </c>
      <c r="BD18" s="11">
        <v>0</v>
      </c>
      <c r="BE18" s="11">
        <v>872055</v>
      </c>
      <c r="BF18" s="11">
        <v>960309</v>
      </c>
      <c r="BG18" s="11">
        <v>0</v>
      </c>
      <c r="BH18" s="11">
        <v>796022</v>
      </c>
      <c r="BI18" s="11">
        <v>366551</v>
      </c>
      <c r="BJ18" s="17">
        <f t="shared" si="5"/>
        <v>15934631</v>
      </c>
      <c r="BK18" s="11">
        <v>160437</v>
      </c>
      <c r="BL18" s="11">
        <f t="shared" si="6"/>
        <v>15774194</v>
      </c>
      <c r="BM18" s="11">
        <v>-29251</v>
      </c>
      <c r="BN18" s="12">
        <f t="shared" si="7"/>
        <v>15744943</v>
      </c>
    </row>
    <row r="19" spans="1:66" ht="12.75">
      <c r="A19" s="66" t="s">
        <v>81</v>
      </c>
      <c r="B19" s="67"/>
      <c r="C19" s="47">
        <f>SUM(C20:C30)</f>
        <v>2150308</v>
      </c>
      <c r="D19" s="47">
        <f aca="true" t="shared" si="8" ref="D19:BI19">SUM(D20:D30)</f>
        <v>1239837</v>
      </c>
      <c r="E19" s="47">
        <f t="shared" si="8"/>
        <v>702620</v>
      </c>
      <c r="F19" s="47">
        <f t="shared" si="8"/>
        <v>114044</v>
      </c>
      <c r="G19" s="47">
        <f t="shared" si="8"/>
        <v>93661</v>
      </c>
      <c r="H19" s="47">
        <f t="shared" si="8"/>
        <v>51560</v>
      </c>
      <c r="I19" s="47">
        <f t="shared" si="8"/>
        <v>60932</v>
      </c>
      <c r="J19" s="47">
        <f t="shared" si="8"/>
        <v>21998</v>
      </c>
      <c r="K19" s="47">
        <f t="shared" si="8"/>
        <v>34989</v>
      </c>
      <c r="L19" s="47">
        <f t="shared" si="8"/>
        <v>42032</v>
      </c>
      <c r="M19" s="47">
        <f t="shared" si="8"/>
        <v>1379037</v>
      </c>
      <c r="N19" s="47">
        <f t="shared" si="8"/>
        <v>209580</v>
      </c>
      <c r="O19" s="47">
        <f t="shared" si="8"/>
        <v>361710</v>
      </c>
      <c r="P19" s="47">
        <f t="shared" si="8"/>
        <v>313443</v>
      </c>
      <c r="Q19" s="47">
        <f t="shared" si="8"/>
        <v>520785</v>
      </c>
      <c r="R19" s="47">
        <f t="shared" si="8"/>
        <v>209370</v>
      </c>
      <c r="S19" s="47">
        <f t="shared" si="8"/>
        <v>139125</v>
      </c>
      <c r="T19" s="47">
        <f t="shared" si="8"/>
        <v>229345</v>
      </c>
      <c r="U19" s="47">
        <f t="shared" si="8"/>
        <v>0</v>
      </c>
      <c r="V19" s="47">
        <f t="shared" si="8"/>
        <v>0</v>
      </c>
      <c r="W19" s="47">
        <f t="shared" si="8"/>
        <v>1020145</v>
      </c>
      <c r="X19" s="47">
        <f t="shared" si="8"/>
        <v>0</v>
      </c>
      <c r="Y19" s="47">
        <f t="shared" si="8"/>
        <v>573181</v>
      </c>
      <c r="Z19" s="47">
        <f t="shared" si="8"/>
        <v>3041043</v>
      </c>
      <c r="AA19" s="47">
        <f t="shared" si="8"/>
        <v>3288685</v>
      </c>
      <c r="AB19" s="47">
        <f t="shared" si="8"/>
        <v>4020341</v>
      </c>
      <c r="AC19" s="47">
        <f t="shared" si="8"/>
        <v>1352885</v>
      </c>
      <c r="AD19" s="47">
        <f t="shared" si="8"/>
        <v>518542</v>
      </c>
      <c r="AE19" s="47">
        <f t="shared" si="8"/>
        <v>914958</v>
      </c>
      <c r="AF19" s="47">
        <f t="shared" si="8"/>
        <v>953304</v>
      </c>
      <c r="AG19" s="47">
        <f t="shared" si="8"/>
        <v>230573</v>
      </c>
      <c r="AH19" s="47">
        <f t="shared" si="8"/>
        <v>424607</v>
      </c>
      <c r="AI19" s="47">
        <f t="shared" si="8"/>
        <v>89869</v>
      </c>
      <c r="AJ19" s="47">
        <f t="shared" si="8"/>
        <v>157331</v>
      </c>
      <c r="AK19" s="47">
        <f t="shared" si="8"/>
        <v>3683922</v>
      </c>
      <c r="AL19" s="47">
        <f t="shared" si="8"/>
        <v>327623</v>
      </c>
      <c r="AM19" s="47">
        <f t="shared" si="8"/>
        <v>578268</v>
      </c>
      <c r="AN19" s="47">
        <f t="shared" si="8"/>
        <v>1413802</v>
      </c>
      <c r="AO19" s="47">
        <f t="shared" si="8"/>
        <v>903368</v>
      </c>
      <c r="AP19" s="47">
        <f>SUM(AP20:AP30)</f>
        <v>659785</v>
      </c>
      <c r="AQ19" s="47">
        <f>SUM(AQ20:AQ30)</f>
        <v>581456</v>
      </c>
      <c r="AR19" s="57">
        <f>SUM(AR20:AR30)</f>
        <v>0</v>
      </c>
      <c r="AS19" s="47">
        <f t="shared" si="8"/>
        <v>407905</v>
      </c>
      <c r="AT19" s="47">
        <f t="shared" si="8"/>
        <v>1822085</v>
      </c>
      <c r="AU19" s="47">
        <f t="shared" si="8"/>
        <v>9177</v>
      </c>
      <c r="AV19" s="47">
        <f t="shared" si="8"/>
        <v>32212</v>
      </c>
      <c r="AW19" s="47">
        <f t="shared" si="8"/>
        <v>215</v>
      </c>
      <c r="AX19" s="47">
        <f t="shared" si="8"/>
        <v>0</v>
      </c>
      <c r="AY19" s="47">
        <f t="shared" si="8"/>
        <v>97688</v>
      </c>
      <c r="AZ19" s="47">
        <f t="shared" si="8"/>
        <v>25778</v>
      </c>
      <c r="BA19" s="47">
        <f t="shared" si="8"/>
        <v>2448228</v>
      </c>
      <c r="BB19" s="47">
        <f t="shared" si="8"/>
        <v>283042</v>
      </c>
      <c r="BC19" s="47">
        <f t="shared" si="8"/>
        <v>1271</v>
      </c>
      <c r="BD19" s="47">
        <f t="shared" si="8"/>
        <v>0</v>
      </c>
      <c r="BE19" s="47">
        <f t="shared" si="8"/>
        <v>4845399</v>
      </c>
      <c r="BF19" s="47">
        <f t="shared" si="8"/>
        <v>1186860</v>
      </c>
      <c r="BG19" s="47">
        <f t="shared" si="8"/>
        <v>0</v>
      </c>
      <c r="BH19" s="47">
        <f t="shared" si="8"/>
        <v>3062295</v>
      </c>
      <c r="BI19" s="47">
        <f t="shared" si="8"/>
        <v>1486867</v>
      </c>
      <c r="BJ19" s="47">
        <f>SUM(BJ20:BJ30)</f>
        <v>48317086</v>
      </c>
      <c r="BK19" s="47">
        <f>SUM(BK20:BK30)</f>
        <v>404386</v>
      </c>
      <c r="BL19" s="47">
        <f>SUM(BL20:BL30)</f>
        <v>47912700</v>
      </c>
      <c r="BM19" s="47">
        <f>SUM(BM20:BM30)</f>
        <v>32247</v>
      </c>
      <c r="BN19" s="48">
        <f>SUM(BN20:BN30)</f>
        <v>47944947</v>
      </c>
    </row>
    <row r="20" spans="1:66" ht="12.75">
      <c r="A20" s="23" t="s">
        <v>63</v>
      </c>
      <c r="B20" s="31"/>
      <c r="C20" s="11">
        <v>332891</v>
      </c>
      <c r="D20" s="11">
        <v>233008</v>
      </c>
      <c r="E20" s="11">
        <v>105450</v>
      </c>
      <c r="F20" s="11">
        <v>0</v>
      </c>
      <c r="G20" s="11">
        <v>0</v>
      </c>
      <c r="H20" s="11">
        <v>0</v>
      </c>
      <c r="I20" s="11">
        <v>0</v>
      </c>
      <c r="J20" s="11">
        <v>5231</v>
      </c>
      <c r="K20" s="11">
        <v>6256</v>
      </c>
      <c r="L20" s="11">
        <v>12506</v>
      </c>
      <c r="M20" s="11">
        <v>313183</v>
      </c>
      <c r="N20" s="11">
        <v>29547</v>
      </c>
      <c r="O20" s="11">
        <v>21600</v>
      </c>
      <c r="P20" s="11">
        <v>70547</v>
      </c>
      <c r="Q20" s="11">
        <v>115730</v>
      </c>
      <c r="R20" s="11">
        <v>59136</v>
      </c>
      <c r="S20" s="11">
        <v>17808</v>
      </c>
      <c r="T20" s="11">
        <v>20296</v>
      </c>
      <c r="U20" s="11">
        <v>0</v>
      </c>
      <c r="V20" s="11">
        <v>0</v>
      </c>
      <c r="W20" s="11">
        <v>161456</v>
      </c>
      <c r="X20" s="11">
        <v>0</v>
      </c>
      <c r="Y20" s="11">
        <v>74353</v>
      </c>
      <c r="Z20" s="11">
        <v>369906</v>
      </c>
      <c r="AA20" s="11">
        <v>639139</v>
      </c>
      <c r="AB20" s="11">
        <v>550722</v>
      </c>
      <c r="AC20" s="11">
        <v>234094</v>
      </c>
      <c r="AD20" s="11">
        <v>99632</v>
      </c>
      <c r="AE20" s="11">
        <v>191136</v>
      </c>
      <c r="AF20" s="11">
        <v>130938</v>
      </c>
      <c r="AG20" s="11">
        <v>33512</v>
      </c>
      <c r="AH20" s="11">
        <v>53274</v>
      </c>
      <c r="AI20" s="11">
        <v>13440</v>
      </c>
      <c r="AJ20" s="11">
        <v>21005</v>
      </c>
      <c r="AK20" s="11">
        <v>365235</v>
      </c>
      <c r="AL20" s="11">
        <v>49692</v>
      </c>
      <c r="AM20" s="11">
        <v>78992</v>
      </c>
      <c r="AN20" s="11">
        <v>141005</v>
      </c>
      <c r="AO20" s="11">
        <v>133343</v>
      </c>
      <c r="AP20" s="11">
        <v>69925</v>
      </c>
      <c r="AQ20" s="11">
        <v>68015</v>
      </c>
      <c r="AR20" s="80"/>
      <c r="AS20" s="11">
        <v>45674</v>
      </c>
      <c r="AT20" s="11">
        <v>73463</v>
      </c>
      <c r="AU20" s="11">
        <v>2452</v>
      </c>
      <c r="AV20" s="11">
        <v>8733</v>
      </c>
      <c r="AW20" s="11">
        <v>32</v>
      </c>
      <c r="AX20" s="11">
        <v>0</v>
      </c>
      <c r="AY20" s="11">
        <v>8825</v>
      </c>
      <c r="AZ20" s="11">
        <v>4544</v>
      </c>
      <c r="BA20" s="11">
        <v>385998</v>
      </c>
      <c r="BB20" s="11">
        <v>33671</v>
      </c>
      <c r="BC20" s="11">
        <v>96</v>
      </c>
      <c r="BD20" s="11">
        <v>0</v>
      </c>
      <c r="BE20" s="11">
        <v>943594</v>
      </c>
      <c r="BF20" s="11">
        <v>292923</v>
      </c>
      <c r="BG20" s="11">
        <v>0</v>
      </c>
      <c r="BH20" s="11">
        <v>403100</v>
      </c>
      <c r="BI20" s="11">
        <v>244028</v>
      </c>
      <c r="BJ20" s="17">
        <f aca="true" t="shared" si="9" ref="BJ20:BJ30">SUM(C20:BI20)</f>
        <v>7269136</v>
      </c>
      <c r="BK20" s="11">
        <v>62696</v>
      </c>
      <c r="BL20" s="11">
        <f aca="true" t="shared" si="10" ref="BL20:BL30">BJ20-BK20</f>
        <v>7206440</v>
      </c>
      <c r="BM20" s="11">
        <v>-4180</v>
      </c>
      <c r="BN20" s="12">
        <f>BL20+BM20</f>
        <v>7202260</v>
      </c>
    </row>
    <row r="21" spans="1:66" ht="12.75">
      <c r="A21" s="23" t="s">
        <v>75</v>
      </c>
      <c r="B21" s="31"/>
      <c r="C21" s="11">
        <v>183966</v>
      </c>
      <c r="D21" s="11">
        <v>145666</v>
      </c>
      <c r="E21" s="11">
        <v>53010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2417</v>
      </c>
      <c r="L21" s="11">
        <v>0</v>
      </c>
      <c r="M21" s="11">
        <v>128749</v>
      </c>
      <c r="N21" s="11">
        <v>18400</v>
      </c>
      <c r="O21" s="11">
        <v>31815</v>
      </c>
      <c r="P21" s="11">
        <v>38399</v>
      </c>
      <c r="Q21" s="11">
        <v>46292</v>
      </c>
      <c r="R21" s="11">
        <v>16086</v>
      </c>
      <c r="S21" s="11">
        <v>14469</v>
      </c>
      <c r="T21" s="11">
        <v>20296</v>
      </c>
      <c r="U21" s="11">
        <v>0</v>
      </c>
      <c r="V21" s="11">
        <v>0</v>
      </c>
      <c r="W21" s="11">
        <v>85497</v>
      </c>
      <c r="X21" s="11">
        <v>0</v>
      </c>
      <c r="Y21" s="11">
        <v>45634</v>
      </c>
      <c r="Z21" s="11">
        <v>300739</v>
      </c>
      <c r="AA21" s="11">
        <v>317251</v>
      </c>
      <c r="AB21" s="11">
        <v>392206</v>
      </c>
      <c r="AC21" s="11">
        <v>102074</v>
      </c>
      <c r="AD21" s="11">
        <v>34809</v>
      </c>
      <c r="AE21" s="11">
        <v>90319</v>
      </c>
      <c r="AF21" s="11">
        <v>85722</v>
      </c>
      <c r="AG21" s="11">
        <v>20193</v>
      </c>
      <c r="AH21" s="11">
        <v>34586</v>
      </c>
      <c r="AI21" s="11">
        <v>6941</v>
      </c>
      <c r="AJ21" s="11">
        <v>11994</v>
      </c>
      <c r="AK21" s="11">
        <v>257245</v>
      </c>
      <c r="AL21" s="11">
        <v>36552</v>
      </c>
      <c r="AM21" s="11">
        <v>52885</v>
      </c>
      <c r="AN21" s="11">
        <v>127809</v>
      </c>
      <c r="AO21" s="11">
        <v>87575</v>
      </c>
      <c r="AP21" s="11">
        <v>73940</v>
      </c>
      <c r="AQ21" s="11">
        <v>48847</v>
      </c>
      <c r="AR21" s="80"/>
      <c r="AS21" s="11">
        <v>28335</v>
      </c>
      <c r="AT21" s="11">
        <v>8029</v>
      </c>
      <c r="AU21" s="11">
        <v>476</v>
      </c>
      <c r="AV21" s="11">
        <v>590</v>
      </c>
      <c r="AW21" s="11">
        <v>13</v>
      </c>
      <c r="AX21" s="11">
        <v>0</v>
      </c>
      <c r="AY21" s="11">
        <v>10256</v>
      </c>
      <c r="AZ21" s="11">
        <v>1534</v>
      </c>
      <c r="BA21" s="11">
        <v>211236</v>
      </c>
      <c r="BB21" s="11">
        <v>22038</v>
      </c>
      <c r="BC21" s="11">
        <v>127</v>
      </c>
      <c r="BD21" s="11">
        <v>0</v>
      </c>
      <c r="BE21" s="11">
        <v>545230</v>
      </c>
      <c r="BF21" s="11">
        <v>108994</v>
      </c>
      <c r="BG21" s="11">
        <v>0</v>
      </c>
      <c r="BH21" s="11">
        <v>271146</v>
      </c>
      <c r="BI21" s="11">
        <v>153639</v>
      </c>
      <c r="BJ21" s="17">
        <f t="shared" si="9"/>
        <v>4274026</v>
      </c>
      <c r="BK21" s="11">
        <v>34202</v>
      </c>
      <c r="BL21" s="11">
        <f t="shared" si="10"/>
        <v>4239824</v>
      </c>
      <c r="BM21" s="11">
        <v>600</v>
      </c>
      <c r="BN21" s="12">
        <f aca="true" t="shared" si="11" ref="BN21:BN30">BL21+BM21</f>
        <v>4240424</v>
      </c>
    </row>
    <row r="22" spans="1:66" ht="12.75">
      <c r="A22" s="23" t="s">
        <v>76</v>
      </c>
      <c r="B22" s="31"/>
      <c r="C22" s="11">
        <v>133009</v>
      </c>
      <c r="D22" s="11">
        <v>57468</v>
      </c>
      <c r="E22" s="11">
        <v>31540</v>
      </c>
      <c r="F22" s="11">
        <v>0</v>
      </c>
      <c r="G22" s="11">
        <v>0</v>
      </c>
      <c r="H22" s="11">
        <v>0</v>
      </c>
      <c r="I22" s="11">
        <v>0</v>
      </c>
      <c r="J22" s="11">
        <v>2545</v>
      </c>
      <c r="K22" s="11">
        <v>1715</v>
      </c>
      <c r="L22" s="11">
        <v>2664</v>
      </c>
      <c r="M22" s="11">
        <v>36129</v>
      </c>
      <c r="N22" s="11">
        <v>13223</v>
      </c>
      <c r="O22" s="11">
        <v>29385</v>
      </c>
      <c r="P22" s="11">
        <v>7144</v>
      </c>
      <c r="Q22" s="11">
        <v>11573</v>
      </c>
      <c r="R22" s="11">
        <v>2268</v>
      </c>
      <c r="S22" s="11">
        <v>5565</v>
      </c>
      <c r="T22" s="11">
        <v>10148</v>
      </c>
      <c r="U22" s="11">
        <v>0</v>
      </c>
      <c r="V22" s="11">
        <v>0</v>
      </c>
      <c r="W22" s="11">
        <v>57522</v>
      </c>
      <c r="X22" s="11">
        <v>0</v>
      </c>
      <c r="Y22" s="11">
        <v>54725</v>
      </c>
      <c r="Z22" s="11">
        <v>148998</v>
      </c>
      <c r="AA22" s="11">
        <v>116739</v>
      </c>
      <c r="AB22" s="11">
        <v>249954</v>
      </c>
      <c r="AC22" s="11">
        <v>68345</v>
      </c>
      <c r="AD22" s="11">
        <v>25241</v>
      </c>
      <c r="AE22" s="11">
        <v>41178</v>
      </c>
      <c r="AF22" s="11">
        <v>45687</v>
      </c>
      <c r="AG22" s="11">
        <v>15501</v>
      </c>
      <c r="AH22" s="11">
        <v>30519</v>
      </c>
      <c r="AI22" s="11">
        <v>4934</v>
      </c>
      <c r="AJ22" s="11">
        <v>10486</v>
      </c>
      <c r="AK22" s="11">
        <v>91521</v>
      </c>
      <c r="AL22" s="11">
        <v>14432</v>
      </c>
      <c r="AM22" s="11">
        <v>45039</v>
      </c>
      <c r="AN22" s="11">
        <v>144102</v>
      </c>
      <c r="AO22" s="11">
        <v>63710</v>
      </c>
      <c r="AP22" s="11">
        <v>50241</v>
      </c>
      <c r="AQ22" s="11">
        <v>42212</v>
      </c>
      <c r="AR22" s="80"/>
      <c r="AS22" s="11">
        <v>10922</v>
      </c>
      <c r="AT22" s="11">
        <v>55660</v>
      </c>
      <c r="AU22" s="11">
        <v>571</v>
      </c>
      <c r="AV22" s="11">
        <v>12321</v>
      </c>
      <c r="AW22" s="11">
        <v>18</v>
      </c>
      <c r="AX22" s="11">
        <v>0</v>
      </c>
      <c r="AY22" s="11">
        <v>2383</v>
      </c>
      <c r="AZ22" s="11">
        <v>1506</v>
      </c>
      <c r="BA22" s="11">
        <v>121993</v>
      </c>
      <c r="BB22" s="11">
        <v>21160</v>
      </c>
      <c r="BC22" s="11">
        <v>60</v>
      </c>
      <c r="BD22" s="11">
        <v>0</v>
      </c>
      <c r="BE22" s="11">
        <v>214830</v>
      </c>
      <c r="BF22" s="11">
        <v>0</v>
      </c>
      <c r="BG22" s="11">
        <v>0</v>
      </c>
      <c r="BH22" s="11">
        <v>224029</v>
      </c>
      <c r="BI22" s="11">
        <v>66344</v>
      </c>
      <c r="BJ22" s="17">
        <f t="shared" si="9"/>
        <v>2397259</v>
      </c>
      <c r="BK22" s="11">
        <v>19838</v>
      </c>
      <c r="BL22" s="11">
        <f t="shared" si="10"/>
        <v>2377421</v>
      </c>
      <c r="BM22" s="11">
        <v>1062</v>
      </c>
      <c r="BN22" s="12">
        <f t="shared" si="11"/>
        <v>2378483</v>
      </c>
    </row>
    <row r="23" spans="1:66" ht="12.75">
      <c r="A23" s="23" t="s">
        <v>77</v>
      </c>
      <c r="B23" s="31"/>
      <c r="C23" s="11">
        <v>186910</v>
      </c>
      <c r="D23" s="11">
        <v>113510</v>
      </c>
      <c r="E23" s="11">
        <v>57000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2299</v>
      </c>
      <c r="L23" s="11">
        <v>0</v>
      </c>
      <c r="M23" s="11">
        <v>84227</v>
      </c>
      <c r="N23" s="11">
        <v>17218</v>
      </c>
      <c r="O23" s="11">
        <v>44325</v>
      </c>
      <c r="P23" s="11">
        <v>17860</v>
      </c>
      <c r="Q23" s="11">
        <v>23146</v>
      </c>
      <c r="R23" s="11">
        <v>10626</v>
      </c>
      <c r="S23" s="11">
        <v>10017</v>
      </c>
      <c r="T23" s="11">
        <v>20296</v>
      </c>
      <c r="U23" s="11">
        <v>0</v>
      </c>
      <c r="V23" s="11">
        <v>0</v>
      </c>
      <c r="W23" s="11">
        <v>87984</v>
      </c>
      <c r="X23" s="11">
        <v>0</v>
      </c>
      <c r="Y23" s="11">
        <v>47826</v>
      </c>
      <c r="Z23" s="11">
        <v>192044</v>
      </c>
      <c r="AA23" s="11">
        <v>220980</v>
      </c>
      <c r="AB23" s="11">
        <v>334272</v>
      </c>
      <c r="AC23" s="11">
        <v>98854</v>
      </c>
      <c r="AD23" s="11">
        <v>39593</v>
      </c>
      <c r="AE23" s="11">
        <v>81269</v>
      </c>
      <c r="AF23" s="11">
        <v>99381</v>
      </c>
      <c r="AG23" s="11">
        <v>19772</v>
      </c>
      <c r="AH23" s="11">
        <v>35686</v>
      </c>
      <c r="AI23" s="11">
        <v>7879</v>
      </c>
      <c r="AJ23" s="11">
        <v>12362</v>
      </c>
      <c r="AK23" s="11">
        <v>253520</v>
      </c>
      <c r="AL23" s="11">
        <v>33989</v>
      </c>
      <c r="AM23" s="11">
        <v>46828</v>
      </c>
      <c r="AN23" s="11">
        <v>124896</v>
      </c>
      <c r="AO23" s="11">
        <v>90273</v>
      </c>
      <c r="AP23" s="11">
        <v>61777</v>
      </c>
      <c r="AQ23" s="11">
        <v>54434</v>
      </c>
      <c r="AR23" s="80"/>
      <c r="AS23" s="11">
        <v>41390</v>
      </c>
      <c r="AT23" s="11">
        <v>32585</v>
      </c>
      <c r="AU23" s="11">
        <v>1740</v>
      </c>
      <c r="AV23" s="11">
        <v>667</v>
      </c>
      <c r="AW23" s="11">
        <v>15</v>
      </c>
      <c r="AX23" s="11">
        <v>0</v>
      </c>
      <c r="AY23" s="11">
        <v>6093</v>
      </c>
      <c r="AZ23" s="11">
        <v>1479</v>
      </c>
      <c r="BA23" s="11">
        <v>204028</v>
      </c>
      <c r="BB23" s="11">
        <v>12107</v>
      </c>
      <c r="BC23" s="11">
        <v>677</v>
      </c>
      <c r="BD23" s="11">
        <v>0</v>
      </c>
      <c r="BE23" s="11">
        <v>355100</v>
      </c>
      <c r="BF23" s="11">
        <v>198689</v>
      </c>
      <c r="BG23" s="11">
        <v>0</v>
      </c>
      <c r="BH23" s="11">
        <v>266403</v>
      </c>
      <c r="BI23" s="11">
        <v>161043</v>
      </c>
      <c r="BJ23" s="17">
        <f t="shared" si="9"/>
        <v>3813069</v>
      </c>
      <c r="BK23" s="11">
        <v>30273</v>
      </c>
      <c r="BL23" s="11">
        <f t="shared" si="10"/>
        <v>3782796</v>
      </c>
      <c r="BM23" s="11">
        <v>-14462</v>
      </c>
      <c r="BN23" s="12">
        <f t="shared" si="11"/>
        <v>3768334</v>
      </c>
    </row>
    <row r="24" spans="1:66" ht="12.75">
      <c r="A24" s="23" t="s">
        <v>78</v>
      </c>
      <c r="B24" s="31"/>
      <c r="C24" s="11">
        <v>313686</v>
      </c>
      <c r="D24" s="11">
        <v>260459</v>
      </c>
      <c r="E24" s="11">
        <v>108490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5366</v>
      </c>
      <c r="L24" s="11">
        <v>0</v>
      </c>
      <c r="M24" s="11">
        <v>286413</v>
      </c>
      <c r="N24" s="11">
        <v>24418</v>
      </c>
      <c r="O24" s="11">
        <v>38340</v>
      </c>
      <c r="P24" s="11">
        <v>45543</v>
      </c>
      <c r="Q24" s="11">
        <v>92584</v>
      </c>
      <c r="R24" s="11">
        <v>51408</v>
      </c>
      <c r="S24" s="11">
        <v>16695</v>
      </c>
      <c r="T24" s="11">
        <v>30444</v>
      </c>
      <c r="U24" s="11">
        <v>0</v>
      </c>
      <c r="V24" s="11">
        <v>0</v>
      </c>
      <c r="W24" s="11">
        <v>149432</v>
      </c>
      <c r="X24" s="11">
        <v>0</v>
      </c>
      <c r="Y24" s="11">
        <v>58581</v>
      </c>
      <c r="Z24" s="11">
        <v>402564</v>
      </c>
      <c r="AA24" s="11">
        <v>590251</v>
      </c>
      <c r="AB24" s="11">
        <v>545906</v>
      </c>
      <c r="AC24" s="11">
        <v>217833</v>
      </c>
      <c r="AD24" s="11">
        <v>81781</v>
      </c>
      <c r="AE24" s="11">
        <v>171136</v>
      </c>
      <c r="AF24" s="11">
        <v>127170</v>
      </c>
      <c r="AG24" s="11">
        <v>30555</v>
      </c>
      <c r="AH24" s="11">
        <v>51912</v>
      </c>
      <c r="AI24" s="11">
        <v>13609</v>
      </c>
      <c r="AJ24" s="11">
        <v>19949</v>
      </c>
      <c r="AK24" s="11">
        <v>567750</v>
      </c>
      <c r="AL24" s="11">
        <v>56488</v>
      </c>
      <c r="AM24" s="11">
        <v>63766</v>
      </c>
      <c r="AN24" s="11">
        <v>146200</v>
      </c>
      <c r="AO24" s="11">
        <v>119839</v>
      </c>
      <c r="AP24" s="11">
        <v>74365</v>
      </c>
      <c r="AQ24" s="11">
        <v>78899</v>
      </c>
      <c r="AR24" s="80"/>
      <c r="AS24" s="11">
        <v>111095</v>
      </c>
      <c r="AT24" s="11">
        <v>13253</v>
      </c>
      <c r="AU24" s="11">
        <v>972</v>
      </c>
      <c r="AV24" s="11">
        <v>1100</v>
      </c>
      <c r="AW24" s="11">
        <v>26</v>
      </c>
      <c r="AX24" s="11">
        <v>0</v>
      </c>
      <c r="AY24" s="11">
        <v>14372</v>
      </c>
      <c r="AZ24" s="11">
        <v>3403</v>
      </c>
      <c r="BA24" s="11">
        <v>381384</v>
      </c>
      <c r="BB24" s="11">
        <v>21002</v>
      </c>
      <c r="BC24" s="11">
        <v>32</v>
      </c>
      <c r="BD24" s="11">
        <v>0</v>
      </c>
      <c r="BE24" s="11">
        <v>544210</v>
      </c>
      <c r="BF24" s="11">
        <v>135661</v>
      </c>
      <c r="BG24" s="11">
        <v>0</v>
      </c>
      <c r="BH24" s="11">
        <v>377399</v>
      </c>
      <c r="BI24" s="11">
        <v>262725</v>
      </c>
      <c r="BJ24" s="17">
        <f t="shared" si="9"/>
        <v>6708466</v>
      </c>
      <c r="BK24" s="11">
        <v>56850</v>
      </c>
      <c r="BL24" s="11">
        <f t="shared" si="10"/>
        <v>6651616</v>
      </c>
      <c r="BM24" s="11">
        <v>49227</v>
      </c>
      <c r="BN24" s="12">
        <f t="shared" si="11"/>
        <v>6700843</v>
      </c>
    </row>
    <row r="25" spans="1:66" ht="12.75">
      <c r="A25" s="23" t="s">
        <v>64</v>
      </c>
      <c r="B25" s="31"/>
      <c r="C25" s="11">
        <v>232841</v>
      </c>
      <c r="D25" s="11">
        <v>108376</v>
      </c>
      <c r="E25" s="11">
        <v>62510</v>
      </c>
      <c r="F25" s="11">
        <v>0</v>
      </c>
      <c r="G25" s="11">
        <v>0</v>
      </c>
      <c r="H25" s="11">
        <v>0</v>
      </c>
      <c r="I25" s="11">
        <v>0</v>
      </c>
      <c r="J25" s="11">
        <v>2084</v>
      </c>
      <c r="K25" s="11">
        <v>3630</v>
      </c>
      <c r="L25" s="11">
        <v>21793</v>
      </c>
      <c r="M25" s="11">
        <v>93271</v>
      </c>
      <c r="N25" s="11">
        <v>24041</v>
      </c>
      <c r="O25" s="11">
        <v>58680</v>
      </c>
      <c r="P25" s="11">
        <v>29469</v>
      </c>
      <c r="Q25" s="11">
        <v>46292</v>
      </c>
      <c r="R25" s="11">
        <v>11508</v>
      </c>
      <c r="S25" s="11">
        <v>12243</v>
      </c>
      <c r="T25" s="11">
        <v>20296</v>
      </c>
      <c r="U25" s="11">
        <v>0</v>
      </c>
      <c r="V25" s="11">
        <v>0</v>
      </c>
      <c r="W25" s="11">
        <v>111982</v>
      </c>
      <c r="X25" s="11">
        <v>0</v>
      </c>
      <c r="Y25" s="11">
        <v>56974</v>
      </c>
      <c r="Z25" s="11">
        <v>289465</v>
      </c>
      <c r="AA25" s="11">
        <v>291083</v>
      </c>
      <c r="AB25" s="11">
        <v>433458</v>
      </c>
      <c r="AC25" s="11">
        <v>158183</v>
      </c>
      <c r="AD25" s="11">
        <v>51460</v>
      </c>
      <c r="AE25" s="11">
        <v>95387</v>
      </c>
      <c r="AF25" s="11">
        <v>121047</v>
      </c>
      <c r="AG25" s="11">
        <v>24605</v>
      </c>
      <c r="AH25" s="11">
        <v>47459</v>
      </c>
      <c r="AI25" s="11">
        <v>11180</v>
      </c>
      <c r="AJ25" s="11">
        <v>17117</v>
      </c>
      <c r="AK25" s="11">
        <v>346505</v>
      </c>
      <c r="AL25" s="11">
        <v>40416</v>
      </c>
      <c r="AM25" s="11">
        <v>43640</v>
      </c>
      <c r="AN25" s="11">
        <v>160915</v>
      </c>
      <c r="AO25" s="11">
        <v>101632</v>
      </c>
      <c r="AP25" s="11">
        <v>61295</v>
      </c>
      <c r="AQ25" s="11">
        <v>65018</v>
      </c>
      <c r="AR25" s="80"/>
      <c r="AS25" s="11">
        <v>153002</v>
      </c>
      <c r="AT25" s="11">
        <v>27536</v>
      </c>
      <c r="AU25" s="11">
        <v>0</v>
      </c>
      <c r="AV25" s="11">
        <v>2417</v>
      </c>
      <c r="AW25" s="11">
        <v>16</v>
      </c>
      <c r="AX25" s="11">
        <v>0</v>
      </c>
      <c r="AY25" s="11">
        <v>9744</v>
      </c>
      <c r="AZ25" s="11">
        <v>2496</v>
      </c>
      <c r="BA25" s="11">
        <v>268582</v>
      </c>
      <c r="BB25" s="11">
        <v>84391</v>
      </c>
      <c r="BC25" s="11">
        <v>79</v>
      </c>
      <c r="BD25" s="11">
        <v>0</v>
      </c>
      <c r="BE25" s="11">
        <v>372754</v>
      </c>
      <c r="BF25" s="11">
        <v>90131</v>
      </c>
      <c r="BG25" s="11">
        <v>0</v>
      </c>
      <c r="BH25" s="11">
        <v>320405</v>
      </c>
      <c r="BI25" s="11">
        <v>180668</v>
      </c>
      <c r="BJ25" s="17">
        <f t="shared" si="9"/>
        <v>4768076</v>
      </c>
      <c r="BK25" s="11">
        <v>40799</v>
      </c>
      <c r="BL25" s="11">
        <f t="shared" si="10"/>
        <v>4727277</v>
      </c>
      <c r="BM25" s="11">
        <v>0</v>
      </c>
      <c r="BN25" s="12">
        <f t="shared" si="11"/>
        <v>4727277</v>
      </c>
    </row>
    <row r="26" spans="1:66" ht="12.75">
      <c r="A26" s="23" t="s">
        <v>62</v>
      </c>
      <c r="B26" s="31"/>
      <c r="C26" s="11">
        <v>212037</v>
      </c>
      <c r="D26" s="11">
        <v>87628</v>
      </c>
      <c r="E26" s="11">
        <v>43890</v>
      </c>
      <c r="F26" s="11">
        <v>0</v>
      </c>
      <c r="G26" s="11">
        <v>0</v>
      </c>
      <c r="H26" s="11">
        <v>0</v>
      </c>
      <c r="I26" s="11">
        <v>0</v>
      </c>
      <c r="J26" s="11">
        <v>3811</v>
      </c>
      <c r="K26" s="11">
        <v>3209</v>
      </c>
      <c r="L26" s="11">
        <v>0</v>
      </c>
      <c r="M26" s="11">
        <v>79561</v>
      </c>
      <c r="N26" s="11">
        <v>18718</v>
      </c>
      <c r="O26" s="11">
        <v>21510</v>
      </c>
      <c r="P26" s="11">
        <v>27683</v>
      </c>
      <c r="Q26" s="11">
        <v>57865</v>
      </c>
      <c r="R26" s="11">
        <v>10710</v>
      </c>
      <c r="S26" s="11">
        <v>21147</v>
      </c>
      <c r="T26" s="11">
        <v>36533</v>
      </c>
      <c r="U26" s="11">
        <v>0</v>
      </c>
      <c r="V26" s="11">
        <v>0</v>
      </c>
      <c r="W26" s="11">
        <v>106353</v>
      </c>
      <c r="X26" s="11">
        <v>0</v>
      </c>
      <c r="Y26" s="11">
        <v>55358</v>
      </c>
      <c r="Z26" s="11">
        <v>256197</v>
      </c>
      <c r="AA26" s="11">
        <v>207501</v>
      </c>
      <c r="AB26" s="11">
        <v>330922</v>
      </c>
      <c r="AC26" s="11">
        <v>129283</v>
      </c>
      <c r="AD26" s="11">
        <v>48046</v>
      </c>
      <c r="AE26" s="11">
        <v>105885</v>
      </c>
      <c r="AF26" s="11">
        <v>94200</v>
      </c>
      <c r="AG26" s="11">
        <v>23070</v>
      </c>
      <c r="AH26" s="11">
        <v>45277</v>
      </c>
      <c r="AI26" s="11">
        <v>7989</v>
      </c>
      <c r="AJ26" s="11">
        <v>16189</v>
      </c>
      <c r="AK26" s="11">
        <v>261484</v>
      </c>
      <c r="AL26" s="11">
        <v>40129</v>
      </c>
      <c r="AM26" s="11">
        <v>54104</v>
      </c>
      <c r="AN26" s="11">
        <v>132668</v>
      </c>
      <c r="AO26" s="11">
        <v>86564</v>
      </c>
      <c r="AP26" s="11">
        <v>58706</v>
      </c>
      <c r="AQ26" s="11">
        <v>52090</v>
      </c>
      <c r="AR26" s="80"/>
      <c r="AS26" s="11">
        <v>3760</v>
      </c>
      <c r="AT26" s="11">
        <v>0</v>
      </c>
      <c r="AU26" s="11">
        <v>1332</v>
      </c>
      <c r="AV26" s="11">
        <v>48</v>
      </c>
      <c r="AW26" s="11">
        <v>19</v>
      </c>
      <c r="AX26" s="11">
        <v>0</v>
      </c>
      <c r="AY26" s="11">
        <v>4502</v>
      </c>
      <c r="AZ26" s="11">
        <v>2172</v>
      </c>
      <c r="BA26" s="11">
        <v>221159</v>
      </c>
      <c r="BB26" s="11">
        <v>18981</v>
      </c>
      <c r="BC26" s="11">
        <v>49</v>
      </c>
      <c r="BD26" s="11">
        <v>0</v>
      </c>
      <c r="BE26" s="11">
        <v>340257</v>
      </c>
      <c r="BF26" s="11">
        <v>154271</v>
      </c>
      <c r="BG26" s="11">
        <v>0</v>
      </c>
      <c r="BH26" s="11">
        <v>303219</v>
      </c>
      <c r="BI26" s="11">
        <v>190281</v>
      </c>
      <c r="BJ26" s="17">
        <f t="shared" si="9"/>
        <v>3976367</v>
      </c>
      <c r="BK26" s="11">
        <v>34846</v>
      </c>
      <c r="BL26" s="11">
        <f t="shared" si="10"/>
        <v>3941521</v>
      </c>
      <c r="BM26" s="11">
        <v>0</v>
      </c>
      <c r="BN26" s="12">
        <f t="shared" si="11"/>
        <v>3941521</v>
      </c>
    </row>
    <row r="27" spans="1:66" ht="12.75">
      <c r="A27" s="23" t="s">
        <v>79</v>
      </c>
      <c r="B27" s="31"/>
      <c r="C27" s="11">
        <v>84284</v>
      </c>
      <c r="D27" s="11">
        <v>27593</v>
      </c>
      <c r="E27" s="11">
        <v>20330</v>
      </c>
      <c r="F27" s="11">
        <v>30240</v>
      </c>
      <c r="G27" s="11">
        <v>25662</v>
      </c>
      <c r="H27" s="11">
        <v>19530</v>
      </c>
      <c r="I27" s="11">
        <v>10671</v>
      </c>
      <c r="J27" s="11">
        <v>0</v>
      </c>
      <c r="K27" s="11">
        <v>1197</v>
      </c>
      <c r="L27" s="11">
        <v>0</v>
      </c>
      <c r="M27" s="11">
        <v>100964</v>
      </c>
      <c r="N27" s="11">
        <v>11141</v>
      </c>
      <c r="O27" s="11">
        <v>16695</v>
      </c>
      <c r="P27" s="11">
        <v>11609</v>
      </c>
      <c r="Q27" s="11">
        <v>23146</v>
      </c>
      <c r="R27" s="11">
        <v>2184</v>
      </c>
      <c r="S27" s="11">
        <v>5565</v>
      </c>
      <c r="T27" s="11">
        <v>10148</v>
      </c>
      <c r="U27" s="11">
        <v>0</v>
      </c>
      <c r="V27" s="11">
        <v>0</v>
      </c>
      <c r="W27" s="11">
        <v>35453</v>
      </c>
      <c r="X27" s="11">
        <v>0</v>
      </c>
      <c r="Y27" s="11">
        <v>32735</v>
      </c>
      <c r="Z27" s="11">
        <v>112794</v>
      </c>
      <c r="AA27" s="11">
        <v>134281</v>
      </c>
      <c r="AB27" s="11">
        <v>162494</v>
      </c>
      <c r="AC27" s="11">
        <v>39928</v>
      </c>
      <c r="AD27" s="11">
        <v>14021</v>
      </c>
      <c r="AE27" s="11">
        <v>25250</v>
      </c>
      <c r="AF27" s="11">
        <v>44745</v>
      </c>
      <c r="AG27" s="11">
        <v>10819</v>
      </c>
      <c r="AH27" s="11">
        <v>26224</v>
      </c>
      <c r="AI27" s="11">
        <v>3704</v>
      </c>
      <c r="AJ27" s="11">
        <v>9039</v>
      </c>
      <c r="AK27" s="11">
        <v>249732</v>
      </c>
      <c r="AL27" s="11">
        <v>5453</v>
      </c>
      <c r="AM27" s="11">
        <v>50623</v>
      </c>
      <c r="AN27" s="11">
        <v>95353</v>
      </c>
      <c r="AO27" s="11">
        <v>42738</v>
      </c>
      <c r="AP27" s="11">
        <v>68550</v>
      </c>
      <c r="AQ27" s="11">
        <v>30119</v>
      </c>
      <c r="AR27" s="80"/>
      <c r="AS27" s="11">
        <v>284</v>
      </c>
      <c r="AT27" s="11">
        <v>489564</v>
      </c>
      <c r="AU27" s="11">
        <v>729</v>
      </c>
      <c r="AV27" s="11">
        <v>3690</v>
      </c>
      <c r="AW27" s="11">
        <v>14</v>
      </c>
      <c r="AX27" s="11">
        <v>0</v>
      </c>
      <c r="AY27" s="11">
        <v>7857</v>
      </c>
      <c r="AZ27" s="11">
        <v>842</v>
      </c>
      <c r="BA27" s="11">
        <v>91140</v>
      </c>
      <c r="BB27" s="11">
        <v>5345</v>
      </c>
      <c r="BC27" s="11">
        <v>0</v>
      </c>
      <c r="BD27" s="11">
        <v>0</v>
      </c>
      <c r="BE27" s="11">
        <v>252654</v>
      </c>
      <c r="BF27" s="11">
        <v>0</v>
      </c>
      <c r="BG27" s="11">
        <v>0</v>
      </c>
      <c r="BH27" s="11">
        <v>178717</v>
      </c>
      <c r="BI27" s="11">
        <v>24597</v>
      </c>
      <c r="BJ27" s="17">
        <f t="shared" si="9"/>
        <v>2650447</v>
      </c>
      <c r="BK27" s="11">
        <v>19195</v>
      </c>
      <c r="BL27" s="11">
        <f t="shared" si="10"/>
        <v>2631252</v>
      </c>
      <c r="BM27" s="11">
        <v>0</v>
      </c>
      <c r="BN27" s="12">
        <f t="shared" si="11"/>
        <v>2631252</v>
      </c>
    </row>
    <row r="28" spans="1:66" ht="12.75">
      <c r="A28" s="23" t="s">
        <v>65</v>
      </c>
      <c r="B28" s="31"/>
      <c r="C28" s="11">
        <v>107215</v>
      </c>
      <c r="D28" s="11">
        <v>23957</v>
      </c>
      <c r="E28" s="11">
        <v>28690</v>
      </c>
      <c r="F28" s="11">
        <v>38668</v>
      </c>
      <c r="G28" s="11">
        <v>37144</v>
      </c>
      <c r="H28" s="11">
        <v>4870</v>
      </c>
      <c r="I28" s="11">
        <v>8861</v>
      </c>
      <c r="J28" s="11">
        <v>0</v>
      </c>
      <c r="K28" s="11">
        <v>1472</v>
      </c>
      <c r="L28" s="11">
        <v>0</v>
      </c>
      <c r="M28" s="11">
        <v>53387</v>
      </c>
      <c r="N28" s="11">
        <v>11388</v>
      </c>
      <c r="O28" s="11">
        <v>16515</v>
      </c>
      <c r="P28" s="11">
        <v>7144</v>
      </c>
      <c r="Q28" s="11">
        <v>11573</v>
      </c>
      <c r="R28" s="11">
        <v>8022</v>
      </c>
      <c r="S28" s="11">
        <v>5565</v>
      </c>
      <c r="T28" s="11">
        <v>10148</v>
      </c>
      <c r="U28" s="11">
        <v>0</v>
      </c>
      <c r="V28" s="11">
        <v>0</v>
      </c>
      <c r="W28" s="11">
        <v>46321</v>
      </c>
      <c r="X28" s="11">
        <v>0</v>
      </c>
      <c r="Y28" s="11">
        <v>33094</v>
      </c>
      <c r="Z28" s="11">
        <v>170133</v>
      </c>
      <c r="AA28" s="11">
        <v>204925</v>
      </c>
      <c r="AB28" s="11">
        <v>211983</v>
      </c>
      <c r="AC28" s="11">
        <v>54338</v>
      </c>
      <c r="AD28" s="11">
        <v>31701</v>
      </c>
      <c r="AE28" s="11">
        <v>12218</v>
      </c>
      <c r="AF28" s="11">
        <v>30144</v>
      </c>
      <c r="AG28" s="11">
        <v>13306</v>
      </c>
      <c r="AH28" s="11">
        <v>30328</v>
      </c>
      <c r="AI28" s="11">
        <v>4262</v>
      </c>
      <c r="AJ28" s="11">
        <v>10464</v>
      </c>
      <c r="AK28" s="11">
        <v>307411</v>
      </c>
      <c r="AL28" s="11">
        <v>9574</v>
      </c>
      <c r="AM28" s="11">
        <v>41935</v>
      </c>
      <c r="AN28" s="11">
        <v>125457</v>
      </c>
      <c r="AO28" s="11">
        <v>48707</v>
      </c>
      <c r="AP28" s="11">
        <v>48938</v>
      </c>
      <c r="AQ28" s="11">
        <v>39339</v>
      </c>
      <c r="AR28" s="80"/>
      <c r="AS28" s="11">
        <v>464</v>
      </c>
      <c r="AT28" s="11">
        <v>477665</v>
      </c>
      <c r="AU28" s="11">
        <v>164</v>
      </c>
      <c r="AV28" s="11">
        <v>1382</v>
      </c>
      <c r="AW28" s="11">
        <v>8</v>
      </c>
      <c r="AX28" s="11">
        <v>0</v>
      </c>
      <c r="AY28" s="11">
        <v>13243</v>
      </c>
      <c r="AZ28" s="11">
        <v>1061</v>
      </c>
      <c r="BA28" s="11">
        <v>110312</v>
      </c>
      <c r="BB28" s="11">
        <v>2885</v>
      </c>
      <c r="BC28" s="11">
        <v>6</v>
      </c>
      <c r="BD28" s="11">
        <v>0</v>
      </c>
      <c r="BE28" s="11">
        <v>528618</v>
      </c>
      <c r="BF28" s="11">
        <v>0</v>
      </c>
      <c r="BG28" s="11">
        <v>0</v>
      </c>
      <c r="BH28" s="11">
        <v>202771</v>
      </c>
      <c r="BI28" s="11">
        <v>40377</v>
      </c>
      <c r="BJ28" s="17">
        <f t="shared" si="9"/>
        <v>3228153</v>
      </c>
      <c r="BK28" s="11">
        <v>24939</v>
      </c>
      <c r="BL28" s="11">
        <f t="shared" si="10"/>
        <v>3203214</v>
      </c>
      <c r="BM28" s="11">
        <v>0</v>
      </c>
      <c r="BN28" s="12">
        <f t="shared" si="11"/>
        <v>3203214</v>
      </c>
    </row>
    <row r="29" spans="1:66" ht="12.75">
      <c r="A29" s="23" t="s">
        <v>80</v>
      </c>
      <c r="B29" s="31"/>
      <c r="C29" s="11">
        <v>25162</v>
      </c>
      <c r="D29" s="11">
        <v>11052</v>
      </c>
      <c r="E29" s="11">
        <v>22230</v>
      </c>
      <c r="F29" s="11">
        <v>15904</v>
      </c>
      <c r="G29" s="11">
        <v>7382</v>
      </c>
      <c r="H29" s="11">
        <v>0</v>
      </c>
      <c r="I29" s="11">
        <v>0</v>
      </c>
      <c r="J29" s="11">
        <v>0</v>
      </c>
      <c r="K29" s="11">
        <v>335</v>
      </c>
      <c r="L29" s="11">
        <v>0</v>
      </c>
      <c r="M29" s="11">
        <v>21732</v>
      </c>
      <c r="N29" s="11">
        <v>2538</v>
      </c>
      <c r="O29" s="11">
        <v>720</v>
      </c>
      <c r="P29" s="11">
        <v>3572</v>
      </c>
      <c r="Q29" s="11">
        <v>11573</v>
      </c>
      <c r="R29" s="11">
        <v>630</v>
      </c>
      <c r="S29" s="11">
        <v>4452</v>
      </c>
      <c r="T29" s="11">
        <v>10148</v>
      </c>
      <c r="U29" s="11">
        <v>0</v>
      </c>
      <c r="V29" s="11">
        <v>0</v>
      </c>
      <c r="W29" s="11">
        <v>10637</v>
      </c>
      <c r="X29" s="11">
        <v>0</v>
      </c>
      <c r="Y29" s="11">
        <v>24910</v>
      </c>
      <c r="Z29" s="11">
        <v>80441</v>
      </c>
      <c r="AA29" s="11">
        <v>46121</v>
      </c>
      <c r="AB29" s="11">
        <v>49907</v>
      </c>
      <c r="AC29" s="11">
        <v>12317</v>
      </c>
      <c r="AD29" s="11">
        <v>4393</v>
      </c>
      <c r="AE29" s="11">
        <v>7150</v>
      </c>
      <c r="AF29" s="11">
        <v>3768</v>
      </c>
      <c r="AG29" s="11">
        <v>3025</v>
      </c>
      <c r="AH29" s="11">
        <v>9217</v>
      </c>
      <c r="AI29" s="11">
        <v>1574</v>
      </c>
      <c r="AJ29" s="11">
        <v>3105</v>
      </c>
      <c r="AK29" s="11">
        <v>87569</v>
      </c>
      <c r="AL29" s="11">
        <v>1825</v>
      </c>
      <c r="AM29" s="11">
        <v>38160</v>
      </c>
      <c r="AN29" s="11">
        <v>49698</v>
      </c>
      <c r="AO29" s="11">
        <v>22193</v>
      </c>
      <c r="AP29" s="11">
        <v>30589</v>
      </c>
      <c r="AQ29" s="11">
        <v>14445</v>
      </c>
      <c r="AR29" s="80"/>
      <c r="AS29" s="11">
        <v>75</v>
      </c>
      <c r="AT29" s="11">
        <v>133794</v>
      </c>
      <c r="AU29" s="11">
        <v>316</v>
      </c>
      <c r="AV29" s="11">
        <v>0</v>
      </c>
      <c r="AW29" s="11">
        <v>2</v>
      </c>
      <c r="AX29" s="11">
        <v>0</v>
      </c>
      <c r="AY29" s="11">
        <v>58</v>
      </c>
      <c r="AZ29" s="11">
        <v>175</v>
      </c>
      <c r="BA29" s="11">
        <v>35842</v>
      </c>
      <c r="BB29" s="11">
        <v>5915</v>
      </c>
      <c r="BC29" s="11">
        <v>7</v>
      </c>
      <c r="BD29" s="11">
        <v>0</v>
      </c>
      <c r="BE29" s="11">
        <v>105999</v>
      </c>
      <c r="BF29" s="11">
        <v>0</v>
      </c>
      <c r="BG29" s="11">
        <v>0</v>
      </c>
      <c r="BH29" s="11">
        <v>90695</v>
      </c>
      <c r="BI29" s="11">
        <v>8995</v>
      </c>
      <c r="BJ29" s="17">
        <f t="shared" si="9"/>
        <v>1020347</v>
      </c>
      <c r="BK29" s="11">
        <v>7275</v>
      </c>
      <c r="BL29" s="11">
        <f t="shared" si="10"/>
        <v>1013072</v>
      </c>
      <c r="BM29" s="11">
        <v>0</v>
      </c>
      <c r="BN29" s="12">
        <f t="shared" si="11"/>
        <v>1013072</v>
      </c>
    </row>
    <row r="30" spans="1:66" ht="12.75">
      <c r="A30" s="25" t="s">
        <v>66</v>
      </c>
      <c r="B30" s="32"/>
      <c r="C30" s="13">
        <v>338307</v>
      </c>
      <c r="D30" s="13">
        <v>171120</v>
      </c>
      <c r="E30" s="13">
        <v>169480</v>
      </c>
      <c r="F30" s="13">
        <v>29232</v>
      </c>
      <c r="G30" s="13">
        <v>23473</v>
      </c>
      <c r="H30" s="13">
        <v>27160</v>
      </c>
      <c r="I30" s="13">
        <v>41400</v>
      </c>
      <c r="J30" s="13">
        <v>8327</v>
      </c>
      <c r="K30" s="13">
        <v>7093</v>
      </c>
      <c r="L30" s="13">
        <v>5069</v>
      </c>
      <c r="M30" s="13">
        <v>181421</v>
      </c>
      <c r="N30" s="13">
        <v>38948</v>
      </c>
      <c r="O30" s="13">
        <v>82125</v>
      </c>
      <c r="P30" s="13">
        <v>54473</v>
      </c>
      <c r="Q30" s="13">
        <v>81011</v>
      </c>
      <c r="R30" s="13">
        <v>36792</v>
      </c>
      <c r="S30" s="13">
        <v>25599</v>
      </c>
      <c r="T30" s="13">
        <v>40592</v>
      </c>
      <c r="U30" s="13">
        <v>0</v>
      </c>
      <c r="V30" s="13">
        <v>0</v>
      </c>
      <c r="W30" s="13">
        <v>167508</v>
      </c>
      <c r="X30" s="13">
        <v>0</v>
      </c>
      <c r="Y30" s="13">
        <v>88991</v>
      </c>
      <c r="Z30" s="13">
        <v>717762</v>
      </c>
      <c r="AA30" s="13">
        <v>520414</v>
      </c>
      <c r="AB30" s="13">
        <v>758517</v>
      </c>
      <c r="AC30" s="13">
        <v>237636</v>
      </c>
      <c r="AD30" s="13">
        <v>87865</v>
      </c>
      <c r="AE30" s="13">
        <v>94030</v>
      </c>
      <c r="AF30" s="13">
        <v>170502</v>
      </c>
      <c r="AG30" s="13">
        <v>36215</v>
      </c>
      <c r="AH30" s="13">
        <v>60125</v>
      </c>
      <c r="AI30" s="13">
        <v>14357</v>
      </c>
      <c r="AJ30" s="13">
        <v>25621</v>
      </c>
      <c r="AK30" s="13">
        <v>895950</v>
      </c>
      <c r="AL30" s="13">
        <v>39073</v>
      </c>
      <c r="AM30" s="13">
        <v>62296</v>
      </c>
      <c r="AN30" s="13">
        <v>165699</v>
      </c>
      <c r="AO30" s="13">
        <v>106794</v>
      </c>
      <c r="AP30" s="13">
        <v>61459</v>
      </c>
      <c r="AQ30" s="13">
        <v>88038</v>
      </c>
      <c r="AR30" s="81"/>
      <c r="AS30" s="13">
        <v>12904</v>
      </c>
      <c r="AT30" s="13">
        <v>510536</v>
      </c>
      <c r="AU30" s="13">
        <v>425</v>
      </c>
      <c r="AV30" s="13">
        <v>1264</v>
      </c>
      <c r="AW30" s="13">
        <v>52</v>
      </c>
      <c r="AX30" s="13">
        <v>0</v>
      </c>
      <c r="AY30" s="13">
        <v>20355</v>
      </c>
      <c r="AZ30" s="13">
        <v>6566</v>
      </c>
      <c r="BA30" s="13">
        <v>416554</v>
      </c>
      <c r="BB30" s="13">
        <v>55547</v>
      </c>
      <c r="BC30" s="13">
        <v>138</v>
      </c>
      <c r="BD30" s="13">
        <v>0</v>
      </c>
      <c r="BE30" s="13">
        <v>642153</v>
      </c>
      <c r="BF30" s="13">
        <v>206191</v>
      </c>
      <c r="BG30" s="13">
        <v>0</v>
      </c>
      <c r="BH30" s="13">
        <v>424411</v>
      </c>
      <c r="BI30" s="13">
        <v>154170</v>
      </c>
      <c r="BJ30" s="18">
        <f t="shared" si="9"/>
        <v>8211740</v>
      </c>
      <c r="BK30" s="13">
        <v>73473</v>
      </c>
      <c r="BL30" s="13">
        <f t="shared" si="10"/>
        <v>8138267</v>
      </c>
      <c r="BM30" s="13">
        <v>0</v>
      </c>
      <c r="BN30" s="14">
        <f t="shared" si="11"/>
        <v>8138267</v>
      </c>
    </row>
  </sheetData>
  <sheetProtection/>
  <mergeCells count="63">
    <mergeCell ref="AP7:AP8"/>
    <mergeCell ref="AQ5:AQ6"/>
    <mergeCell ref="AQ7:AQ8"/>
    <mergeCell ref="AR5:AR8"/>
    <mergeCell ref="Y5:AD5"/>
    <mergeCell ref="AK6:AL6"/>
    <mergeCell ref="AN5:AN6"/>
    <mergeCell ref="AO7:AO8"/>
    <mergeCell ref="AG7:AG8"/>
    <mergeCell ref="AE5:AG5"/>
    <mergeCell ref="BH4:BI4"/>
    <mergeCell ref="BI5:BI8"/>
    <mergeCell ref="BH5:BH8"/>
    <mergeCell ref="AL7:AL8"/>
    <mergeCell ref="AH5:AL5"/>
    <mergeCell ref="AH7:AH8"/>
    <mergeCell ref="AN7:AN8"/>
    <mergeCell ref="AS5:BG5"/>
    <mergeCell ref="AM5:AM6"/>
    <mergeCell ref="AM7:AM8"/>
    <mergeCell ref="AK7:AK8"/>
    <mergeCell ref="AI6:AJ6"/>
    <mergeCell ref="AI7:AI8"/>
    <mergeCell ref="AP5:AP6"/>
    <mergeCell ref="O5:X5"/>
    <mergeCell ref="X7:X8"/>
    <mergeCell ref="V7:V8"/>
    <mergeCell ref="AE7:AE8"/>
    <mergeCell ref="AD7:AD8"/>
    <mergeCell ref="AA7:AA8"/>
    <mergeCell ref="AB6:AC6"/>
    <mergeCell ref="Y7:Y8"/>
    <mergeCell ref="U6:V6"/>
    <mergeCell ref="U7:U8"/>
    <mergeCell ref="A19:B19"/>
    <mergeCell ref="A9:B9"/>
    <mergeCell ref="A10:B10"/>
    <mergeCell ref="C5:C6"/>
    <mergeCell ref="D5:N5"/>
    <mergeCell ref="R7:R8"/>
    <mergeCell ref="N7:N8"/>
    <mergeCell ref="P7:P8"/>
    <mergeCell ref="K7:K8"/>
    <mergeCell ref="K6:L6"/>
    <mergeCell ref="T7:T8"/>
    <mergeCell ref="C4:BG4"/>
    <mergeCell ref="C7:C8"/>
    <mergeCell ref="D7:D8"/>
    <mergeCell ref="Z7:Z8"/>
    <mergeCell ref="AJ7:AJ8"/>
    <mergeCell ref="W6:X6"/>
    <mergeCell ref="W7:W8"/>
    <mergeCell ref="O6:Q6"/>
    <mergeCell ref="R6:T6"/>
    <mergeCell ref="O7:O8"/>
    <mergeCell ref="S7:S8"/>
    <mergeCell ref="Q7:Q8"/>
    <mergeCell ref="E7:E8"/>
    <mergeCell ref="D6:E6"/>
    <mergeCell ref="F6:I6"/>
    <mergeCell ref="F7:G7"/>
    <mergeCell ref="H7:I7"/>
    <mergeCell ref="M7:M8"/>
  </mergeCells>
  <printOptions/>
  <pageMargins left="0.5905511811023623" right="0.5905511811023623" top="0.984251968503937" bottom="0.5905511811023623" header="0.5511811023622047" footer="0.31496062992125984"/>
  <pageSetup fitToHeight="0" fitToWidth="3" horizontalDpi="600" verticalDpi="600" orientation="landscape" paperSize="9" scale="48" r:id="rId2"/>
  <headerFooter alignWithMargins="0">
    <oddHeader>&amp;C&amp;14参考第２表　市町村別基準財政需要額総括表&amp;R&amp;14&amp;Y（単位：千円）</oddHeader>
    <oddFooter>&amp;C- &amp;P -</oddFooter>
  </headerFooter>
  <colBreaks count="4" manualBreakCount="4">
    <brk id="14" min="1" max="29" man="1"/>
    <brk id="27" min="1" max="29" man="1"/>
    <brk id="44" min="1" max="29" man="1"/>
    <brk id="53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2021-03-09T08:43:58Z</dcterms:created>
  <dcterms:modified xsi:type="dcterms:W3CDTF">2024-01-24T09:40:20Z</dcterms:modified>
  <cp:category/>
  <cp:version/>
  <cp:contentType/>
  <cp:contentStatus/>
</cp:coreProperties>
</file>