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760" activeTab="0"/>
  </bookViews>
  <sheets>
    <sheet name="参考２表" sheetId="1" r:id="rId1"/>
  </sheets>
  <externalReferences>
    <externalReference r:id="rId4"/>
  </externalReferences>
  <definedNames>
    <definedName name="_C0663">'[1]ﾃﾞｰﾀ'!$DO$20:$DO$93</definedName>
    <definedName name="_C0664">'[1]ﾃﾞｰﾀ'!$DP$20:$DP$93</definedName>
    <definedName name="_C0684">'[1]ﾃﾞｰﾀ'!$EJ$20:$EJ$93</definedName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'参考２表'!$A$2:$BJ$30</definedName>
    <definedName name="_xlnm.Print_Titles" localSheetId="0">'参考２表'!$A:$B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<sst xmlns="http://schemas.openxmlformats.org/spreadsheetml/2006/main" count="151" uniqueCount="130">
  <si>
    <t>（臨財債振替前）</t>
  </si>
  <si>
    <t>臨財債振替</t>
  </si>
  <si>
    <t>（錯誤後）</t>
  </si>
  <si>
    <t>保健衛生費</t>
  </si>
  <si>
    <t>災害復旧費</t>
  </si>
  <si>
    <t>錯誤額</t>
  </si>
  <si>
    <t>（錯誤前）</t>
  </si>
  <si>
    <t>生活保護費</t>
  </si>
  <si>
    <t>市 町 村 計</t>
  </si>
  <si>
    <t>市　   　計</t>
  </si>
  <si>
    <t>商工行政費</t>
  </si>
  <si>
    <t>辺地対策</t>
  </si>
  <si>
    <t>臨時財政</t>
  </si>
  <si>
    <t>漁　　港　　分</t>
  </si>
  <si>
    <t>市部人口</t>
  </si>
  <si>
    <t>消 防 費</t>
  </si>
  <si>
    <t>類</t>
  </si>
  <si>
    <t>道路橋りょう費</t>
  </si>
  <si>
    <t>港　　　　　湾　　　　　費</t>
  </si>
  <si>
    <t>公　　園　　費</t>
  </si>
  <si>
    <t>その他の土木費</t>
  </si>
  <si>
    <t>小　　　学　　　校　　　費</t>
  </si>
  <si>
    <t>中　　　学　　　校　　　費</t>
  </si>
  <si>
    <t>高　等　学　校　費</t>
  </si>
  <si>
    <t>そ の 他 の 教 育 費</t>
  </si>
  <si>
    <t>高 齢 者 保 健 福 祉 費</t>
  </si>
  <si>
    <t>徴 税 費</t>
  </si>
  <si>
    <t>戸籍住民基本台帳費</t>
  </si>
  <si>
    <t>補正予算債</t>
  </si>
  <si>
    <t>補正予算債</t>
  </si>
  <si>
    <t>地方税減収</t>
  </si>
  <si>
    <t>臨時財政</t>
  </si>
  <si>
    <t>財源対策債</t>
  </si>
  <si>
    <t>減　　税</t>
  </si>
  <si>
    <t>地域改善対策</t>
  </si>
  <si>
    <t>過疎対策</t>
  </si>
  <si>
    <t>合　計</t>
  </si>
  <si>
    <t>型</t>
  </si>
  <si>
    <t>人　口</t>
  </si>
  <si>
    <t>面　積</t>
  </si>
  <si>
    <t>延　長</t>
  </si>
  <si>
    <t>港　　湾　　分</t>
  </si>
  <si>
    <t>児 童 数</t>
  </si>
  <si>
    <t>学 校 数</t>
  </si>
  <si>
    <t>教職員数</t>
  </si>
  <si>
    <t>人　口</t>
  </si>
  <si>
    <t>人　口</t>
  </si>
  <si>
    <t>世 帯 数</t>
  </si>
  <si>
    <t>戸 籍 数</t>
  </si>
  <si>
    <t>世 帯 数</t>
  </si>
  <si>
    <t>事 業 債</t>
  </si>
  <si>
    <t>償還費</t>
  </si>
  <si>
    <t>補てん債</t>
  </si>
  <si>
    <t>特 例 債</t>
  </si>
  <si>
    <t>対 策 債</t>
  </si>
  <si>
    <t>事 業 債</t>
  </si>
  <si>
    <t>償 還 費</t>
  </si>
  <si>
    <t>Ｈ１０以前</t>
  </si>
  <si>
    <t>Ｈ１１以後</t>
  </si>
  <si>
    <t>償 還 費</t>
  </si>
  <si>
    <t>償 還 費</t>
  </si>
  <si>
    <t>償　還　費</t>
  </si>
  <si>
    <t>吉 賀 町</t>
  </si>
  <si>
    <t>奥出雲町</t>
  </si>
  <si>
    <t>津和野町</t>
  </si>
  <si>
    <t>西ノ島町</t>
  </si>
  <si>
    <t>隠岐の島町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</si>
  <si>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</si>
  <si>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</si>
  <si>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</si>
  <si>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</si>
  <si>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</si>
  <si>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</si>
  <si>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</si>
  <si>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</si>
  <si>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飯 南 町</t>
  </si>
  <si>
    <t>川 本 町</t>
  </si>
  <si>
    <t>美 郷 町</t>
  </si>
  <si>
    <t>邑 南 町</t>
  </si>
  <si>
    <t>海 士 町</t>
  </si>
  <si>
    <t>知 夫 村</t>
  </si>
  <si>
    <t>町   村   計</t>
  </si>
  <si>
    <t>原子力発電施</t>
  </si>
  <si>
    <t>設等立地地域</t>
  </si>
  <si>
    <t>振興債償還費</t>
  </si>
  <si>
    <t>係　留</t>
  </si>
  <si>
    <t>外　郭</t>
  </si>
  <si>
    <t>都市計画費</t>
  </si>
  <si>
    <t>人　口</t>
  </si>
  <si>
    <t>下水道費</t>
  </si>
  <si>
    <t>社会福祉費</t>
  </si>
  <si>
    <t>人　口</t>
  </si>
  <si>
    <t>清　掃　費</t>
  </si>
  <si>
    <t>農業行政費</t>
  </si>
  <si>
    <t>農　家　数</t>
  </si>
  <si>
    <t>林野水産行政費</t>
  </si>
  <si>
    <t>従事者数</t>
  </si>
  <si>
    <t>地　域　振　興　費　</t>
  </si>
  <si>
    <t>面　積</t>
  </si>
  <si>
    <t>都市区域</t>
  </si>
  <si>
    <t>人　　口</t>
  </si>
  <si>
    <t>都市公園</t>
  </si>
  <si>
    <t>面　　積</t>
  </si>
  <si>
    <t>65歳以上</t>
  </si>
  <si>
    <t>75歳以上</t>
  </si>
  <si>
    <t>林業水産業</t>
  </si>
  <si>
    <t>人　口</t>
  </si>
  <si>
    <t>面　積</t>
  </si>
  <si>
    <t>土　　　　　　木　　　　　　費</t>
  </si>
  <si>
    <t>生 徒 数</t>
  </si>
  <si>
    <t>学 級 数</t>
  </si>
  <si>
    <t>生 徒 数</t>
  </si>
  <si>
    <t>教　　　　　　　　育　　　　　　　　費</t>
  </si>
  <si>
    <t>厚　　　　　　　生　　　　　　　費</t>
  </si>
  <si>
    <t>総　　　　　　　務　　　　　　　費</t>
  </si>
  <si>
    <t>特定事業債等</t>
  </si>
  <si>
    <t>償　 還　 費</t>
  </si>
  <si>
    <t>合併特例債</t>
  </si>
  <si>
    <t>公　　　　　　　　　債　　　　　　　　　費</t>
  </si>
  <si>
    <t>相 当 額</t>
  </si>
  <si>
    <t>産　　業　　経　　済　　費</t>
  </si>
  <si>
    <t>東日本大震災</t>
  </si>
  <si>
    <t>全国緊急防災</t>
  </si>
  <si>
    <t>施策債</t>
  </si>
  <si>
    <t>参考第２表　市町村別基準財政需要額総括表</t>
  </si>
  <si>
    <t>地域の元気
創造事業費</t>
  </si>
  <si>
    <t>人口減少等
特別対策事業費</t>
  </si>
  <si>
    <t>幼稚園等の小学校就学前子どもの数</t>
  </si>
  <si>
    <t>　　個　　別　　算　　定　　経　　費</t>
  </si>
  <si>
    <t>包括算定経費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</si>
</sst>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</numFmts>
  <fonts count="50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61" applyNumberFormat="1" applyFont="1" applyFill="1" applyAlignment="1">
      <alignment/>
      <protection/>
    </xf>
    <xf numFmtId="0" fontId="4" fillId="0" borderId="0" xfId="61" applyNumberFormat="1" applyFont="1" applyFill="1" applyAlignment="1" quotePrefix="1">
      <alignment/>
      <protection/>
    </xf>
    <xf numFmtId="0" fontId="6" fillId="0" borderId="10" xfId="61" applyNumberFormat="1" applyFont="1" applyFill="1" applyBorder="1" applyAlignment="1">
      <alignment vertical="center"/>
      <protection/>
    </xf>
    <xf numFmtId="0" fontId="4" fillId="0" borderId="0" xfId="61" applyNumberFormat="1" applyFont="1" applyFill="1">
      <alignment/>
      <protection/>
    </xf>
    <xf numFmtId="0" fontId="6" fillId="0" borderId="11" xfId="61" applyNumberFormat="1" applyFont="1" applyFill="1" applyBorder="1" applyAlignment="1">
      <alignment vertical="center"/>
      <protection/>
    </xf>
    <xf numFmtId="0" fontId="6" fillId="0" borderId="12" xfId="61" applyNumberFormat="1" applyFont="1" applyFill="1" applyBorder="1" applyAlignment="1">
      <alignment horizontal="center" vertical="center"/>
      <protection/>
    </xf>
    <xf numFmtId="0" fontId="6" fillId="0" borderId="12" xfId="61" applyNumberFormat="1" applyFont="1" applyFill="1" applyBorder="1" applyAlignment="1">
      <alignment horizontal="center" vertical="center" shrinkToFit="1"/>
      <protection/>
    </xf>
    <xf numFmtId="0" fontId="6" fillId="0" borderId="12" xfId="61" applyNumberFormat="1" applyFont="1" applyFill="1" applyBorder="1" applyAlignment="1">
      <alignment vertical="center"/>
      <protection/>
    </xf>
    <xf numFmtId="0" fontId="6" fillId="0" borderId="11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Fill="1" applyBorder="1">
      <alignment/>
      <protection/>
    </xf>
    <xf numFmtId="41" fontId="11" fillId="0" borderId="13" xfId="61" applyNumberFormat="1" applyFont="1" applyFill="1" applyBorder="1" applyAlignment="1">
      <alignment/>
      <protection/>
    </xf>
    <xf numFmtId="41" fontId="11" fillId="0" borderId="14" xfId="61" applyNumberFormat="1" applyFont="1" applyFill="1" applyBorder="1" applyAlignment="1">
      <alignment/>
      <protection/>
    </xf>
    <xf numFmtId="41" fontId="11" fillId="0" borderId="0" xfId="61" applyNumberFormat="1" applyFont="1" applyFill="1" applyBorder="1" applyAlignment="1">
      <alignment/>
      <protection/>
    </xf>
    <xf numFmtId="41" fontId="11" fillId="0" borderId="15" xfId="61" applyNumberFormat="1" applyFont="1" applyFill="1" applyBorder="1" applyAlignment="1">
      <alignment/>
      <protection/>
    </xf>
    <xf numFmtId="41" fontId="11" fillId="0" borderId="16" xfId="61" applyNumberFormat="1" applyFont="1" applyFill="1" applyBorder="1" applyAlignment="1">
      <alignment/>
      <protection/>
    </xf>
    <xf numFmtId="41" fontId="11" fillId="0" borderId="17" xfId="61" applyNumberFormat="1" applyFont="1" applyFill="1" applyBorder="1" applyAlignment="1">
      <alignment/>
      <protection/>
    </xf>
    <xf numFmtId="41" fontId="4" fillId="0" borderId="0" xfId="61" applyNumberFormat="1" applyFont="1" applyFill="1">
      <alignment/>
      <protection/>
    </xf>
    <xf numFmtId="0" fontId="6" fillId="0" borderId="12" xfId="61" applyNumberFormat="1" applyFont="1" applyFill="1" applyBorder="1" applyAlignment="1">
      <alignment vertical="center" shrinkToFit="1"/>
      <protection/>
    </xf>
    <xf numFmtId="41" fontId="11" fillId="0" borderId="0" xfId="61" applyNumberFormat="1" applyFont="1" applyFill="1" applyAlignment="1">
      <alignment/>
      <protection/>
    </xf>
    <xf numFmtId="41" fontId="11" fillId="0" borderId="0" xfId="61" applyNumberFormat="1" applyFont="1" applyFill="1">
      <alignment/>
      <protection/>
    </xf>
    <xf numFmtId="41" fontId="11" fillId="0" borderId="16" xfId="61" applyNumberFormat="1" applyFont="1" applyFill="1" applyBorder="1">
      <alignment/>
      <protection/>
    </xf>
    <xf numFmtId="0" fontId="4" fillId="0" borderId="0" xfId="61" applyFont="1" applyFill="1" applyAlignment="1">
      <alignment/>
      <protection/>
    </xf>
    <xf numFmtId="0" fontId="6" fillId="0" borderId="18" xfId="61" applyFont="1" applyFill="1" applyBorder="1">
      <alignment/>
      <protection/>
    </xf>
    <xf numFmtId="0" fontId="6" fillId="0" borderId="19" xfId="61" applyFont="1" applyFill="1" applyBorder="1">
      <alignment/>
      <protection/>
    </xf>
    <xf numFmtId="0" fontId="6" fillId="0" borderId="20" xfId="61" applyFont="1" applyFill="1" applyBorder="1">
      <alignment/>
      <protection/>
    </xf>
    <xf numFmtId="0" fontId="6" fillId="0" borderId="19" xfId="61" applyFont="1" applyFill="1" applyBorder="1" applyAlignment="1">
      <alignment horizontal="center"/>
      <protection/>
    </xf>
    <xf numFmtId="0" fontId="6" fillId="0" borderId="19" xfId="61" applyFont="1" applyFill="1" applyBorder="1" applyAlignment="1" quotePrefix="1">
      <alignment horizontal="center"/>
      <protection/>
    </xf>
    <xf numFmtId="0" fontId="6" fillId="0" borderId="20" xfId="61" applyFont="1" applyFill="1" applyBorder="1" applyAlignment="1">
      <alignment horizontal="center"/>
      <protection/>
    </xf>
    <xf numFmtId="0" fontId="4" fillId="0" borderId="0" xfId="61" applyFont="1" applyFill="1">
      <alignment/>
      <protection/>
    </xf>
    <xf numFmtId="0" fontId="6" fillId="0" borderId="10" xfId="61" applyFont="1" applyFill="1" applyBorder="1" applyAlignment="1">
      <alignment horizontal="center" vertical="top" textRotation="255"/>
      <protection/>
    </xf>
    <xf numFmtId="0" fontId="6" fillId="0" borderId="12" xfId="61" applyFont="1" applyFill="1" applyBorder="1" applyAlignment="1">
      <alignment horizontal="center" vertical="top" textRotation="255"/>
      <protection/>
    </xf>
    <xf numFmtId="0" fontId="6" fillId="0" borderId="12" xfId="61" applyFont="1" applyFill="1" applyBorder="1" applyAlignment="1">
      <alignment horizontal="center" textRotation="255"/>
      <protection/>
    </xf>
    <xf numFmtId="0" fontId="6" fillId="0" borderId="11" xfId="61" applyFont="1" applyFill="1" applyBorder="1" applyAlignment="1">
      <alignment textRotation="255"/>
      <protection/>
    </xf>
    <xf numFmtId="0" fontId="14" fillId="0" borderId="12" xfId="62" applyFont="1" applyFill="1" applyBorder="1" applyAlignment="1">
      <alignment horizontal="center"/>
      <protection/>
    </xf>
    <xf numFmtId="0" fontId="14" fillId="0" borderId="11" xfId="62" applyFont="1" applyFill="1" applyBorder="1" applyAlignment="1">
      <alignment horizontal="center"/>
      <protection/>
    </xf>
    <xf numFmtId="0" fontId="6" fillId="33" borderId="10" xfId="61" applyNumberFormat="1" applyFont="1" applyFill="1" applyBorder="1" applyAlignment="1">
      <alignment vertical="center"/>
      <protection/>
    </xf>
    <xf numFmtId="0" fontId="6" fillId="33" borderId="10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 shrinkToFit="1"/>
      <protection/>
    </xf>
    <xf numFmtId="0" fontId="6" fillId="33" borderId="21" xfId="61" applyNumberFormat="1" applyFont="1" applyFill="1" applyBorder="1" applyAlignment="1">
      <alignment horizontal="centerContinuous" vertical="center"/>
      <protection/>
    </xf>
    <xf numFmtId="0" fontId="6" fillId="33" borderId="22" xfId="61" applyNumberFormat="1" applyFont="1" applyFill="1" applyBorder="1" applyAlignment="1">
      <alignment horizontal="centerContinuous" vertical="center"/>
      <protection/>
    </xf>
    <xf numFmtId="0" fontId="6" fillId="33" borderId="22" xfId="61" applyNumberFormat="1" applyFont="1" applyFill="1" applyBorder="1" applyAlignment="1">
      <alignment horizontal="centerContinuous" vertical="center" shrinkToFit="1"/>
      <protection/>
    </xf>
    <xf numFmtId="0" fontId="6" fillId="33" borderId="22" xfId="61" applyNumberFormat="1" applyFont="1" applyFill="1" applyBorder="1" applyAlignment="1">
      <alignment horizontal="center" vertical="center"/>
      <protection/>
    </xf>
    <xf numFmtId="0" fontId="6" fillId="33" borderId="22" xfId="61" applyNumberFormat="1" applyFont="1" applyFill="1" applyBorder="1" applyAlignment="1" quotePrefix="1">
      <alignment horizontal="center" vertical="center"/>
      <protection/>
    </xf>
    <xf numFmtId="0" fontId="6" fillId="33" borderId="21" xfId="61" applyNumberFormat="1" applyFont="1" applyFill="1" applyBorder="1" applyAlignment="1">
      <alignment horizontal="centerContinuous" vertical="center" shrinkToFit="1"/>
      <protection/>
    </xf>
    <xf numFmtId="196" fontId="6" fillId="33" borderId="10" xfId="63" applyNumberFormat="1" applyFont="1" applyFill="1" applyBorder="1" applyAlignment="1">
      <alignment horizontal="center" vertical="center"/>
      <protection/>
    </xf>
    <xf numFmtId="0" fontId="6" fillId="33" borderId="10" xfId="61" applyNumberFormat="1" applyFont="1" applyFill="1" applyBorder="1" applyAlignment="1">
      <alignment horizontal="center" vertical="center" shrinkToFit="1"/>
      <protection/>
    </xf>
    <xf numFmtId="0" fontId="6" fillId="33" borderId="12" xfId="61" applyNumberFormat="1" applyFont="1" applyFill="1" applyBorder="1" applyAlignment="1">
      <alignment vertical="center"/>
      <protection/>
    </xf>
    <xf numFmtId="196" fontId="6" fillId="33" borderId="12" xfId="63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vertical="center"/>
      <protection/>
    </xf>
    <xf numFmtId="196" fontId="6" fillId="33" borderId="11" xfId="63" applyNumberFormat="1" applyFont="1" applyFill="1" applyBorder="1" applyAlignment="1">
      <alignment horizontal="center" vertical="center"/>
      <protection/>
    </xf>
    <xf numFmtId="0" fontId="15" fillId="0" borderId="0" xfId="61" applyNumberFormat="1" applyFont="1" applyFill="1" applyAlignment="1">
      <alignment/>
      <protection/>
    </xf>
    <xf numFmtId="0" fontId="15" fillId="0" borderId="0" xfId="61" applyFont="1" applyFill="1" applyAlignment="1">
      <alignment/>
      <protection/>
    </xf>
    <xf numFmtId="0" fontId="6" fillId="33" borderId="10" xfId="61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horizontal="center" vertical="center"/>
      <protection/>
    </xf>
    <xf numFmtId="0" fontId="14" fillId="33" borderId="10" xfId="61" applyNumberFormat="1" applyFont="1" applyFill="1" applyBorder="1" applyAlignment="1">
      <alignment horizontal="center" vertical="center" wrapText="1" shrinkToFit="1"/>
      <protection/>
    </xf>
    <xf numFmtId="0" fontId="14" fillId="33" borderId="11" xfId="61" applyNumberFormat="1" applyFont="1" applyFill="1" applyBorder="1" applyAlignment="1">
      <alignment horizontal="center" vertical="center" wrapText="1" shrinkToFit="1"/>
      <protection/>
    </xf>
    <xf numFmtId="0" fontId="6" fillId="33" borderId="21" xfId="61" applyNumberFormat="1" applyFont="1" applyFill="1" applyBorder="1" applyAlignment="1">
      <alignment horizontal="center" vertical="center"/>
      <protection/>
    </xf>
    <xf numFmtId="0" fontId="6" fillId="33" borderId="13" xfId="61" applyNumberFormat="1" applyFont="1" applyFill="1" applyBorder="1" applyAlignment="1">
      <alignment horizontal="center" vertical="center"/>
      <protection/>
    </xf>
    <xf numFmtId="0" fontId="6" fillId="33" borderId="14" xfId="61" applyNumberFormat="1" applyFont="1" applyFill="1" applyBorder="1" applyAlignment="1">
      <alignment horizontal="center" vertical="center"/>
      <protection/>
    </xf>
    <xf numFmtId="196" fontId="6" fillId="33" borderId="10" xfId="63" applyNumberFormat="1" applyFont="1" applyFill="1" applyBorder="1" applyAlignment="1">
      <alignment horizontal="center" vertical="center"/>
      <protection/>
    </xf>
    <xf numFmtId="196" fontId="6" fillId="33" borderId="12" xfId="63" applyNumberFormat="1" applyFont="1" applyFill="1" applyBorder="1" applyAlignment="1">
      <alignment horizontal="center" vertical="center"/>
      <protection/>
    </xf>
    <xf numFmtId="196" fontId="6" fillId="33" borderId="11" xfId="63" applyNumberFormat="1" applyFont="1" applyFill="1" applyBorder="1" applyAlignment="1">
      <alignment horizontal="center" vertical="center"/>
      <protection/>
    </xf>
    <xf numFmtId="0" fontId="11" fillId="33" borderId="10" xfId="61" applyNumberFormat="1" applyFont="1" applyFill="1" applyBorder="1" applyAlignment="1">
      <alignment horizontal="center" vertical="center" wrapText="1"/>
      <protection/>
    </xf>
    <xf numFmtId="0" fontId="11" fillId="33" borderId="11" xfId="61" applyNumberFormat="1" applyFont="1" applyFill="1" applyBorder="1" applyAlignment="1">
      <alignment horizontal="center" vertical="center" wrapText="1"/>
      <protection/>
    </xf>
    <xf numFmtId="0" fontId="6" fillId="0" borderId="21" xfId="61" applyFont="1" applyFill="1" applyBorder="1" applyAlignment="1">
      <alignment horizontal="center"/>
      <protection/>
    </xf>
    <xf numFmtId="0" fontId="6" fillId="0" borderId="14" xfId="61" applyFont="1" applyFill="1" applyBorder="1" applyAlignment="1">
      <alignment horizontal="center"/>
      <protection/>
    </xf>
    <xf numFmtId="0" fontId="6" fillId="33" borderId="21" xfId="61" applyNumberFormat="1" applyFont="1" applyFill="1" applyBorder="1" applyAlignment="1">
      <alignment vertical="center"/>
      <protection/>
    </xf>
    <xf numFmtId="0" fontId="6" fillId="33" borderId="13" xfId="61" applyNumberFormat="1" applyFont="1" applyFill="1" applyBorder="1" applyAlignment="1">
      <alignment vertical="center"/>
      <protection/>
    </xf>
    <xf numFmtId="0" fontId="6" fillId="33" borderId="14" xfId="61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5" xfId="61"/>
    <cellStyle name="標準_コピーh15_05" xfId="62"/>
    <cellStyle name="標準_公債費_1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0</xdr:colOff>
      <xdr:row>6</xdr:row>
      <xdr:rowOff>28575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0" y="9620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7</xdr:row>
      <xdr:rowOff>66675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14535150" y="533400"/>
          <a:ext cx="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7</xdr:row>
      <xdr:rowOff>85725</xdr:rowOff>
    </xdr:to>
    <xdr:sp>
      <xdr:nvSpPr>
        <xdr:cNvPr id="3" name="テキスト 38"/>
        <xdr:cNvSpPr txBox="1">
          <a:spLocks noChangeArrowheads="1"/>
        </xdr:cNvSpPr>
      </xdr:nvSpPr>
      <xdr:spPr>
        <a:xfrm>
          <a:off x="26050875" y="533400"/>
          <a:ext cx="0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46</xdr:col>
      <xdr:colOff>0</xdr:colOff>
      <xdr:row>5</xdr:row>
      <xdr:rowOff>38100</xdr:rowOff>
    </xdr:from>
    <xdr:to>
      <xdr:col>46</xdr:col>
      <xdr:colOff>0</xdr:colOff>
      <xdr:row>7</xdr:row>
      <xdr:rowOff>133350</xdr:rowOff>
    </xdr:to>
    <xdr:sp>
      <xdr:nvSpPr>
        <xdr:cNvPr id="4" name="テキスト 61"/>
        <xdr:cNvSpPr txBox="1">
          <a:spLocks noChangeArrowheads="1"/>
        </xdr:cNvSpPr>
      </xdr:nvSpPr>
      <xdr:spPr>
        <a:xfrm>
          <a:off x="39338250" y="990600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59</xdr:col>
      <xdr:colOff>0</xdr:colOff>
      <xdr:row>5</xdr:row>
      <xdr:rowOff>38100</xdr:rowOff>
    </xdr:from>
    <xdr:to>
      <xdr:col>59</xdr:col>
      <xdr:colOff>0</xdr:colOff>
      <xdr:row>7</xdr:row>
      <xdr:rowOff>133350</xdr:rowOff>
    </xdr:to>
    <xdr:sp>
      <xdr:nvSpPr>
        <xdr:cNvPr id="5" name="テキスト 61"/>
        <xdr:cNvSpPr txBox="1">
          <a:spLocks noChangeArrowheads="1"/>
        </xdr:cNvSpPr>
      </xdr:nvSpPr>
      <xdr:spPr>
        <a:xfrm>
          <a:off x="51187350" y="990600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0</xdr:col>
      <xdr:colOff>0</xdr:colOff>
      <xdr:row>2</xdr:row>
      <xdr:rowOff>171450</xdr:rowOff>
    </xdr:from>
    <xdr:to>
      <xdr:col>1</xdr:col>
      <xdr:colOff>0</xdr:colOff>
      <xdr:row>7</xdr:row>
      <xdr:rowOff>161925</xdr:rowOff>
    </xdr:to>
    <xdr:grpSp>
      <xdr:nvGrpSpPr>
        <xdr:cNvPr id="6" name="Group 6"/>
        <xdr:cNvGrpSpPr>
          <a:grpSpLocks/>
        </xdr:cNvGrpSpPr>
      </xdr:nvGrpSpPr>
      <xdr:grpSpPr>
        <a:xfrm>
          <a:off x="0" y="523875"/>
          <a:ext cx="809625" cy="1009650"/>
          <a:chOff x="0" y="36"/>
          <a:chExt cx="85" cy="88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0" y="36"/>
            <a:ext cx="85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テキスト 212"/>
          <xdr:cNvSpPr txBox="1">
            <a:spLocks noChangeArrowheads="1"/>
          </xdr:cNvSpPr>
        </xdr:nvSpPr>
        <xdr:spPr>
          <a:xfrm>
            <a:off x="3" y="55"/>
            <a:ext cx="20" cy="18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9" name="テキスト 213"/>
          <xdr:cNvSpPr txBox="1">
            <a:spLocks noChangeArrowheads="1"/>
          </xdr:cNvSpPr>
        </xdr:nvSpPr>
        <xdr:spPr>
          <a:xfrm>
            <a:off x="15" y="67"/>
            <a:ext cx="20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10" name="テキスト 214"/>
          <xdr:cNvSpPr txBox="1">
            <a:spLocks noChangeArrowheads="1"/>
          </xdr:cNvSpPr>
        </xdr:nvSpPr>
        <xdr:spPr>
          <a:xfrm>
            <a:off x="33" y="82"/>
            <a:ext cx="20" cy="18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11" name="テキスト 215"/>
          <xdr:cNvSpPr txBox="1">
            <a:spLocks noChangeArrowheads="1"/>
          </xdr:cNvSpPr>
        </xdr:nvSpPr>
        <xdr:spPr>
          <a:xfrm>
            <a:off x="48" y="99"/>
            <a:ext cx="20" cy="18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12" name="テキスト 216"/>
          <xdr:cNvSpPr txBox="1">
            <a:spLocks noChangeArrowheads="1"/>
          </xdr:cNvSpPr>
        </xdr:nvSpPr>
        <xdr:spPr>
          <a:xfrm>
            <a:off x="38" y="39"/>
            <a:ext cx="20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3" name="テキスト 217"/>
          <xdr:cNvSpPr txBox="1">
            <a:spLocks noChangeArrowheads="1"/>
          </xdr:cNvSpPr>
        </xdr:nvSpPr>
        <xdr:spPr>
          <a:xfrm>
            <a:off x="58" y="66"/>
            <a:ext cx="20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pref.shimane.jp\Share\05&#20132;&#20184;&#31246;&#12464;&#12523;&#12540;&#12503;\&#24179;&#25104;&#65297;&#65305;&#24180;&#24230;\&#26222;&#36890;&#20132;&#20184;&#31246;\&#9675;&#38651;&#31639;&#12487;&#12540;&#12479;\07&#20132;&#20184;&#31246;&#65288;&#38306;&#25968;&#20837;&#12426;&#65289;\3&#38598;&#35336;&#34920;&#12539;&#12459;&#12540;&#12489;\&#31532;&#19968;&#34920;&#12288;&#36027;&#30446;&#21029;&#22522;&#28310;&#36001;&#25919;&#38656;&#35201;&#38989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ﾃﾞｰﾀ"/>
      <sheetName val="本年度"/>
      <sheetName val="前年度"/>
      <sheetName val="差"/>
      <sheetName val="率"/>
    </sheetNames>
    <sheetDataSet>
      <sheetData sheetId="1">
        <row r="20">
          <cell r="DO20">
            <v>4003616</v>
          </cell>
          <cell r="DP20">
            <v>430742</v>
          </cell>
          <cell r="EJ20">
            <v>1483913</v>
          </cell>
        </row>
        <row r="21">
          <cell r="DO21">
            <v>3202293</v>
          </cell>
          <cell r="DP21">
            <v>205460</v>
          </cell>
          <cell r="EJ21">
            <v>1198904</v>
          </cell>
        </row>
        <row r="22">
          <cell r="DO22">
            <v>399756</v>
          </cell>
          <cell r="DP22">
            <v>24725</v>
          </cell>
          <cell r="EJ22">
            <v>139295</v>
          </cell>
        </row>
        <row r="23">
          <cell r="DO23">
            <v>314979</v>
          </cell>
          <cell r="DP23">
            <v>26351</v>
          </cell>
          <cell r="EJ23">
            <v>96118</v>
          </cell>
        </row>
        <row r="24">
          <cell r="DO24">
            <v>365204</v>
          </cell>
          <cell r="DP24">
            <v>39008</v>
          </cell>
          <cell r="EJ24">
            <v>123055</v>
          </cell>
        </row>
        <row r="25">
          <cell r="DO25">
            <v>366551</v>
          </cell>
          <cell r="DP25">
            <v>41012</v>
          </cell>
          <cell r="EJ25">
            <v>124629</v>
          </cell>
        </row>
        <row r="26">
          <cell r="DO26">
            <v>350854</v>
          </cell>
          <cell r="DP26">
            <v>26092</v>
          </cell>
          <cell r="EJ26">
            <v>113697</v>
          </cell>
        </row>
        <row r="27">
          <cell r="DO27">
            <v>421025</v>
          </cell>
          <cell r="DP27">
            <v>45231</v>
          </cell>
          <cell r="EJ27">
            <v>146494</v>
          </cell>
        </row>
        <row r="28">
          <cell r="DO28">
            <v>317951</v>
          </cell>
          <cell r="DP28">
            <v>22886</v>
          </cell>
          <cell r="EJ28">
            <v>95655</v>
          </cell>
        </row>
        <row r="29">
          <cell r="DO29">
            <v>1541506</v>
          </cell>
          <cell r="DP29">
            <v>477787</v>
          </cell>
          <cell r="EJ29">
            <v>557480</v>
          </cell>
        </row>
        <row r="30">
          <cell r="DO30">
            <v>1169197</v>
          </cell>
          <cell r="DP30">
            <v>127349</v>
          </cell>
          <cell r="EJ30">
            <v>397400</v>
          </cell>
        </row>
        <row r="31">
          <cell r="DO31">
            <v>328795</v>
          </cell>
          <cell r="DP31">
            <v>108375</v>
          </cell>
          <cell r="EJ31">
            <v>118648</v>
          </cell>
        </row>
        <row r="32">
          <cell r="DO32">
            <v>256326</v>
          </cell>
          <cell r="DP32">
            <v>83626</v>
          </cell>
          <cell r="EJ32">
            <v>86995</v>
          </cell>
        </row>
        <row r="33">
          <cell r="DO33">
            <v>179166</v>
          </cell>
          <cell r="DP33">
            <v>67080</v>
          </cell>
          <cell r="EJ33">
            <v>59993</v>
          </cell>
        </row>
        <row r="34">
          <cell r="DO34">
            <v>388865</v>
          </cell>
          <cell r="DP34">
            <v>91404</v>
          </cell>
          <cell r="EJ34">
            <v>146616</v>
          </cell>
        </row>
        <row r="35">
          <cell r="DO35">
            <v>3128872</v>
          </cell>
          <cell r="DP35">
            <v>476562</v>
          </cell>
          <cell r="EJ35">
            <v>1090003</v>
          </cell>
        </row>
        <row r="36">
          <cell r="DO36">
            <v>2047052</v>
          </cell>
          <cell r="DP36">
            <v>175054</v>
          </cell>
          <cell r="EJ36">
            <v>714265</v>
          </cell>
        </row>
        <row r="37">
          <cell r="DO37">
            <v>819387</v>
          </cell>
          <cell r="DP37">
            <v>125605</v>
          </cell>
          <cell r="EJ37">
            <v>271569</v>
          </cell>
        </row>
        <row r="38">
          <cell r="DO38">
            <v>318648</v>
          </cell>
          <cell r="DP38">
            <v>79454</v>
          </cell>
          <cell r="EJ38">
            <v>108576</v>
          </cell>
        </row>
        <row r="39">
          <cell r="DO39">
            <v>310800</v>
          </cell>
          <cell r="DP39">
            <v>37123</v>
          </cell>
          <cell r="EJ39">
            <v>97473</v>
          </cell>
        </row>
        <row r="40">
          <cell r="DO40">
            <v>345467</v>
          </cell>
          <cell r="DP40">
            <v>21449</v>
          </cell>
          <cell r="EJ40">
            <v>110824</v>
          </cell>
        </row>
        <row r="41">
          <cell r="DO41">
            <v>551800</v>
          </cell>
          <cell r="DP41">
            <v>37901</v>
          </cell>
          <cell r="EJ41">
            <v>189720</v>
          </cell>
        </row>
        <row r="42">
          <cell r="DO42">
            <v>1315692</v>
          </cell>
          <cell r="DP42">
            <v>484693</v>
          </cell>
          <cell r="EJ42">
            <v>481392</v>
          </cell>
        </row>
        <row r="43">
          <cell r="DO43">
            <v>1224182</v>
          </cell>
          <cell r="DP43">
            <v>230137</v>
          </cell>
          <cell r="EJ43">
            <v>417520</v>
          </cell>
        </row>
        <row r="44">
          <cell r="DO44">
            <v>229019</v>
          </cell>
          <cell r="DP44">
            <v>84805</v>
          </cell>
          <cell r="EJ44">
            <v>78498</v>
          </cell>
        </row>
        <row r="45">
          <cell r="DO45">
            <v>179583</v>
          </cell>
          <cell r="DP45">
            <v>169728</v>
          </cell>
          <cell r="EJ45">
            <v>81785</v>
          </cell>
        </row>
        <row r="46">
          <cell r="DO46">
            <v>1068933</v>
          </cell>
          <cell r="DP46">
            <v>331653</v>
          </cell>
          <cell r="EJ46">
            <v>377142</v>
          </cell>
        </row>
        <row r="47">
          <cell r="DO47">
            <v>887886</v>
          </cell>
          <cell r="DP47">
            <v>253542</v>
          </cell>
          <cell r="EJ47">
            <v>307945</v>
          </cell>
        </row>
        <row r="48">
          <cell r="DO48">
            <v>299724</v>
          </cell>
          <cell r="DP48">
            <v>53504</v>
          </cell>
          <cell r="EJ48">
            <v>95915</v>
          </cell>
        </row>
        <row r="49">
          <cell r="DO49">
            <v>321713</v>
          </cell>
          <cell r="DP49">
            <v>24607</v>
          </cell>
          <cell r="EJ49">
            <v>98017</v>
          </cell>
        </row>
        <row r="50">
          <cell r="DO50">
            <v>1134994</v>
          </cell>
          <cell r="DP50">
            <v>325030</v>
          </cell>
          <cell r="EJ50">
            <v>396207</v>
          </cell>
        </row>
        <row r="51">
          <cell r="DO51">
            <v>833412</v>
          </cell>
          <cell r="DP51">
            <v>117449</v>
          </cell>
          <cell r="EJ51">
            <v>276106</v>
          </cell>
        </row>
        <row r="52">
          <cell r="DO52">
            <v>412039</v>
          </cell>
          <cell r="DP52">
            <v>135551</v>
          </cell>
          <cell r="EJ52">
            <v>161330</v>
          </cell>
        </row>
        <row r="53">
          <cell r="DO53">
            <v>336110</v>
          </cell>
          <cell r="DP53">
            <v>72053</v>
          </cell>
          <cell r="EJ53">
            <v>115896</v>
          </cell>
        </row>
        <row r="54">
          <cell r="DO54">
            <v>795819</v>
          </cell>
          <cell r="DP54">
            <v>190469</v>
          </cell>
          <cell r="EJ54">
            <v>274986</v>
          </cell>
        </row>
        <row r="55">
          <cell r="DO55">
            <v>723651</v>
          </cell>
          <cell r="DP55">
            <v>120914</v>
          </cell>
          <cell r="EJ55">
            <v>243634</v>
          </cell>
        </row>
        <row r="56">
          <cell r="DO56">
            <v>274112</v>
          </cell>
          <cell r="DP56">
            <v>69602</v>
          </cell>
          <cell r="EJ56">
            <v>91183</v>
          </cell>
        </row>
        <row r="57">
          <cell r="DO57">
            <v>1147556</v>
          </cell>
          <cell r="DP57">
            <v>404650</v>
          </cell>
          <cell r="EJ57">
            <v>412147</v>
          </cell>
        </row>
        <row r="58">
          <cell r="DO58">
            <v>513046</v>
          </cell>
          <cell r="DP58">
            <v>118180</v>
          </cell>
          <cell r="EJ58">
            <v>185718</v>
          </cell>
        </row>
        <row r="59">
          <cell r="DO59">
            <v>360189</v>
          </cell>
          <cell r="DP59">
            <v>30075</v>
          </cell>
          <cell r="EJ59">
            <v>119094</v>
          </cell>
        </row>
        <row r="60">
          <cell r="DO60">
            <v>426900</v>
          </cell>
          <cell r="DP60">
            <v>48271</v>
          </cell>
          <cell r="EJ60">
            <v>148831</v>
          </cell>
        </row>
        <row r="61">
          <cell r="DO61">
            <v>397851</v>
          </cell>
          <cell r="DP61">
            <v>65642</v>
          </cell>
          <cell r="EJ61">
            <v>144587</v>
          </cell>
        </row>
        <row r="62">
          <cell r="DO62">
            <v>215551</v>
          </cell>
          <cell r="DP62">
            <v>71959</v>
          </cell>
          <cell r="EJ62">
            <v>71892</v>
          </cell>
        </row>
        <row r="63">
          <cell r="DO63">
            <v>292456</v>
          </cell>
          <cell r="DP63">
            <v>70521</v>
          </cell>
          <cell r="EJ63">
            <v>97554</v>
          </cell>
        </row>
        <row r="64">
          <cell r="DO64">
            <v>517086</v>
          </cell>
          <cell r="DP64">
            <v>37288</v>
          </cell>
          <cell r="EJ64">
            <v>178430</v>
          </cell>
        </row>
        <row r="65">
          <cell r="DO65">
            <v>548898</v>
          </cell>
          <cell r="DP65">
            <v>259765</v>
          </cell>
          <cell r="EJ65">
            <v>213069</v>
          </cell>
        </row>
        <row r="66">
          <cell r="DO66">
            <v>399221</v>
          </cell>
          <cell r="DP66">
            <v>126901</v>
          </cell>
          <cell r="EJ66">
            <v>156030</v>
          </cell>
        </row>
        <row r="67">
          <cell r="DO67">
            <v>383664</v>
          </cell>
          <cell r="DP67">
            <v>132864</v>
          </cell>
          <cell r="EJ67">
            <v>149756</v>
          </cell>
        </row>
        <row r="68">
          <cell r="DO68">
            <v>349716</v>
          </cell>
          <cell r="DP68">
            <v>163694</v>
          </cell>
          <cell r="EJ68">
            <v>137331</v>
          </cell>
        </row>
        <row r="69">
          <cell r="DO69">
            <v>242812</v>
          </cell>
          <cell r="DP69">
            <v>82872</v>
          </cell>
          <cell r="EJ69">
            <v>82653</v>
          </cell>
        </row>
        <row r="70">
          <cell r="DO70">
            <v>259901</v>
          </cell>
          <cell r="DP70">
            <v>80822</v>
          </cell>
          <cell r="EJ70">
            <v>87864</v>
          </cell>
        </row>
        <row r="71">
          <cell r="DO71">
            <v>788923</v>
          </cell>
          <cell r="DP71">
            <v>98004</v>
          </cell>
          <cell r="EJ71">
            <v>262333</v>
          </cell>
        </row>
        <row r="72">
          <cell r="DO72">
            <v>313563</v>
          </cell>
          <cell r="DP72">
            <v>70286</v>
          </cell>
          <cell r="EJ72">
            <v>105622</v>
          </cell>
        </row>
        <row r="73">
          <cell r="DO73">
            <v>348207</v>
          </cell>
          <cell r="DP73">
            <v>169751</v>
          </cell>
          <cell r="EJ73">
            <v>138849</v>
          </cell>
        </row>
        <row r="74">
          <cell r="DO74">
            <v>308919</v>
          </cell>
          <cell r="DP74">
            <v>114409</v>
          </cell>
          <cell r="EJ74">
            <v>111368</v>
          </cell>
        </row>
        <row r="75">
          <cell r="DO75">
            <v>184297</v>
          </cell>
          <cell r="DP75">
            <v>55319</v>
          </cell>
          <cell r="EJ75">
            <v>59831</v>
          </cell>
        </row>
        <row r="76">
          <cell r="DO76">
            <v>492310</v>
          </cell>
          <cell r="DP76">
            <v>278927</v>
          </cell>
          <cell r="EJ76">
            <v>198980</v>
          </cell>
        </row>
        <row r="77">
          <cell r="DO77">
            <v>193423</v>
          </cell>
          <cell r="DP77">
            <v>51241</v>
          </cell>
          <cell r="EJ77">
            <v>59945</v>
          </cell>
        </row>
        <row r="78">
          <cell r="DO78">
            <v>327286</v>
          </cell>
          <cell r="DP78">
            <v>131379</v>
          </cell>
          <cell r="EJ78">
            <v>121983</v>
          </cell>
        </row>
        <row r="79">
          <cell r="DO79">
            <v>351388</v>
          </cell>
          <cell r="DP79">
            <v>96331</v>
          </cell>
          <cell r="EJ79">
            <v>128144</v>
          </cell>
        </row>
        <row r="80">
          <cell r="DO80">
            <v>423974</v>
          </cell>
          <cell r="DP80">
            <v>194075</v>
          </cell>
          <cell r="EJ80">
            <v>172222</v>
          </cell>
        </row>
        <row r="81">
          <cell r="DO81">
            <v>338315</v>
          </cell>
          <cell r="DP81">
            <v>93832</v>
          </cell>
          <cell r="EJ81">
            <v>121521</v>
          </cell>
        </row>
        <row r="82">
          <cell r="DO82">
            <v>307781</v>
          </cell>
          <cell r="DP82">
            <v>100243</v>
          </cell>
          <cell r="EJ82">
            <v>109047</v>
          </cell>
        </row>
        <row r="83">
          <cell r="DO83">
            <v>379833</v>
          </cell>
          <cell r="DP83">
            <v>201806</v>
          </cell>
          <cell r="EJ83">
            <v>159147</v>
          </cell>
        </row>
        <row r="84">
          <cell r="DO84">
            <v>175241</v>
          </cell>
          <cell r="DP84">
            <v>75778</v>
          </cell>
          <cell r="EJ84">
            <v>62720</v>
          </cell>
        </row>
        <row r="85">
          <cell r="DO85">
            <v>343540</v>
          </cell>
          <cell r="DP85">
            <v>126029</v>
          </cell>
          <cell r="EJ85">
            <v>129182</v>
          </cell>
        </row>
        <row r="86">
          <cell r="DO86">
            <v>229065</v>
          </cell>
          <cell r="DP86">
            <v>26493</v>
          </cell>
          <cell r="EJ86">
            <v>66178</v>
          </cell>
        </row>
        <row r="87">
          <cell r="DO87">
            <v>278454</v>
          </cell>
          <cell r="DP87">
            <v>43157</v>
          </cell>
          <cell r="EJ87">
            <v>86224</v>
          </cell>
        </row>
        <row r="88">
          <cell r="DO88">
            <v>113592</v>
          </cell>
          <cell r="DP88">
            <v>9994</v>
          </cell>
          <cell r="EJ88">
            <v>29761</v>
          </cell>
        </row>
        <row r="89">
          <cell r="DO89">
            <v>570330</v>
          </cell>
          <cell r="DP89">
            <v>165674</v>
          </cell>
          <cell r="EJ89">
            <v>210034</v>
          </cell>
        </row>
        <row r="90">
          <cell r="DO90">
            <v>480677</v>
          </cell>
          <cell r="DP90">
            <v>85394</v>
          </cell>
          <cell r="EJ90">
            <v>173488</v>
          </cell>
        </row>
        <row r="91">
          <cell r="DO91">
            <v>97919</v>
          </cell>
          <cell r="DP91">
            <v>11266</v>
          </cell>
          <cell r="EJ91">
            <v>26905</v>
          </cell>
        </row>
        <row r="92">
          <cell r="DO92">
            <v>199367</v>
          </cell>
          <cell r="DP92">
            <v>36321</v>
          </cell>
          <cell r="EJ92">
            <v>59109</v>
          </cell>
        </row>
        <row r="93">
          <cell r="DO93">
            <v>198461</v>
          </cell>
          <cell r="DP93">
            <v>32668</v>
          </cell>
          <cell r="EJ93">
            <v>58516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30"/>
  <sheetViews>
    <sheetView showGridLines="0" tabSelected="1"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8.875" defaultRowHeight="13.5"/>
  <cols>
    <col min="1" max="1" width="10.625" style="29" customWidth="1"/>
    <col min="2" max="2" width="5.75390625" style="29" customWidth="1"/>
    <col min="3" max="38" width="11.625" style="4" customWidth="1"/>
    <col min="39" max="39" width="11.625" style="4" hidden="1" customWidth="1"/>
    <col min="40" max="57" width="11.625" style="4" customWidth="1"/>
    <col min="58" max="58" width="16.25390625" style="4" customWidth="1"/>
    <col min="59" max="59" width="11.375" style="4" bestFit="1" customWidth="1"/>
    <col min="60" max="60" width="12.375" style="4" bestFit="1" customWidth="1"/>
    <col min="61" max="61" width="11.625" style="4" customWidth="1"/>
    <col min="62" max="62" width="12.375" style="4" bestFit="1" customWidth="1"/>
    <col min="63" max="63" width="15.00390625" style="4" bestFit="1" customWidth="1"/>
    <col min="64" max="16384" width="8.875" style="4" customWidth="1"/>
  </cols>
  <sheetData>
    <row r="2" spans="1:2" s="53" customFormat="1" ht="13.5">
      <c r="A2" s="53" t="s">
        <v>124</v>
      </c>
      <c r="B2" s="54"/>
    </row>
    <row r="3" spans="1:51" s="1" customFormat="1" ht="14.25">
      <c r="A3" s="54"/>
      <c r="B3" s="22"/>
      <c r="C3" s="19"/>
      <c r="AT3" s="2"/>
      <c r="AU3" s="2"/>
      <c r="AW3" s="2"/>
      <c r="AX3" s="2"/>
      <c r="AY3" s="2"/>
    </row>
    <row r="4" spans="1:62" ht="16.5" customHeight="1">
      <c r="A4" s="23"/>
      <c r="B4" s="30"/>
      <c r="C4" s="69" t="s">
        <v>128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1"/>
      <c r="BD4" s="59" t="s">
        <v>129</v>
      </c>
      <c r="BE4" s="61"/>
      <c r="BF4" s="36"/>
      <c r="BG4" s="37"/>
      <c r="BH4" s="3"/>
      <c r="BI4" s="3"/>
      <c r="BJ4" s="3"/>
    </row>
    <row r="5" spans="1:62" ht="16.5" customHeight="1">
      <c r="A5" s="24"/>
      <c r="B5" s="31"/>
      <c r="C5" s="55" t="s">
        <v>15</v>
      </c>
      <c r="D5" s="59" t="s">
        <v>108</v>
      </c>
      <c r="E5" s="60"/>
      <c r="F5" s="60"/>
      <c r="G5" s="60"/>
      <c r="H5" s="60"/>
      <c r="I5" s="60"/>
      <c r="J5" s="60"/>
      <c r="K5" s="60"/>
      <c r="L5" s="60"/>
      <c r="M5" s="60"/>
      <c r="N5" s="61"/>
      <c r="O5" s="59" t="s">
        <v>112</v>
      </c>
      <c r="P5" s="60"/>
      <c r="Q5" s="60"/>
      <c r="R5" s="60"/>
      <c r="S5" s="60"/>
      <c r="T5" s="60"/>
      <c r="U5" s="60"/>
      <c r="V5" s="60"/>
      <c r="W5" s="60"/>
      <c r="X5" s="61"/>
      <c r="Y5" s="59" t="s">
        <v>113</v>
      </c>
      <c r="Z5" s="60"/>
      <c r="AA5" s="60"/>
      <c r="AB5" s="60"/>
      <c r="AC5" s="60"/>
      <c r="AD5" s="61"/>
      <c r="AE5" s="59" t="s">
        <v>120</v>
      </c>
      <c r="AF5" s="60"/>
      <c r="AG5" s="61"/>
      <c r="AH5" s="59" t="s">
        <v>114</v>
      </c>
      <c r="AI5" s="60"/>
      <c r="AJ5" s="60"/>
      <c r="AK5" s="60"/>
      <c r="AL5" s="61"/>
      <c r="AM5" s="57"/>
      <c r="AN5" s="57" t="s">
        <v>125</v>
      </c>
      <c r="AO5" s="57" t="s">
        <v>126</v>
      </c>
      <c r="AP5" s="59" t="s">
        <v>118</v>
      </c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1"/>
      <c r="BD5" s="62" t="s">
        <v>106</v>
      </c>
      <c r="BE5" s="62" t="s">
        <v>107</v>
      </c>
      <c r="BF5" s="38" t="s">
        <v>36</v>
      </c>
      <c r="BG5" s="39" t="s">
        <v>1</v>
      </c>
      <c r="BH5" s="6" t="s">
        <v>36</v>
      </c>
      <c r="BI5" s="8"/>
      <c r="BJ5" s="6" t="s">
        <v>36</v>
      </c>
    </row>
    <row r="6" spans="1:62" ht="16.5" customHeight="1">
      <c r="A6" s="24"/>
      <c r="B6" s="31" t="s">
        <v>16</v>
      </c>
      <c r="C6" s="56"/>
      <c r="D6" s="59" t="s">
        <v>17</v>
      </c>
      <c r="E6" s="61"/>
      <c r="F6" s="59" t="s">
        <v>18</v>
      </c>
      <c r="G6" s="60"/>
      <c r="H6" s="60"/>
      <c r="I6" s="61"/>
      <c r="J6" s="40" t="s">
        <v>87</v>
      </c>
      <c r="K6" s="59" t="s">
        <v>19</v>
      </c>
      <c r="L6" s="61"/>
      <c r="M6" s="41" t="s">
        <v>89</v>
      </c>
      <c r="N6" s="42" t="s">
        <v>20</v>
      </c>
      <c r="O6" s="59" t="s">
        <v>21</v>
      </c>
      <c r="P6" s="60"/>
      <c r="Q6" s="61"/>
      <c r="R6" s="59" t="s">
        <v>22</v>
      </c>
      <c r="S6" s="60"/>
      <c r="T6" s="61"/>
      <c r="U6" s="59" t="s">
        <v>23</v>
      </c>
      <c r="V6" s="61"/>
      <c r="W6" s="59" t="s">
        <v>24</v>
      </c>
      <c r="X6" s="61"/>
      <c r="Y6" s="43" t="s">
        <v>7</v>
      </c>
      <c r="Z6" s="41" t="s">
        <v>90</v>
      </c>
      <c r="AA6" s="44" t="s">
        <v>3</v>
      </c>
      <c r="AB6" s="59" t="s">
        <v>25</v>
      </c>
      <c r="AC6" s="61"/>
      <c r="AD6" s="40" t="s">
        <v>92</v>
      </c>
      <c r="AE6" s="40" t="s">
        <v>93</v>
      </c>
      <c r="AF6" s="45" t="s">
        <v>95</v>
      </c>
      <c r="AG6" s="43" t="s">
        <v>10</v>
      </c>
      <c r="AH6" s="43" t="s">
        <v>26</v>
      </c>
      <c r="AI6" s="59" t="s">
        <v>27</v>
      </c>
      <c r="AJ6" s="61"/>
      <c r="AK6" s="59" t="s">
        <v>97</v>
      </c>
      <c r="AL6" s="61"/>
      <c r="AM6" s="58"/>
      <c r="AN6" s="58"/>
      <c r="AO6" s="58"/>
      <c r="AP6" s="36"/>
      <c r="AQ6" s="37" t="s">
        <v>11</v>
      </c>
      <c r="AR6" s="37" t="s">
        <v>28</v>
      </c>
      <c r="AS6" s="37" t="s">
        <v>29</v>
      </c>
      <c r="AT6" s="37" t="s">
        <v>30</v>
      </c>
      <c r="AU6" s="37" t="s">
        <v>31</v>
      </c>
      <c r="AV6" s="37" t="s">
        <v>32</v>
      </c>
      <c r="AW6" s="37" t="s">
        <v>33</v>
      </c>
      <c r="AX6" s="37" t="s">
        <v>12</v>
      </c>
      <c r="AY6" s="37" t="s">
        <v>121</v>
      </c>
      <c r="AZ6" s="37" t="s">
        <v>34</v>
      </c>
      <c r="BA6" s="37" t="s">
        <v>35</v>
      </c>
      <c r="BB6" s="37" t="s">
        <v>117</v>
      </c>
      <c r="BC6" s="46" t="s">
        <v>82</v>
      </c>
      <c r="BD6" s="63"/>
      <c r="BE6" s="63"/>
      <c r="BF6" s="38"/>
      <c r="BG6" s="39"/>
      <c r="BH6" s="6"/>
      <c r="BI6" s="6" t="s">
        <v>5</v>
      </c>
      <c r="BJ6" s="6"/>
    </row>
    <row r="7" spans="1:62" ht="16.5" customHeight="1">
      <c r="A7" s="24"/>
      <c r="B7" s="32" t="s">
        <v>37</v>
      </c>
      <c r="C7" s="55" t="s">
        <v>38</v>
      </c>
      <c r="D7" s="55" t="s">
        <v>39</v>
      </c>
      <c r="E7" s="55" t="s">
        <v>40</v>
      </c>
      <c r="F7" s="59" t="s">
        <v>41</v>
      </c>
      <c r="G7" s="61"/>
      <c r="H7" s="59" t="s">
        <v>13</v>
      </c>
      <c r="I7" s="61"/>
      <c r="J7" s="37" t="s">
        <v>99</v>
      </c>
      <c r="K7" s="55" t="s">
        <v>88</v>
      </c>
      <c r="L7" s="37" t="s">
        <v>101</v>
      </c>
      <c r="M7" s="55" t="s">
        <v>88</v>
      </c>
      <c r="N7" s="55" t="s">
        <v>88</v>
      </c>
      <c r="O7" s="55" t="s">
        <v>42</v>
      </c>
      <c r="P7" s="55" t="s">
        <v>110</v>
      </c>
      <c r="Q7" s="55" t="s">
        <v>43</v>
      </c>
      <c r="R7" s="55" t="s">
        <v>109</v>
      </c>
      <c r="S7" s="55" t="s">
        <v>110</v>
      </c>
      <c r="T7" s="55" t="s">
        <v>43</v>
      </c>
      <c r="U7" s="55" t="s">
        <v>44</v>
      </c>
      <c r="V7" s="55" t="s">
        <v>111</v>
      </c>
      <c r="W7" s="55" t="s">
        <v>88</v>
      </c>
      <c r="X7" s="65" t="s">
        <v>127</v>
      </c>
      <c r="Y7" s="55" t="s">
        <v>14</v>
      </c>
      <c r="Z7" s="55" t="s">
        <v>91</v>
      </c>
      <c r="AA7" s="55" t="s">
        <v>45</v>
      </c>
      <c r="AB7" s="37" t="s">
        <v>103</v>
      </c>
      <c r="AC7" s="47" t="s">
        <v>104</v>
      </c>
      <c r="AD7" s="55" t="s">
        <v>88</v>
      </c>
      <c r="AE7" s="55" t="s">
        <v>94</v>
      </c>
      <c r="AF7" s="37" t="s">
        <v>105</v>
      </c>
      <c r="AG7" s="55" t="s">
        <v>46</v>
      </c>
      <c r="AH7" s="55" t="s">
        <v>47</v>
      </c>
      <c r="AI7" s="55" t="s">
        <v>48</v>
      </c>
      <c r="AJ7" s="55" t="s">
        <v>49</v>
      </c>
      <c r="AK7" s="55" t="s">
        <v>45</v>
      </c>
      <c r="AL7" s="55" t="s">
        <v>98</v>
      </c>
      <c r="AM7" s="55"/>
      <c r="AN7" s="55" t="s">
        <v>38</v>
      </c>
      <c r="AO7" s="55" t="s">
        <v>38</v>
      </c>
      <c r="AP7" s="38" t="s">
        <v>4</v>
      </c>
      <c r="AQ7" s="38" t="s">
        <v>50</v>
      </c>
      <c r="AR7" s="38" t="s">
        <v>51</v>
      </c>
      <c r="AS7" s="38" t="s">
        <v>51</v>
      </c>
      <c r="AT7" s="38" t="s">
        <v>52</v>
      </c>
      <c r="AU7" s="38" t="s">
        <v>53</v>
      </c>
      <c r="AV7" s="48"/>
      <c r="AW7" s="38" t="s">
        <v>52</v>
      </c>
      <c r="AX7" s="38" t="s">
        <v>54</v>
      </c>
      <c r="AY7" s="38" t="s">
        <v>122</v>
      </c>
      <c r="AZ7" s="38" t="s">
        <v>115</v>
      </c>
      <c r="BA7" s="38" t="s">
        <v>55</v>
      </c>
      <c r="BB7" s="38"/>
      <c r="BC7" s="49" t="s">
        <v>83</v>
      </c>
      <c r="BD7" s="63"/>
      <c r="BE7" s="63"/>
      <c r="BF7" s="39" t="s">
        <v>0</v>
      </c>
      <c r="BG7" s="39" t="s">
        <v>119</v>
      </c>
      <c r="BH7" s="7" t="s">
        <v>6</v>
      </c>
      <c r="BI7" s="18"/>
      <c r="BJ7" s="7" t="s">
        <v>2</v>
      </c>
    </row>
    <row r="8" spans="1:62" s="10" customFormat="1" ht="16.5" customHeight="1">
      <c r="A8" s="25"/>
      <c r="B8" s="33"/>
      <c r="C8" s="56"/>
      <c r="D8" s="56"/>
      <c r="E8" s="56"/>
      <c r="F8" s="50" t="s">
        <v>85</v>
      </c>
      <c r="G8" s="50" t="s">
        <v>86</v>
      </c>
      <c r="H8" s="50" t="s">
        <v>85</v>
      </c>
      <c r="I8" s="50" t="s">
        <v>86</v>
      </c>
      <c r="J8" s="50" t="s">
        <v>100</v>
      </c>
      <c r="K8" s="56"/>
      <c r="L8" s="50" t="s">
        <v>102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66"/>
      <c r="Y8" s="56"/>
      <c r="Z8" s="56"/>
      <c r="AA8" s="56"/>
      <c r="AB8" s="50" t="s">
        <v>100</v>
      </c>
      <c r="AC8" s="50" t="s">
        <v>100</v>
      </c>
      <c r="AD8" s="56"/>
      <c r="AE8" s="56"/>
      <c r="AF8" s="50" t="s">
        <v>96</v>
      </c>
      <c r="AG8" s="56"/>
      <c r="AH8" s="56"/>
      <c r="AI8" s="56"/>
      <c r="AJ8" s="56"/>
      <c r="AK8" s="56"/>
      <c r="AL8" s="56"/>
      <c r="AM8" s="56"/>
      <c r="AN8" s="56"/>
      <c r="AO8" s="56"/>
      <c r="AP8" s="51"/>
      <c r="AQ8" s="50" t="s">
        <v>56</v>
      </c>
      <c r="AR8" s="50" t="s">
        <v>57</v>
      </c>
      <c r="AS8" s="50" t="s">
        <v>58</v>
      </c>
      <c r="AT8" s="50" t="s">
        <v>59</v>
      </c>
      <c r="AU8" s="50" t="s">
        <v>60</v>
      </c>
      <c r="AV8" s="50" t="s">
        <v>61</v>
      </c>
      <c r="AW8" s="50" t="s">
        <v>60</v>
      </c>
      <c r="AX8" s="50" t="s">
        <v>60</v>
      </c>
      <c r="AY8" s="50" t="s">
        <v>123</v>
      </c>
      <c r="AZ8" s="50" t="s">
        <v>116</v>
      </c>
      <c r="BA8" s="50" t="s">
        <v>60</v>
      </c>
      <c r="BB8" s="50" t="s">
        <v>61</v>
      </c>
      <c r="BC8" s="52" t="s">
        <v>84</v>
      </c>
      <c r="BD8" s="64"/>
      <c r="BE8" s="64"/>
      <c r="BF8" s="51"/>
      <c r="BG8" s="51"/>
      <c r="BH8" s="9"/>
      <c r="BI8" s="5"/>
      <c r="BJ8" s="9"/>
    </row>
    <row r="9" spans="1:63" ht="13.5">
      <c r="A9" s="67" t="s">
        <v>8</v>
      </c>
      <c r="B9" s="68"/>
      <c r="C9" s="13">
        <f aca="true" t="shared" si="0" ref="C9:BI9">C10+C19</f>
        <v>10688964</v>
      </c>
      <c r="D9" s="11">
        <f t="shared" si="0"/>
        <v>5346310</v>
      </c>
      <c r="E9" s="11">
        <f t="shared" si="0"/>
        <v>4673781</v>
      </c>
      <c r="F9" s="11">
        <f t="shared" si="0"/>
        <v>187992</v>
      </c>
      <c r="G9" s="11">
        <f t="shared" si="0"/>
        <v>207535</v>
      </c>
      <c r="H9" s="11">
        <f t="shared" si="0"/>
        <v>148979</v>
      </c>
      <c r="I9" s="11">
        <f t="shared" si="0"/>
        <v>204895</v>
      </c>
      <c r="J9" s="11">
        <f t="shared" si="0"/>
        <v>555751</v>
      </c>
      <c r="K9" s="11">
        <f t="shared" si="0"/>
        <v>391269</v>
      </c>
      <c r="L9" s="11">
        <f t="shared" si="0"/>
        <v>295214</v>
      </c>
      <c r="M9" s="11">
        <f t="shared" si="0"/>
        <v>9436690</v>
      </c>
      <c r="N9" s="11">
        <f t="shared" si="0"/>
        <v>1346350</v>
      </c>
      <c r="O9" s="11">
        <f t="shared" si="0"/>
        <v>2349497</v>
      </c>
      <c r="P9" s="11">
        <f t="shared" si="0"/>
        <v>2045356</v>
      </c>
      <c r="Q9" s="11">
        <f t="shared" si="0"/>
        <v>1980072</v>
      </c>
      <c r="R9" s="11">
        <f t="shared" si="0"/>
        <v>1075687</v>
      </c>
      <c r="S9" s="11">
        <f t="shared" si="0"/>
        <v>1097000</v>
      </c>
      <c r="T9" s="11">
        <f t="shared" si="0"/>
        <v>846363</v>
      </c>
      <c r="U9" s="11">
        <f t="shared" si="0"/>
        <v>216678</v>
      </c>
      <c r="V9" s="11">
        <f t="shared" si="0"/>
        <v>21614</v>
      </c>
      <c r="W9" s="11">
        <f t="shared" si="0"/>
        <v>5088946</v>
      </c>
      <c r="X9" s="11">
        <f t="shared" si="0"/>
        <v>1048917</v>
      </c>
      <c r="Y9" s="11">
        <f t="shared" si="0"/>
        <v>3712840</v>
      </c>
      <c r="Z9" s="11">
        <f t="shared" si="0"/>
        <v>21878604</v>
      </c>
      <c r="AA9" s="11">
        <f t="shared" si="0"/>
        <v>14026779</v>
      </c>
      <c r="AB9" s="11">
        <f t="shared" si="0"/>
        <v>19460576</v>
      </c>
      <c r="AC9" s="11">
        <f t="shared" si="0"/>
        <v>10221715</v>
      </c>
      <c r="AD9" s="11">
        <f t="shared" si="0"/>
        <v>4306243</v>
      </c>
      <c r="AE9" s="11">
        <f t="shared" si="0"/>
        <v>3467046</v>
      </c>
      <c r="AF9" s="11">
        <f t="shared" si="0"/>
        <v>2440360</v>
      </c>
      <c r="AG9" s="11">
        <f t="shared" si="0"/>
        <v>1099691</v>
      </c>
      <c r="AH9" s="11">
        <f t="shared" si="0"/>
        <v>1588465</v>
      </c>
      <c r="AI9" s="11">
        <f t="shared" si="0"/>
        <v>490097</v>
      </c>
      <c r="AJ9" s="11">
        <f t="shared" si="0"/>
        <v>728903</v>
      </c>
      <c r="AK9" s="11">
        <f t="shared" si="0"/>
        <v>13691247</v>
      </c>
      <c r="AL9" s="11">
        <f t="shared" si="0"/>
        <v>1450608</v>
      </c>
      <c r="AM9" s="11">
        <f t="shared" si="0"/>
        <v>0</v>
      </c>
      <c r="AN9" s="11">
        <f>AN10+AN19</f>
        <v>2058444</v>
      </c>
      <c r="AO9" s="11">
        <f>AO10+AO19</f>
        <v>3631726</v>
      </c>
      <c r="AP9" s="11">
        <f t="shared" si="0"/>
        <v>816547</v>
      </c>
      <c r="AQ9" s="11">
        <f t="shared" si="0"/>
        <v>2316089</v>
      </c>
      <c r="AR9" s="11">
        <f t="shared" si="0"/>
        <v>207179</v>
      </c>
      <c r="AS9" s="11">
        <f t="shared" si="0"/>
        <v>606294</v>
      </c>
      <c r="AT9" s="11">
        <f t="shared" si="0"/>
        <v>21877</v>
      </c>
      <c r="AU9" s="11">
        <f t="shared" si="0"/>
        <v>0</v>
      </c>
      <c r="AV9" s="11">
        <f t="shared" si="0"/>
        <v>1727771</v>
      </c>
      <c r="AW9" s="11">
        <f t="shared" si="0"/>
        <v>622350</v>
      </c>
      <c r="AX9" s="11">
        <f t="shared" si="0"/>
        <v>12564066</v>
      </c>
      <c r="AY9" s="11">
        <f>AY10+AY19</f>
        <v>867039</v>
      </c>
      <c r="AZ9" s="11">
        <f t="shared" si="0"/>
        <v>1598</v>
      </c>
      <c r="BA9" s="11">
        <f t="shared" si="0"/>
        <v>10960809</v>
      </c>
      <c r="BB9" s="11">
        <f t="shared" si="0"/>
        <v>9921050</v>
      </c>
      <c r="BC9" s="11">
        <f t="shared" si="0"/>
        <v>304947</v>
      </c>
      <c r="BD9" s="11">
        <f t="shared" si="0"/>
        <v>13368509</v>
      </c>
      <c r="BE9" s="11">
        <f t="shared" si="0"/>
        <v>4751037</v>
      </c>
      <c r="BF9" s="11">
        <f t="shared" si="0"/>
        <v>212564366</v>
      </c>
      <c r="BG9" s="11">
        <f t="shared" si="0"/>
        <v>9960031</v>
      </c>
      <c r="BH9" s="11">
        <f t="shared" si="0"/>
        <v>202604335</v>
      </c>
      <c r="BI9" s="11">
        <f t="shared" si="0"/>
        <v>31257</v>
      </c>
      <c r="BJ9" s="12">
        <f>BJ10+BJ19</f>
        <v>202635592</v>
      </c>
      <c r="BK9" s="17"/>
    </row>
    <row r="10" spans="1:62" ht="13.5">
      <c r="A10" s="67" t="s">
        <v>9</v>
      </c>
      <c r="B10" s="68"/>
      <c r="C10" s="11">
        <f aca="true" t="shared" si="1" ref="C10:AH10">SUM(C11:C18)</f>
        <v>8862274</v>
      </c>
      <c r="D10" s="11">
        <f t="shared" si="1"/>
        <v>4089840</v>
      </c>
      <c r="E10" s="11">
        <f t="shared" si="1"/>
        <v>3850497</v>
      </c>
      <c r="F10" s="11">
        <f t="shared" si="1"/>
        <v>72243</v>
      </c>
      <c r="G10" s="11">
        <f t="shared" si="1"/>
        <v>99815</v>
      </c>
      <c r="H10" s="11">
        <f t="shared" si="1"/>
        <v>95872</v>
      </c>
      <c r="I10" s="11">
        <f t="shared" si="1"/>
        <v>136108</v>
      </c>
      <c r="J10" s="11">
        <f t="shared" si="1"/>
        <v>531735</v>
      </c>
      <c r="K10" s="11">
        <f t="shared" si="1"/>
        <v>351858</v>
      </c>
      <c r="L10" s="11">
        <f t="shared" si="1"/>
        <v>253783</v>
      </c>
      <c r="M10" s="11">
        <f t="shared" si="1"/>
        <v>8067952</v>
      </c>
      <c r="N10" s="11">
        <f t="shared" si="1"/>
        <v>1150054</v>
      </c>
      <c r="O10" s="11">
        <f t="shared" si="1"/>
        <v>1970289</v>
      </c>
      <c r="P10" s="11">
        <f t="shared" si="1"/>
        <v>1701044</v>
      </c>
      <c r="Q10" s="11">
        <f t="shared" si="1"/>
        <v>1543666</v>
      </c>
      <c r="R10" s="11">
        <f t="shared" si="1"/>
        <v>865754</v>
      </c>
      <c r="S10" s="11">
        <f t="shared" si="1"/>
        <v>944517</v>
      </c>
      <c r="T10" s="11">
        <f t="shared" si="1"/>
        <v>648333</v>
      </c>
      <c r="U10" s="11">
        <f t="shared" si="1"/>
        <v>216678</v>
      </c>
      <c r="V10" s="11">
        <f t="shared" si="1"/>
        <v>21614</v>
      </c>
      <c r="W10" s="11">
        <f t="shared" si="1"/>
        <v>4026007</v>
      </c>
      <c r="X10" s="11">
        <f t="shared" si="1"/>
        <v>1048917</v>
      </c>
      <c r="Y10" s="11">
        <f t="shared" si="1"/>
        <v>3061073</v>
      </c>
      <c r="Z10" s="11">
        <f t="shared" si="1"/>
        <v>18929021</v>
      </c>
      <c r="AA10" s="11">
        <f t="shared" si="1"/>
        <v>10802746</v>
      </c>
      <c r="AB10" s="11">
        <f t="shared" si="1"/>
        <v>15605748</v>
      </c>
      <c r="AC10" s="11">
        <f t="shared" si="1"/>
        <v>8707039</v>
      </c>
      <c r="AD10" s="11">
        <f t="shared" si="1"/>
        <v>3751554</v>
      </c>
      <c r="AE10" s="11">
        <f t="shared" si="1"/>
        <v>2454361</v>
      </c>
      <c r="AF10" s="11">
        <f t="shared" si="1"/>
        <v>1603810</v>
      </c>
      <c r="AG10" s="11">
        <f t="shared" si="1"/>
        <v>901520</v>
      </c>
      <c r="AH10" s="11">
        <f t="shared" si="1"/>
        <v>1183297</v>
      </c>
      <c r="AI10" s="11">
        <f aca="true" t="shared" si="2" ref="AI10:BJ10">SUM(AI11:AI18)</f>
        <v>394419</v>
      </c>
      <c r="AJ10" s="11">
        <f t="shared" si="2"/>
        <v>572699</v>
      </c>
      <c r="AK10" s="11">
        <f t="shared" si="2"/>
        <v>10056823</v>
      </c>
      <c r="AL10" s="11">
        <f t="shared" si="2"/>
        <v>1120272</v>
      </c>
      <c r="AM10" s="11">
        <f t="shared" si="2"/>
        <v>0</v>
      </c>
      <c r="AN10" s="11">
        <f>SUM(AN11:AN18)</f>
        <v>1535914</v>
      </c>
      <c r="AO10" s="11">
        <f>SUM(AO11:AO18)</f>
        <v>2294282</v>
      </c>
      <c r="AP10" s="11">
        <f t="shared" si="2"/>
        <v>461051</v>
      </c>
      <c r="AQ10" s="11">
        <f t="shared" si="2"/>
        <v>686801</v>
      </c>
      <c r="AR10" s="11">
        <f t="shared" si="2"/>
        <v>179222</v>
      </c>
      <c r="AS10" s="11">
        <f t="shared" si="2"/>
        <v>425720</v>
      </c>
      <c r="AT10" s="11">
        <f t="shared" si="2"/>
        <v>21116</v>
      </c>
      <c r="AU10" s="11">
        <f t="shared" si="2"/>
        <v>0</v>
      </c>
      <c r="AV10" s="11">
        <f t="shared" si="2"/>
        <v>1266371</v>
      </c>
      <c r="AW10" s="11">
        <f t="shared" si="2"/>
        <v>563873</v>
      </c>
      <c r="AX10" s="11">
        <f t="shared" si="2"/>
        <v>10199609</v>
      </c>
      <c r="AY10" s="11">
        <f>SUM(AY11:AY18)</f>
        <v>610305</v>
      </c>
      <c r="AZ10" s="11">
        <f t="shared" si="2"/>
        <v>1598</v>
      </c>
      <c r="BA10" s="11">
        <f t="shared" si="2"/>
        <v>6447460</v>
      </c>
      <c r="BB10" s="11">
        <f t="shared" si="2"/>
        <v>8668355</v>
      </c>
      <c r="BC10" s="11">
        <f t="shared" si="2"/>
        <v>304947</v>
      </c>
      <c r="BD10" s="11">
        <f t="shared" si="2"/>
        <v>10477822</v>
      </c>
      <c r="BE10" s="11">
        <f t="shared" si="2"/>
        <v>3186266</v>
      </c>
      <c r="BF10" s="11">
        <f t="shared" si="2"/>
        <v>167023944</v>
      </c>
      <c r="BG10" s="11">
        <f t="shared" si="2"/>
        <v>8642810</v>
      </c>
      <c r="BH10" s="11">
        <f t="shared" si="2"/>
        <v>158381134</v>
      </c>
      <c r="BI10" s="11">
        <f t="shared" si="2"/>
        <v>-54382</v>
      </c>
      <c r="BJ10" s="12">
        <f t="shared" si="2"/>
        <v>158326752</v>
      </c>
    </row>
    <row r="11" spans="1:62" ht="13.5">
      <c r="A11" s="26" t="s">
        <v>67</v>
      </c>
      <c r="B11" s="34"/>
      <c r="C11" s="13">
        <v>2619374</v>
      </c>
      <c r="D11" s="13">
        <v>747974</v>
      </c>
      <c r="E11" s="13">
        <v>982800</v>
      </c>
      <c r="F11" s="13">
        <v>55605</v>
      </c>
      <c r="G11" s="13">
        <v>73488</v>
      </c>
      <c r="H11" s="13">
        <v>35432</v>
      </c>
      <c r="I11" s="13">
        <v>52739</v>
      </c>
      <c r="J11" s="13">
        <v>187801</v>
      </c>
      <c r="K11" s="13">
        <v>125324</v>
      </c>
      <c r="L11" s="13">
        <v>79129</v>
      </c>
      <c r="M11" s="13">
        <v>3310140</v>
      </c>
      <c r="N11" s="13">
        <v>332204</v>
      </c>
      <c r="O11" s="13">
        <v>573685</v>
      </c>
      <c r="P11" s="13">
        <v>479004</v>
      </c>
      <c r="Q11" s="13">
        <v>330610</v>
      </c>
      <c r="R11" s="13">
        <v>214038</v>
      </c>
      <c r="S11" s="13">
        <v>250116</v>
      </c>
      <c r="T11" s="13">
        <v>146370</v>
      </c>
      <c r="U11" s="13">
        <v>216678</v>
      </c>
      <c r="V11" s="13">
        <v>21614</v>
      </c>
      <c r="W11" s="13">
        <v>1110593</v>
      </c>
      <c r="X11" s="13">
        <v>426012</v>
      </c>
      <c r="Y11" s="13">
        <v>1381943</v>
      </c>
      <c r="Z11" s="13">
        <v>6138958</v>
      </c>
      <c r="AA11" s="13">
        <v>3773668</v>
      </c>
      <c r="AB11" s="13">
        <v>4154559</v>
      </c>
      <c r="AC11" s="13">
        <v>2444494</v>
      </c>
      <c r="AD11" s="13">
        <v>1189826</v>
      </c>
      <c r="AE11" s="13">
        <v>385266</v>
      </c>
      <c r="AF11" s="13">
        <v>296088</v>
      </c>
      <c r="AG11" s="13">
        <v>281751</v>
      </c>
      <c r="AH11" s="13">
        <v>291695</v>
      </c>
      <c r="AI11" s="13">
        <v>92876</v>
      </c>
      <c r="AJ11" s="13">
        <v>152744</v>
      </c>
      <c r="AK11" s="13">
        <v>2670129</v>
      </c>
      <c r="AL11" s="13">
        <v>287436</v>
      </c>
      <c r="AM11" s="13">
        <v>0</v>
      </c>
      <c r="AN11" s="13">
        <v>435150</v>
      </c>
      <c r="AO11" s="13">
        <v>525184</v>
      </c>
      <c r="AP11" s="13">
        <v>14236</v>
      </c>
      <c r="AQ11" s="13">
        <v>22287</v>
      </c>
      <c r="AR11" s="13">
        <v>29854</v>
      </c>
      <c r="AS11" s="13">
        <v>161339</v>
      </c>
      <c r="AT11" s="13">
        <v>805</v>
      </c>
      <c r="AU11" s="13">
        <v>0</v>
      </c>
      <c r="AV11" s="13">
        <v>397919</v>
      </c>
      <c r="AW11" s="13">
        <v>207972</v>
      </c>
      <c r="AX11" s="13">
        <v>3109500</v>
      </c>
      <c r="AY11" s="13">
        <v>79033</v>
      </c>
      <c r="AZ11" s="13">
        <v>0</v>
      </c>
      <c r="BA11" s="13">
        <v>246170</v>
      </c>
      <c r="BB11" s="13">
        <v>2169400</v>
      </c>
      <c r="BC11" s="13">
        <v>304947</v>
      </c>
      <c r="BD11" s="13">
        <v>3071605</v>
      </c>
      <c r="BE11" s="13">
        <v>462144</v>
      </c>
      <c r="BF11" s="20">
        <f aca="true" t="shared" si="3" ref="BF11:BF18">SUM(C11:BE11)</f>
        <v>47149708</v>
      </c>
      <c r="BG11" s="13">
        <v>3354661</v>
      </c>
      <c r="BH11" s="13">
        <f>BF11-BG11</f>
        <v>43795047</v>
      </c>
      <c r="BI11" s="13">
        <v>48050</v>
      </c>
      <c r="BJ11" s="14">
        <f>BH11+BI11</f>
        <v>43843097</v>
      </c>
    </row>
    <row r="12" spans="1:62" ht="13.5">
      <c r="A12" s="26" t="s">
        <v>68</v>
      </c>
      <c r="B12" s="34"/>
      <c r="C12" s="13">
        <v>913311</v>
      </c>
      <c r="D12" s="13">
        <v>573242</v>
      </c>
      <c r="E12" s="13">
        <v>412587</v>
      </c>
      <c r="F12" s="13">
        <v>0</v>
      </c>
      <c r="G12" s="13">
        <v>1037</v>
      </c>
      <c r="H12" s="13">
        <v>12927</v>
      </c>
      <c r="I12" s="13">
        <v>14558</v>
      </c>
      <c r="J12" s="13">
        <v>46694</v>
      </c>
      <c r="K12" s="13">
        <v>31028</v>
      </c>
      <c r="L12" s="13">
        <v>33452</v>
      </c>
      <c r="M12" s="13">
        <v>328766</v>
      </c>
      <c r="N12" s="13">
        <v>115968</v>
      </c>
      <c r="O12" s="13">
        <v>199173</v>
      </c>
      <c r="P12" s="13">
        <v>159668</v>
      </c>
      <c r="Q12" s="13">
        <v>156898</v>
      </c>
      <c r="R12" s="13">
        <v>82612</v>
      </c>
      <c r="S12" s="13">
        <v>103118</v>
      </c>
      <c r="T12" s="13">
        <v>77490</v>
      </c>
      <c r="U12" s="13">
        <v>0</v>
      </c>
      <c r="V12" s="13">
        <v>0</v>
      </c>
      <c r="W12" s="13">
        <v>468747</v>
      </c>
      <c r="X12" s="13">
        <v>40086</v>
      </c>
      <c r="Y12" s="13">
        <v>255283</v>
      </c>
      <c r="Z12" s="13">
        <v>1587033</v>
      </c>
      <c r="AA12" s="13">
        <v>972003</v>
      </c>
      <c r="AB12" s="13">
        <v>1905336</v>
      </c>
      <c r="AC12" s="13">
        <v>893194</v>
      </c>
      <c r="AD12" s="13">
        <v>493639</v>
      </c>
      <c r="AE12" s="13">
        <v>252337</v>
      </c>
      <c r="AF12" s="13">
        <v>207194</v>
      </c>
      <c r="AG12" s="13">
        <v>88280</v>
      </c>
      <c r="AH12" s="13">
        <v>152534</v>
      </c>
      <c r="AI12" s="13">
        <v>44949</v>
      </c>
      <c r="AJ12" s="13">
        <v>68319</v>
      </c>
      <c r="AK12" s="13">
        <v>1116375</v>
      </c>
      <c r="AL12" s="13">
        <v>103161</v>
      </c>
      <c r="AM12" s="13">
        <v>0</v>
      </c>
      <c r="AN12" s="13">
        <v>165088</v>
      </c>
      <c r="AO12" s="13">
        <v>260379</v>
      </c>
      <c r="AP12" s="13">
        <v>120071</v>
      </c>
      <c r="AQ12" s="13">
        <v>86167</v>
      </c>
      <c r="AR12" s="13">
        <v>37292</v>
      </c>
      <c r="AS12" s="13">
        <v>32089</v>
      </c>
      <c r="AT12" s="13">
        <v>0</v>
      </c>
      <c r="AU12" s="13">
        <v>0</v>
      </c>
      <c r="AV12" s="13">
        <v>165797</v>
      </c>
      <c r="AW12" s="13">
        <v>51058</v>
      </c>
      <c r="AX12" s="13">
        <v>1096625</v>
      </c>
      <c r="AY12" s="13">
        <v>115419</v>
      </c>
      <c r="AZ12" s="13">
        <v>0</v>
      </c>
      <c r="BA12" s="13">
        <v>1572215</v>
      </c>
      <c r="BB12" s="13">
        <v>966156</v>
      </c>
      <c r="BC12" s="13">
        <v>0</v>
      </c>
      <c r="BD12" s="13">
        <v>1065142</v>
      </c>
      <c r="BE12" s="13">
        <v>459917</v>
      </c>
      <c r="BF12" s="20">
        <f t="shared" si="3"/>
        <v>18104414</v>
      </c>
      <c r="BG12" s="13">
        <v>812777</v>
      </c>
      <c r="BH12" s="13">
        <f aca="true" t="shared" si="4" ref="BH12:BH18">BF12-BG12</f>
        <v>17291637</v>
      </c>
      <c r="BI12" s="13">
        <v>-82822</v>
      </c>
      <c r="BJ12" s="14">
        <f aca="true" t="shared" si="5" ref="BJ12:BJ18">BH12+BI12</f>
        <v>17208815</v>
      </c>
    </row>
    <row r="13" spans="1:62" ht="13.5">
      <c r="A13" s="26" t="s">
        <v>69</v>
      </c>
      <c r="B13" s="34"/>
      <c r="C13" s="13">
        <v>2113880</v>
      </c>
      <c r="D13" s="13">
        <v>932100</v>
      </c>
      <c r="E13" s="13">
        <v>1161783</v>
      </c>
      <c r="F13" s="13">
        <v>8113</v>
      </c>
      <c r="G13" s="13">
        <v>12169</v>
      </c>
      <c r="H13" s="13">
        <v>26883</v>
      </c>
      <c r="I13" s="13">
        <v>25181</v>
      </c>
      <c r="J13" s="13">
        <v>158317</v>
      </c>
      <c r="K13" s="13">
        <v>93927</v>
      </c>
      <c r="L13" s="13">
        <v>46811</v>
      </c>
      <c r="M13" s="13">
        <v>2441888</v>
      </c>
      <c r="N13" s="13">
        <v>280671</v>
      </c>
      <c r="O13" s="13">
        <v>486946</v>
      </c>
      <c r="P13" s="13">
        <v>470084</v>
      </c>
      <c r="Q13" s="13">
        <v>372267</v>
      </c>
      <c r="R13" s="13">
        <v>255111</v>
      </c>
      <c r="S13" s="13">
        <v>235855</v>
      </c>
      <c r="T13" s="13">
        <v>131733</v>
      </c>
      <c r="U13" s="13">
        <v>0</v>
      </c>
      <c r="V13" s="13">
        <v>0</v>
      </c>
      <c r="W13" s="13">
        <v>809502</v>
      </c>
      <c r="X13" s="13">
        <v>455487</v>
      </c>
      <c r="Y13" s="13">
        <v>541164</v>
      </c>
      <c r="Z13" s="13">
        <v>4483083</v>
      </c>
      <c r="AA13" s="13">
        <v>2117702</v>
      </c>
      <c r="AB13" s="13">
        <v>3681615</v>
      </c>
      <c r="AC13" s="13">
        <v>2225238</v>
      </c>
      <c r="AD13" s="13">
        <v>956520</v>
      </c>
      <c r="AE13" s="13">
        <v>598796</v>
      </c>
      <c r="AF13" s="13">
        <v>269724</v>
      </c>
      <c r="AG13" s="13">
        <v>203128</v>
      </c>
      <c r="AH13" s="13">
        <v>249508</v>
      </c>
      <c r="AI13" s="13">
        <v>90973</v>
      </c>
      <c r="AJ13" s="13">
        <v>119960</v>
      </c>
      <c r="AK13" s="13">
        <v>2464280</v>
      </c>
      <c r="AL13" s="13">
        <v>357101</v>
      </c>
      <c r="AM13" s="13">
        <v>0</v>
      </c>
      <c r="AN13" s="13">
        <v>385848</v>
      </c>
      <c r="AO13" s="13">
        <v>466504</v>
      </c>
      <c r="AP13" s="13">
        <v>18691</v>
      </c>
      <c r="AQ13" s="13">
        <v>265610</v>
      </c>
      <c r="AR13" s="13">
        <v>81384</v>
      </c>
      <c r="AS13" s="13">
        <v>142904</v>
      </c>
      <c r="AT13" s="13">
        <v>20311</v>
      </c>
      <c r="AU13" s="13">
        <v>0</v>
      </c>
      <c r="AV13" s="13">
        <v>285775</v>
      </c>
      <c r="AW13" s="13">
        <v>146291</v>
      </c>
      <c r="AX13" s="13">
        <v>2436771</v>
      </c>
      <c r="AY13" s="13">
        <v>166748</v>
      </c>
      <c r="AZ13" s="13">
        <v>0</v>
      </c>
      <c r="BA13" s="13">
        <v>442405</v>
      </c>
      <c r="BB13" s="13">
        <v>2479195</v>
      </c>
      <c r="BC13" s="13">
        <v>0</v>
      </c>
      <c r="BD13" s="13">
        <v>2631434</v>
      </c>
      <c r="BE13" s="13">
        <v>568377</v>
      </c>
      <c r="BF13" s="20">
        <f t="shared" si="3"/>
        <v>39415748</v>
      </c>
      <c r="BG13" s="13">
        <v>2072469</v>
      </c>
      <c r="BH13" s="13">
        <f t="shared" si="4"/>
        <v>37343279</v>
      </c>
      <c r="BI13" s="13">
        <v>-8169</v>
      </c>
      <c r="BJ13" s="14">
        <f t="shared" si="5"/>
        <v>37335110</v>
      </c>
    </row>
    <row r="14" spans="1:62" ht="13.5">
      <c r="A14" s="26" t="s">
        <v>70</v>
      </c>
      <c r="B14" s="34"/>
      <c r="C14" s="13">
        <v>736568</v>
      </c>
      <c r="D14" s="13">
        <v>374919</v>
      </c>
      <c r="E14" s="13">
        <v>288036</v>
      </c>
      <c r="F14" s="13">
        <v>2860</v>
      </c>
      <c r="G14" s="13">
        <v>3443</v>
      </c>
      <c r="H14" s="13">
        <v>6087</v>
      </c>
      <c r="I14" s="13">
        <v>20834</v>
      </c>
      <c r="J14" s="13">
        <v>30010</v>
      </c>
      <c r="K14" s="13">
        <v>26348</v>
      </c>
      <c r="L14" s="13">
        <v>29609</v>
      </c>
      <c r="M14" s="13">
        <v>113401</v>
      </c>
      <c r="N14" s="13">
        <v>101851</v>
      </c>
      <c r="O14" s="13">
        <v>122490</v>
      </c>
      <c r="P14" s="13">
        <v>119528</v>
      </c>
      <c r="Q14" s="13">
        <v>153025</v>
      </c>
      <c r="R14" s="13">
        <v>62942</v>
      </c>
      <c r="S14" s="13">
        <v>106409</v>
      </c>
      <c r="T14" s="13">
        <v>103320</v>
      </c>
      <c r="U14" s="13">
        <v>0</v>
      </c>
      <c r="V14" s="13">
        <v>0</v>
      </c>
      <c r="W14" s="13">
        <v>415244</v>
      </c>
      <c r="X14" s="13">
        <v>0</v>
      </c>
      <c r="Y14" s="13">
        <v>254130</v>
      </c>
      <c r="Z14" s="13">
        <v>1420457</v>
      </c>
      <c r="AA14" s="13">
        <v>642044</v>
      </c>
      <c r="AB14" s="13">
        <v>1420101</v>
      </c>
      <c r="AC14" s="13">
        <v>753927</v>
      </c>
      <c r="AD14" s="13">
        <v>294029</v>
      </c>
      <c r="AE14" s="13">
        <v>220817</v>
      </c>
      <c r="AF14" s="13">
        <v>254176</v>
      </c>
      <c r="AG14" s="13">
        <v>77475</v>
      </c>
      <c r="AH14" s="13">
        <v>128437</v>
      </c>
      <c r="AI14" s="13">
        <v>39119</v>
      </c>
      <c r="AJ14" s="13">
        <v>57968</v>
      </c>
      <c r="AK14" s="13">
        <v>730160</v>
      </c>
      <c r="AL14" s="13">
        <v>113251</v>
      </c>
      <c r="AM14" s="13">
        <v>0</v>
      </c>
      <c r="AN14" s="13">
        <v>148253</v>
      </c>
      <c r="AO14" s="13">
        <v>236062</v>
      </c>
      <c r="AP14" s="13">
        <v>31015</v>
      </c>
      <c r="AQ14" s="13">
        <v>72538</v>
      </c>
      <c r="AR14" s="13">
        <v>2687</v>
      </c>
      <c r="AS14" s="13">
        <v>14510</v>
      </c>
      <c r="AT14" s="13">
        <v>0</v>
      </c>
      <c r="AU14" s="13">
        <v>0</v>
      </c>
      <c r="AV14" s="13">
        <v>93762</v>
      </c>
      <c r="AW14" s="13">
        <v>41295</v>
      </c>
      <c r="AX14" s="13">
        <v>790012</v>
      </c>
      <c r="AY14" s="13">
        <v>53342</v>
      </c>
      <c r="AZ14" s="13">
        <v>1598</v>
      </c>
      <c r="BA14" s="13">
        <v>678549</v>
      </c>
      <c r="BB14" s="13">
        <v>701285</v>
      </c>
      <c r="BC14" s="13">
        <v>0</v>
      </c>
      <c r="BD14" s="13">
        <v>905736</v>
      </c>
      <c r="BE14" s="13">
        <v>480217</v>
      </c>
      <c r="BF14" s="20">
        <f t="shared" si="3"/>
        <v>13473876</v>
      </c>
      <c r="BG14" s="13">
        <v>599554</v>
      </c>
      <c r="BH14" s="13">
        <f t="shared" si="4"/>
        <v>12874322</v>
      </c>
      <c r="BI14" s="13">
        <v>-10208</v>
      </c>
      <c r="BJ14" s="14">
        <f t="shared" si="5"/>
        <v>12864114</v>
      </c>
    </row>
    <row r="15" spans="1:62" ht="13.5">
      <c r="A15" s="26" t="s">
        <v>71</v>
      </c>
      <c r="B15" s="34"/>
      <c r="C15" s="13">
        <v>611161</v>
      </c>
      <c r="D15" s="13">
        <v>354270</v>
      </c>
      <c r="E15" s="13">
        <v>269136</v>
      </c>
      <c r="F15" s="13">
        <v>5665</v>
      </c>
      <c r="G15" s="13">
        <v>9678</v>
      </c>
      <c r="H15" s="13">
        <v>13019</v>
      </c>
      <c r="I15" s="13">
        <v>20236</v>
      </c>
      <c r="J15" s="13">
        <v>31736</v>
      </c>
      <c r="K15" s="13">
        <v>19117</v>
      </c>
      <c r="L15" s="13">
        <v>21301</v>
      </c>
      <c r="M15" s="13">
        <v>204345</v>
      </c>
      <c r="N15" s="13">
        <v>65529</v>
      </c>
      <c r="O15" s="13">
        <v>129002</v>
      </c>
      <c r="P15" s="13">
        <v>132908</v>
      </c>
      <c r="Q15" s="13">
        <v>151136</v>
      </c>
      <c r="R15" s="13">
        <v>70303</v>
      </c>
      <c r="S15" s="13">
        <v>58141</v>
      </c>
      <c r="T15" s="13">
        <v>51660</v>
      </c>
      <c r="U15" s="13">
        <v>0</v>
      </c>
      <c r="V15" s="13">
        <v>0</v>
      </c>
      <c r="W15" s="13">
        <v>308248</v>
      </c>
      <c r="X15" s="13">
        <v>18864</v>
      </c>
      <c r="Y15" s="13">
        <v>206106</v>
      </c>
      <c r="Z15" s="13">
        <v>1306587</v>
      </c>
      <c r="AA15" s="13">
        <v>883368</v>
      </c>
      <c r="AB15" s="13">
        <v>1190977</v>
      </c>
      <c r="AC15" s="13">
        <v>633268</v>
      </c>
      <c r="AD15" s="13">
        <v>209786</v>
      </c>
      <c r="AE15" s="13">
        <v>213881</v>
      </c>
      <c r="AF15" s="13">
        <v>151424</v>
      </c>
      <c r="AG15" s="13">
        <v>64383</v>
      </c>
      <c r="AH15" s="13">
        <v>96350</v>
      </c>
      <c r="AI15" s="13">
        <v>37555</v>
      </c>
      <c r="AJ15" s="13">
        <v>46941</v>
      </c>
      <c r="AK15" s="13">
        <v>661083</v>
      </c>
      <c r="AL15" s="13">
        <v>69552</v>
      </c>
      <c r="AM15" s="13">
        <v>0</v>
      </c>
      <c r="AN15" s="13">
        <v>104540</v>
      </c>
      <c r="AO15" s="13">
        <v>219402</v>
      </c>
      <c r="AP15" s="13">
        <v>53134</v>
      </c>
      <c r="AQ15" s="13">
        <v>72252</v>
      </c>
      <c r="AR15" s="13">
        <v>3990</v>
      </c>
      <c r="AS15" s="13">
        <v>11213</v>
      </c>
      <c r="AT15" s="13">
        <v>0</v>
      </c>
      <c r="AU15" s="13">
        <v>0</v>
      </c>
      <c r="AV15" s="13">
        <v>78413</v>
      </c>
      <c r="AW15" s="13">
        <v>28048</v>
      </c>
      <c r="AX15" s="13">
        <v>654313</v>
      </c>
      <c r="AY15" s="13">
        <v>59306</v>
      </c>
      <c r="AZ15" s="13">
        <v>0</v>
      </c>
      <c r="BA15" s="13">
        <v>1107470</v>
      </c>
      <c r="BB15" s="13">
        <v>428727</v>
      </c>
      <c r="BC15" s="13">
        <v>0</v>
      </c>
      <c r="BD15" s="13">
        <v>711993</v>
      </c>
      <c r="BE15" s="13">
        <v>321738</v>
      </c>
      <c r="BF15" s="20">
        <f t="shared" si="3"/>
        <v>12171255</v>
      </c>
      <c r="BG15" s="13">
        <v>435468</v>
      </c>
      <c r="BH15" s="13">
        <f t="shared" si="4"/>
        <v>11735787</v>
      </c>
      <c r="BI15" s="13">
        <v>-6665</v>
      </c>
      <c r="BJ15" s="14">
        <f t="shared" si="5"/>
        <v>11729122</v>
      </c>
    </row>
    <row r="16" spans="1:62" ht="13.5">
      <c r="A16" s="26" t="s">
        <v>72</v>
      </c>
      <c r="B16" s="34"/>
      <c r="C16" s="13">
        <v>661061</v>
      </c>
      <c r="D16" s="13">
        <v>407830</v>
      </c>
      <c r="E16" s="13">
        <v>299943</v>
      </c>
      <c r="F16" s="13">
        <v>0</v>
      </c>
      <c r="G16" s="13">
        <v>0</v>
      </c>
      <c r="H16" s="13">
        <v>0</v>
      </c>
      <c r="I16" s="13">
        <v>0</v>
      </c>
      <c r="J16" s="13">
        <v>30805</v>
      </c>
      <c r="K16" s="13">
        <v>21108</v>
      </c>
      <c r="L16" s="13">
        <v>9187</v>
      </c>
      <c r="M16" s="13">
        <v>666237</v>
      </c>
      <c r="N16" s="13">
        <v>87170</v>
      </c>
      <c r="O16" s="13">
        <v>147209</v>
      </c>
      <c r="P16" s="13">
        <v>155208</v>
      </c>
      <c r="Q16" s="13">
        <v>160582</v>
      </c>
      <c r="R16" s="13">
        <v>77705</v>
      </c>
      <c r="S16" s="13">
        <v>58141</v>
      </c>
      <c r="T16" s="13">
        <v>43050</v>
      </c>
      <c r="U16" s="13">
        <v>0</v>
      </c>
      <c r="V16" s="13">
        <v>0</v>
      </c>
      <c r="W16" s="13">
        <v>331429</v>
      </c>
      <c r="X16" s="13">
        <v>29082</v>
      </c>
      <c r="Y16" s="13">
        <v>168918</v>
      </c>
      <c r="Z16" s="13">
        <v>1464804</v>
      </c>
      <c r="AA16" s="13">
        <v>828175</v>
      </c>
      <c r="AB16" s="13">
        <v>1122240</v>
      </c>
      <c r="AC16" s="13">
        <v>633605</v>
      </c>
      <c r="AD16" s="13">
        <v>229247</v>
      </c>
      <c r="AE16" s="13">
        <v>300978</v>
      </c>
      <c r="AF16" s="13">
        <v>94640</v>
      </c>
      <c r="AG16" s="13">
        <v>68925</v>
      </c>
      <c r="AH16" s="13">
        <v>92450</v>
      </c>
      <c r="AI16" s="13">
        <v>31009</v>
      </c>
      <c r="AJ16" s="13">
        <v>45016</v>
      </c>
      <c r="AK16" s="13">
        <v>701474</v>
      </c>
      <c r="AL16" s="13">
        <v>65995</v>
      </c>
      <c r="AM16" s="13">
        <v>0</v>
      </c>
      <c r="AN16" s="13">
        <v>98607</v>
      </c>
      <c r="AO16" s="13">
        <v>200382</v>
      </c>
      <c r="AP16" s="13">
        <v>37677</v>
      </c>
      <c r="AQ16" s="13">
        <v>36556</v>
      </c>
      <c r="AR16" s="13">
        <v>2594</v>
      </c>
      <c r="AS16" s="13">
        <v>9245</v>
      </c>
      <c r="AT16" s="13">
        <v>0</v>
      </c>
      <c r="AU16" s="13">
        <v>0</v>
      </c>
      <c r="AV16" s="13">
        <v>65346</v>
      </c>
      <c r="AW16" s="13">
        <v>34181</v>
      </c>
      <c r="AX16" s="13">
        <v>744364</v>
      </c>
      <c r="AY16" s="13">
        <v>41466</v>
      </c>
      <c r="AZ16" s="13">
        <v>0</v>
      </c>
      <c r="BA16" s="13">
        <v>695345</v>
      </c>
      <c r="BB16" s="13">
        <v>823265</v>
      </c>
      <c r="BC16" s="13">
        <v>0</v>
      </c>
      <c r="BD16" s="13">
        <v>779350</v>
      </c>
      <c r="BE16" s="13">
        <v>322782</v>
      </c>
      <c r="BF16" s="20">
        <f t="shared" si="3"/>
        <v>12924383</v>
      </c>
      <c r="BG16" s="13">
        <v>531649</v>
      </c>
      <c r="BH16" s="13">
        <f t="shared" si="4"/>
        <v>12392734</v>
      </c>
      <c r="BI16" s="13">
        <v>-10028</v>
      </c>
      <c r="BJ16" s="14">
        <f t="shared" si="5"/>
        <v>12382706</v>
      </c>
    </row>
    <row r="17" spans="1:62" ht="13.5">
      <c r="A17" s="27" t="s">
        <v>73</v>
      </c>
      <c r="B17" s="34"/>
      <c r="C17" s="13">
        <v>427999</v>
      </c>
      <c r="D17" s="13">
        <v>188141</v>
      </c>
      <c r="E17" s="13">
        <v>144774</v>
      </c>
      <c r="F17" s="13">
        <v>0</v>
      </c>
      <c r="G17" s="13">
        <v>0</v>
      </c>
      <c r="H17" s="13">
        <v>1524</v>
      </c>
      <c r="I17" s="13">
        <v>2560</v>
      </c>
      <c r="J17" s="13">
        <v>21918</v>
      </c>
      <c r="K17" s="13">
        <v>14163</v>
      </c>
      <c r="L17" s="13">
        <v>21704</v>
      </c>
      <c r="M17" s="13">
        <v>181633</v>
      </c>
      <c r="N17" s="13">
        <v>50530</v>
      </c>
      <c r="O17" s="13">
        <v>103352</v>
      </c>
      <c r="P17" s="13">
        <v>62440</v>
      </c>
      <c r="Q17" s="13">
        <v>71790</v>
      </c>
      <c r="R17" s="13">
        <v>34855</v>
      </c>
      <c r="S17" s="13">
        <v>52656</v>
      </c>
      <c r="T17" s="13">
        <v>34440</v>
      </c>
      <c r="U17" s="13">
        <v>0</v>
      </c>
      <c r="V17" s="13">
        <v>0</v>
      </c>
      <c r="W17" s="13">
        <v>250847</v>
      </c>
      <c r="X17" s="13">
        <v>0</v>
      </c>
      <c r="Y17" s="13">
        <v>135727</v>
      </c>
      <c r="Z17" s="13">
        <v>929912</v>
      </c>
      <c r="AA17" s="13">
        <v>386840</v>
      </c>
      <c r="AB17" s="13">
        <v>885835</v>
      </c>
      <c r="AC17" s="13">
        <v>423358</v>
      </c>
      <c r="AD17" s="13">
        <v>142520</v>
      </c>
      <c r="AE17" s="13">
        <v>107643</v>
      </c>
      <c r="AF17" s="13">
        <v>100048</v>
      </c>
      <c r="AG17" s="13">
        <v>49157</v>
      </c>
      <c r="AH17" s="13">
        <v>78918</v>
      </c>
      <c r="AI17" s="13">
        <v>24481</v>
      </c>
      <c r="AJ17" s="13">
        <v>37267</v>
      </c>
      <c r="AK17" s="13">
        <v>357114</v>
      </c>
      <c r="AL17" s="13">
        <v>40277</v>
      </c>
      <c r="AM17" s="13">
        <v>0</v>
      </c>
      <c r="AN17" s="13">
        <v>82395</v>
      </c>
      <c r="AO17" s="13">
        <v>172706</v>
      </c>
      <c r="AP17" s="13">
        <v>130086</v>
      </c>
      <c r="AQ17" s="13">
        <v>78129</v>
      </c>
      <c r="AR17" s="13">
        <v>534</v>
      </c>
      <c r="AS17" s="13">
        <v>17512</v>
      </c>
      <c r="AT17" s="13">
        <v>0</v>
      </c>
      <c r="AU17" s="13">
        <v>0</v>
      </c>
      <c r="AV17" s="13">
        <v>64735</v>
      </c>
      <c r="AW17" s="13">
        <v>20408</v>
      </c>
      <c r="AX17" s="13">
        <v>437868</v>
      </c>
      <c r="AY17" s="13">
        <v>39598</v>
      </c>
      <c r="AZ17" s="13">
        <v>0</v>
      </c>
      <c r="BA17" s="13">
        <v>491484</v>
      </c>
      <c r="BB17" s="13">
        <v>256007</v>
      </c>
      <c r="BC17" s="13">
        <v>0</v>
      </c>
      <c r="BD17" s="13">
        <v>540993</v>
      </c>
      <c r="BE17" s="13">
        <v>184486</v>
      </c>
      <c r="BF17" s="20">
        <f t="shared" si="3"/>
        <v>7881364</v>
      </c>
      <c r="BG17" s="13">
        <v>293766</v>
      </c>
      <c r="BH17" s="13">
        <f t="shared" si="4"/>
        <v>7587598</v>
      </c>
      <c r="BI17" s="13">
        <v>25706</v>
      </c>
      <c r="BJ17" s="14">
        <f t="shared" si="5"/>
        <v>7613304</v>
      </c>
    </row>
    <row r="18" spans="1:62" ht="13.5">
      <c r="A18" s="26" t="s">
        <v>74</v>
      </c>
      <c r="B18" s="34"/>
      <c r="C18" s="13">
        <v>778920</v>
      </c>
      <c r="D18" s="13">
        <v>511364</v>
      </c>
      <c r="E18" s="13">
        <v>291438</v>
      </c>
      <c r="F18" s="13">
        <v>0</v>
      </c>
      <c r="G18" s="13">
        <v>0</v>
      </c>
      <c r="H18" s="13">
        <v>0</v>
      </c>
      <c r="I18" s="13">
        <v>0</v>
      </c>
      <c r="J18" s="13">
        <v>24454</v>
      </c>
      <c r="K18" s="13">
        <v>20843</v>
      </c>
      <c r="L18" s="13">
        <v>12590</v>
      </c>
      <c r="M18" s="13">
        <v>821542</v>
      </c>
      <c r="N18" s="13">
        <v>116131</v>
      </c>
      <c r="O18" s="13">
        <v>208432</v>
      </c>
      <c r="P18" s="13">
        <v>122204</v>
      </c>
      <c r="Q18" s="13">
        <v>147358</v>
      </c>
      <c r="R18" s="13">
        <v>68188</v>
      </c>
      <c r="S18" s="13">
        <v>80081</v>
      </c>
      <c r="T18" s="13">
        <v>60270</v>
      </c>
      <c r="U18" s="13">
        <v>0</v>
      </c>
      <c r="V18" s="13">
        <v>0</v>
      </c>
      <c r="W18" s="13">
        <v>331397</v>
      </c>
      <c r="X18" s="13">
        <v>79386</v>
      </c>
      <c r="Y18" s="13">
        <v>117802</v>
      </c>
      <c r="Z18" s="13">
        <v>1598187</v>
      </c>
      <c r="AA18" s="13">
        <v>1198946</v>
      </c>
      <c r="AB18" s="13">
        <v>1245085</v>
      </c>
      <c r="AC18" s="13">
        <v>699955</v>
      </c>
      <c r="AD18" s="13">
        <v>235987</v>
      </c>
      <c r="AE18" s="13">
        <v>374643</v>
      </c>
      <c r="AF18" s="13">
        <v>230516</v>
      </c>
      <c r="AG18" s="13">
        <v>68421</v>
      </c>
      <c r="AH18" s="13">
        <v>93405</v>
      </c>
      <c r="AI18" s="13">
        <v>33457</v>
      </c>
      <c r="AJ18" s="13">
        <v>44484</v>
      </c>
      <c r="AK18" s="13">
        <v>1356208</v>
      </c>
      <c r="AL18" s="13">
        <v>83499</v>
      </c>
      <c r="AM18" s="13">
        <v>0</v>
      </c>
      <c r="AN18" s="13">
        <v>116033</v>
      </c>
      <c r="AO18" s="13">
        <v>213663</v>
      </c>
      <c r="AP18" s="13">
        <v>56141</v>
      </c>
      <c r="AQ18" s="13">
        <v>53262</v>
      </c>
      <c r="AR18" s="13">
        <v>20887</v>
      </c>
      <c r="AS18" s="13">
        <v>36908</v>
      </c>
      <c r="AT18" s="13">
        <v>0</v>
      </c>
      <c r="AU18" s="13">
        <v>0</v>
      </c>
      <c r="AV18" s="13">
        <v>114624</v>
      </c>
      <c r="AW18" s="13">
        <v>34620</v>
      </c>
      <c r="AX18" s="13">
        <v>930156</v>
      </c>
      <c r="AY18" s="13">
        <v>55393</v>
      </c>
      <c r="AZ18" s="13">
        <v>0</v>
      </c>
      <c r="BA18" s="13">
        <v>1213822</v>
      </c>
      <c r="BB18" s="13">
        <v>844320</v>
      </c>
      <c r="BC18" s="13">
        <v>0</v>
      </c>
      <c r="BD18" s="13">
        <v>771569</v>
      </c>
      <c r="BE18" s="13">
        <v>386605</v>
      </c>
      <c r="BF18" s="20">
        <f t="shared" si="3"/>
        <v>15903196</v>
      </c>
      <c r="BG18" s="13">
        <v>542466</v>
      </c>
      <c r="BH18" s="13">
        <f t="shared" si="4"/>
        <v>15360730</v>
      </c>
      <c r="BI18" s="13">
        <v>-10246</v>
      </c>
      <c r="BJ18" s="14">
        <f t="shared" si="5"/>
        <v>15350484</v>
      </c>
    </row>
    <row r="19" spans="1:62" ht="13.5">
      <c r="A19" s="67" t="s">
        <v>81</v>
      </c>
      <c r="B19" s="68"/>
      <c r="C19" s="11">
        <f>SUM(C20:C30)</f>
        <v>1826690</v>
      </c>
      <c r="D19" s="11">
        <f aca="true" t="shared" si="6" ref="D19:BE19">SUM(D20:D30)</f>
        <v>1256470</v>
      </c>
      <c r="E19" s="11">
        <f t="shared" si="6"/>
        <v>823284</v>
      </c>
      <c r="F19" s="11">
        <f t="shared" si="6"/>
        <v>115749</v>
      </c>
      <c r="G19" s="11">
        <f t="shared" si="6"/>
        <v>107720</v>
      </c>
      <c r="H19" s="11">
        <f t="shared" si="6"/>
        <v>53107</v>
      </c>
      <c r="I19" s="11">
        <f t="shared" si="6"/>
        <v>68787</v>
      </c>
      <c r="J19" s="11">
        <f t="shared" si="6"/>
        <v>24016</v>
      </c>
      <c r="K19" s="11">
        <f t="shared" si="6"/>
        <v>39411</v>
      </c>
      <c r="L19" s="11">
        <f t="shared" si="6"/>
        <v>41431</v>
      </c>
      <c r="M19" s="11">
        <f t="shared" si="6"/>
        <v>1368738</v>
      </c>
      <c r="N19" s="11">
        <f t="shared" si="6"/>
        <v>196296</v>
      </c>
      <c r="O19" s="11">
        <f t="shared" si="6"/>
        <v>379208</v>
      </c>
      <c r="P19" s="11">
        <f t="shared" si="6"/>
        <v>344312</v>
      </c>
      <c r="Q19" s="11">
        <f t="shared" si="6"/>
        <v>436406</v>
      </c>
      <c r="R19" s="11">
        <f t="shared" si="6"/>
        <v>209933</v>
      </c>
      <c r="S19" s="11">
        <f t="shared" si="6"/>
        <v>152483</v>
      </c>
      <c r="T19" s="11">
        <f t="shared" si="6"/>
        <v>198030</v>
      </c>
      <c r="U19" s="11">
        <f t="shared" si="6"/>
        <v>0</v>
      </c>
      <c r="V19" s="11">
        <f t="shared" si="6"/>
        <v>0</v>
      </c>
      <c r="W19" s="11">
        <f t="shared" si="6"/>
        <v>1062939</v>
      </c>
      <c r="X19" s="11">
        <f t="shared" si="6"/>
        <v>0</v>
      </c>
      <c r="Y19" s="11">
        <f t="shared" si="6"/>
        <v>651767</v>
      </c>
      <c r="Z19" s="11">
        <f t="shared" si="6"/>
        <v>2949583</v>
      </c>
      <c r="AA19" s="11">
        <f t="shared" si="6"/>
        <v>3224033</v>
      </c>
      <c r="AB19" s="11">
        <f t="shared" si="6"/>
        <v>3854828</v>
      </c>
      <c r="AC19" s="11">
        <f t="shared" si="6"/>
        <v>1514676</v>
      </c>
      <c r="AD19" s="11">
        <f t="shared" si="6"/>
        <v>554689</v>
      </c>
      <c r="AE19" s="11">
        <f t="shared" si="6"/>
        <v>1012685</v>
      </c>
      <c r="AF19" s="11">
        <f t="shared" si="6"/>
        <v>836550</v>
      </c>
      <c r="AG19" s="11">
        <f t="shared" si="6"/>
        <v>198171</v>
      </c>
      <c r="AH19" s="11">
        <f t="shared" si="6"/>
        <v>405168</v>
      </c>
      <c r="AI19" s="11">
        <f t="shared" si="6"/>
        <v>95678</v>
      </c>
      <c r="AJ19" s="11">
        <f t="shared" si="6"/>
        <v>156204</v>
      </c>
      <c r="AK19" s="11">
        <f t="shared" si="6"/>
        <v>3634424</v>
      </c>
      <c r="AL19" s="11">
        <f t="shared" si="6"/>
        <v>330336</v>
      </c>
      <c r="AM19" s="11">
        <f t="shared" si="6"/>
        <v>0</v>
      </c>
      <c r="AN19" s="11">
        <f t="shared" si="6"/>
        <v>522530</v>
      </c>
      <c r="AO19" s="11">
        <f t="shared" si="6"/>
        <v>1337444</v>
      </c>
      <c r="AP19" s="11">
        <f t="shared" si="6"/>
        <v>355496</v>
      </c>
      <c r="AQ19" s="11">
        <f t="shared" si="6"/>
        <v>1629288</v>
      </c>
      <c r="AR19" s="11">
        <f t="shared" si="6"/>
        <v>27957</v>
      </c>
      <c r="AS19" s="11">
        <f t="shared" si="6"/>
        <v>180574</v>
      </c>
      <c r="AT19" s="11">
        <f t="shared" si="6"/>
        <v>761</v>
      </c>
      <c r="AU19" s="11">
        <f t="shared" si="6"/>
        <v>0</v>
      </c>
      <c r="AV19" s="11">
        <f t="shared" si="6"/>
        <v>461400</v>
      </c>
      <c r="AW19" s="11">
        <f t="shared" si="6"/>
        <v>58477</v>
      </c>
      <c r="AX19" s="11">
        <f t="shared" si="6"/>
        <v>2364457</v>
      </c>
      <c r="AY19" s="11">
        <f t="shared" si="6"/>
        <v>256734</v>
      </c>
      <c r="AZ19" s="11">
        <f t="shared" si="6"/>
        <v>0</v>
      </c>
      <c r="BA19" s="11">
        <f t="shared" si="6"/>
        <v>4513349</v>
      </c>
      <c r="BB19" s="11">
        <f t="shared" si="6"/>
        <v>1252695</v>
      </c>
      <c r="BC19" s="11">
        <f t="shared" si="6"/>
        <v>0</v>
      </c>
      <c r="BD19" s="11">
        <f t="shared" si="6"/>
        <v>2890687</v>
      </c>
      <c r="BE19" s="11">
        <f t="shared" si="6"/>
        <v>1564771</v>
      </c>
      <c r="BF19" s="11">
        <f>SUM(BF20:BF30)</f>
        <v>45540422</v>
      </c>
      <c r="BG19" s="11">
        <f>SUM(BG20:BG30)</f>
        <v>1317221</v>
      </c>
      <c r="BH19" s="11">
        <f>SUM(BH20:BH30)</f>
        <v>44223201</v>
      </c>
      <c r="BI19" s="11">
        <f>SUM(BI20:BI30)</f>
        <v>85639</v>
      </c>
      <c r="BJ19" s="12">
        <f>SUM(BJ20:BJ30)</f>
        <v>44308840</v>
      </c>
    </row>
    <row r="20" spans="1:62" ht="13.5">
      <c r="A20" s="26" t="s">
        <v>63</v>
      </c>
      <c r="B20" s="34"/>
      <c r="C20" s="13">
        <v>302162</v>
      </c>
      <c r="D20" s="13">
        <v>232523</v>
      </c>
      <c r="E20" s="13">
        <v>118692</v>
      </c>
      <c r="F20" s="13">
        <v>0</v>
      </c>
      <c r="G20" s="13">
        <v>0</v>
      </c>
      <c r="H20" s="13">
        <v>0</v>
      </c>
      <c r="I20" s="13">
        <v>0</v>
      </c>
      <c r="J20" s="13">
        <v>5792</v>
      </c>
      <c r="K20" s="13">
        <v>6976</v>
      </c>
      <c r="L20" s="13">
        <v>12371</v>
      </c>
      <c r="M20" s="13">
        <v>348506</v>
      </c>
      <c r="N20" s="13">
        <v>30135</v>
      </c>
      <c r="O20" s="13">
        <v>22372</v>
      </c>
      <c r="P20" s="13">
        <v>87416</v>
      </c>
      <c r="Q20" s="13">
        <v>100128</v>
      </c>
      <c r="R20" s="13">
        <v>65734</v>
      </c>
      <c r="S20" s="13">
        <v>19746</v>
      </c>
      <c r="T20" s="13">
        <v>17220</v>
      </c>
      <c r="U20" s="13">
        <v>0</v>
      </c>
      <c r="V20" s="13">
        <v>0</v>
      </c>
      <c r="W20" s="13">
        <v>169857</v>
      </c>
      <c r="X20" s="13">
        <v>0</v>
      </c>
      <c r="Y20" s="13">
        <v>82350</v>
      </c>
      <c r="Z20" s="13">
        <v>375848</v>
      </c>
      <c r="AA20" s="13">
        <v>681097</v>
      </c>
      <c r="AB20" s="13">
        <v>502670</v>
      </c>
      <c r="AC20" s="13">
        <v>270703</v>
      </c>
      <c r="AD20" s="13">
        <v>102501</v>
      </c>
      <c r="AE20" s="13">
        <v>202818</v>
      </c>
      <c r="AF20" s="13">
        <v>116948</v>
      </c>
      <c r="AG20" s="13">
        <v>30831</v>
      </c>
      <c r="AH20" s="13">
        <v>52998</v>
      </c>
      <c r="AI20" s="13">
        <v>14224</v>
      </c>
      <c r="AJ20" s="13">
        <v>21027</v>
      </c>
      <c r="AK20" s="13">
        <v>374152</v>
      </c>
      <c r="AL20" s="13">
        <v>51010</v>
      </c>
      <c r="AM20" s="13">
        <v>0</v>
      </c>
      <c r="AN20" s="13">
        <v>61008</v>
      </c>
      <c r="AO20" s="13">
        <v>137771</v>
      </c>
      <c r="AP20" s="13">
        <v>28548</v>
      </c>
      <c r="AQ20" s="13">
        <v>126276</v>
      </c>
      <c r="AR20" s="13">
        <v>5881</v>
      </c>
      <c r="AS20" s="13">
        <v>92115</v>
      </c>
      <c r="AT20" s="13">
        <v>761</v>
      </c>
      <c r="AU20" s="13">
        <v>0</v>
      </c>
      <c r="AV20" s="13">
        <v>27103</v>
      </c>
      <c r="AW20" s="13">
        <v>10074</v>
      </c>
      <c r="AX20" s="13">
        <v>368421</v>
      </c>
      <c r="AY20" s="13">
        <v>44549</v>
      </c>
      <c r="AZ20" s="13">
        <v>0</v>
      </c>
      <c r="BA20" s="13">
        <v>1027340</v>
      </c>
      <c r="BB20" s="13">
        <v>300016</v>
      </c>
      <c r="BC20" s="13">
        <v>0</v>
      </c>
      <c r="BD20" s="13">
        <v>376610</v>
      </c>
      <c r="BE20" s="13">
        <v>257242</v>
      </c>
      <c r="BF20" s="20">
        <f aca="true" t="shared" si="7" ref="BF20:BF30">SUM(C20:BE20)</f>
        <v>7282522</v>
      </c>
      <c r="BG20" s="13">
        <v>213201</v>
      </c>
      <c r="BH20" s="13">
        <f aca="true" t="shared" si="8" ref="BH20:BH30">BF20-BG20</f>
        <v>7069321</v>
      </c>
      <c r="BI20" s="13">
        <v>61618</v>
      </c>
      <c r="BJ20" s="14">
        <f>BH20+BI20</f>
        <v>7130939</v>
      </c>
    </row>
    <row r="21" spans="1:62" ht="13.5">
      <c r="A21" s="26" t="s">
        <v>75</v>
      </c>
      <c r="B21" s="34"/>
      <c r="C21" s="13">
        <v>149171</v>
      </c>
      <c r="D21" s="13">
        <v>149064</v>
      </c>
      <c r="E21" s="13">
        <v>90153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2687</v>
      </c>
      <c r="L21" s="13">
        <v>0</v>
      </c>
      <c r="M21" s="13">
        <v>134121</v>
      </c>
      <c r="N21" s="13">
        <v>16355</v>
      </c>
      <c r="O21" s="13">
        <v>32959</v>
      </c>
      <c r="P21" s="13">
        <v>39248</v>
      </c>
      <c r="Q21" s="13">
        <v>37784</v>
      </c>
      <c r="R21" s="13">
        <v>16328</v>
      </c>
      <c r="S21" s="13">
        <v>9873</v>
      </c>
      <c r="T21" s="13">
        <v>17220</v>
      </c>
      <c r="U21" s="13">
        <v>0</v>
      </c>
      <c r="V21" s="13">
        <v>0</v>
      </c>
      <c r="W21" s="13">
        <v>88809</v>
      </c>
      <c r="X21" s="13">
        <v>0</v>
      </c>
      <c r="Y21" s="13">
        <v>46990</v>
      </c>
      <c r="Z21" s="13">
        <v>338402</v>
      </c>
      <c r="AA21" s="13">
        <v>308010</v>
      </c>
      <c r="AB21" s="13">
        <v>357514</v>
      </c>
      <c r="AC21" s="13">
        <v>118301</v>
      </c>
      <c r="AD21" s="13">
        <v>37378</v>
      </c>
      <c r="AE21" s="13">
        <v>99916</v>
      </c>
      <c r="AF21" s="13">
        <v>70304</v>
      </c>
      <c r="AG21" s="13">
        <v>16323</v>
      </c>
      <c r="AH21" s="13">
        <v>32310</v>
      </c>
      <c r="AI21" s="13">
        <v>7369</v>
      </c>
      <c r="AJ21" s="13">
        <v>11733</v>
      </c>
      <c r="AK21" s="13">
        <v>257541</v>
      </c>
      <c r="AL21" s="13">
        <v>34480</v>
      </c>
      <c r="AM21" s="13">
        <v>0</v>
      </c>
      <c r="AN21" s="13">
        <v>47617</v>
      </c>
      <c r="AO21" s="13">
        <v>114111</v>
      </c>
      <c r="AP21" s="13">
        <v>26299</v>
      </c>
      <c r="AQ21" s="13">
        <v>24477</v>
      </c>
      <c r="AR21" s="13">
        <v>476</v>
      </c>
      <c r="AS21" s="13">
        <v>9641</v>
      </c>
      <c r="AT21" s="13">
        <v>0</v>
      </c>
      <c r="AU21" s="13">
        <v>0</v>
      </c>
      <c r="AV21" s="13">
        <v>25856</v>
      </c>
      <c r="AW21" s="13">
        <v>3654</v>
      </c>
      <c r="AX21" s="13">
        <v>205569</v>
      </c>
      <c r="AY21" s="13">
        <v>5383</v>
      </c>
      <c r="AZ21" s="13">
        <v>0</v>
      </c>
      <c r="BA21" s="13">
        <v>445540</v>
      </c>
      <c r="BB21" s="13">
        <v>139728</v>
      </c>
      <c r="BC21" s="13">
        <v>0</v>
      </c>
      <c r="BD21" s="13">
        <v>258347</v>
      </c>
      <c r="BE21" s="13">
        <v>161866</v>
      </c>
      <c r="BF21" s="20">
        <f t="shared" si="7"/>
        <v>3988907</v>
      </c>
      <c r="BG21" s="13">
        <v>111442</v>
      </c>
      <c r="BH21" s="13">
        <f t="shared" si="8"/>
        <v>3877465</v>
      </c>
      <c r="BI21" s="13">
        <v>0</v>
      </c>
      <c r="BJ21" s="14">
        <f aca="true" t="shared" si="9" ref="BJ21:BJ30">BH21+BI21</f>
        <v>3877465</v>
      </c>
    </row>
    <row r="22" spans="1:62" ht="13.5">
      <c r="A22" s="26" t="s">
        <v>76</v>
      </c>
      <c r="B22" s="34"/>
      <c r="C22" s="13">
        <v>97745</v>
      </c>
      <c r="D22" s="13">
        <v>58722</v>
      </c>
      <c r="E22" s="13">
        <v>48195</v>
      </c>
      <c r="F22" s="13">
        <v>0</v>
      </c>
      <c r="G22" s="13">
        <v>0</v>
      </c>
      <c r="H22" s="13">
        <v>0</v>
      </c>
      <c r="I22" s="13">
        <v>0</v>
      </c>
      <c r="J22" s="13">
        <v>2724</v>
      </c>
      <c r="K22" s="13">
        <v>2710</v>
      </c>
      <c r="L22" s="13">
        <v>2635</v>
      </c>
      <c r="M22" s="13">
        <v>40493</v>
      </c>
      <c r="N22" s="13">
        <v>9790</v>
      </c>
      <c r="O22" s="13">
        <v>23036</v>
      </c>
      <c r="P22" s="13">
        <v>7136</v>
      </c>
      <c r="Q22" s="13">
        <v>9446</v>
      </c>
      <c r="R22" s="13">
        <v>8460</v>
      </c>
      <c r="S22" s="13">
        <v>5485</v>
      </c>
      <c r="T22" s="13">
        <v>8610</v>
      </c>
      <c r="U22" s="13">
        <v>0</v>
      </c>
      <c r="V22" s="13">
        <v>0</v>
      </c>
      <c r="W22" s="13">
        <v>60121</v>
      </c>
      <c r="X22" s="13">
        <v>0</v>
      </c>
      <c r="Y22" s="13">
        <v>59727</v>
      </c>
      <c r="Z22" s="13">
        <v>143516</v>
      </c>
      <c r="AA22" s="13">
        <v>108919</v>
      </c>
      <c r="AB22" s="13">
        <v>249698</v>
      </c>
      <c r="AC22" s="13">
        <v>73507</v>
      </c>
      <c r="AD22" s="13">
        <v>26508</v>
      </c>
      <c r="AE22" s="13">
        <v>48729</v>
      </c>
      <c r="AF22" s="13">
        <v>39208</v>
      </c>
      <c r="AG22" s="13">
        <v>12313</v>
      </c>
      <c r="AH22" s="13">
        <v>27305</v>
      </c>
      <c r="AI22" s="13">
        <v>5326</v>
      </c>
      <c r="AJ22" s="13">
        <v>10177</v>
      </c>
      <c r="AK22" s="13">
        <v>88710</v>
      </c>
      <c r="AL22" s="13">
        <v>14653</v>
      </c>
      <c r="AM22" s="13">
        <v>0</v>
      </c>
      <c r="AN22" s="13">
        <v>43541</v>
      </c>
      <c r="AO22" s="13">
        <v>135939</v>
      </c>
      <c r="AP22" s="13">
        <v>10722</v>
      </c>
      <c r="AQ22" s="13">
        <v>33398</v>
      </c>
      <c r="AR22" s="13">
        <v>571</v>
      </c>
      <c r="AS22" s="13">
        <v>4110</v>
      </c>
      <c r="AT22" s="13">
        <v>0</v>
      </c>
      <c r="AU22" s="13">
        <v>0</v>
      </c>
      <c r="AV22" s="13">
        <v>11492</v>
      </c>
      <c r="AW22" s="13">
        <v>3340</v>
      </c>
      <c r="AX22" s="13">
        <v>119628</v>
      </c>
      <c r="AY22" s="13">
        <v>15961</v>
      </c>
      <c r="AZ22" s="13">
        <v>0</v>
      </c>
      <c r="BA22" s="13">
        <v>152948</v>
      </c>
      <c r="BB22" s="13">
        <v>0</v>
      </c>
      <c r="BC22" s="13">
        <v>0</v>
      </c>
      <c r="BD22" s="13">
        <v>217769</v>
      </c>
      <c r="BE22" s="13">
        <v>69716</v>
      </c>
      <c r="BF22" s="20">
        <f t="shared" si="7"/>
        <v>2112739</v>
      </c>
      <c r="BG22" s="13">
        <v>61059</v>
      </c>
      <c r="BH22" s="13">
        <f t="shared" si="8"/>
        <v>2051680</v>
      </c>
      <c r="BI22" s="13">
        <v>-5917</v>
      </c>
      <c r="BJ22" s="14">
        <f t="shared" si="9"/>
        <v>2045763</v>
      </c>
    </row>
    <row r="23" spans="1:62" ht="13.5">
      <c r="A23" s="26" t="s">
        <v>77</v>
      </c>
      <c r="B23" s="34"/>
      <c r="C23" s="13">
        <v>145567</v>
      </c>
      <c r="D23" s="13">
        <v>115007</v>
      </c>
      <c r="E23" s="13">
        <v>72576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2617</v>
      </c>
      <c r="L23" s="13">
        <v>0</v>
      </c>
      <c r="M23" s="13">
        <v>83837</v>
      </c>
      <c r="N23" s="13">
        <v>14730</v>
      </c>
      <c r="O23" s="13">
        <v>46692</v>
      </c>
      <c r="P23" s="13">
        <v>16948</v>
      </c>
      <c r="Q23" s="13">
        <v>18892</v>
      </c>
      <c r="R23" s="13">
        <v>11040</v>
      </c>
      <c r="S23" s="13">
        <v>20843</v>
      </c>
      <c r="T23" s="13">
        <v>17220</v>
      </c>
      <c r="U23" s="13">
        <v>0</v>
      </c>
      <c r="V23" s="13">
        <v>0</v>
      </c>
      <c r="W23" s="13">
        <v>92046</v>
      </c>
      <c r="X23" s="13">
        <v>0</v>
      </c>
      <c r="Y23" s="13">
        <v>51107</v>
      </c>
      <c r="Z23" s="13">
        <v>187061</v>
      </c>
      <c r="AA23" s="13">
        <v>210867</v>
      </c>
      <c r="AB23" s="13">
        <v>319772</v>
      </c>
      <c r="AC23" s="13">
        <v>111060</v>
      </c>
      <c r="AD23" s="13">
        <v>42785</v>
      </c>
      <c r="AE23" s="13">
        <v>94561</v>
      </c>
      <c r="AF23" s="13">
        <v>84838</v>
      </c>
      <c r="AG23" s="13">
        <v>16067</v>
      </c>
      <c r="AH23" s="13">
        <v>34121</v>
      </c>
      <c r="AI23" s="13">
        <v>8444</v>
      </c>
      <c r="AJ23" s="13">
        <v>12434</v>
      </c>
      <c r="AK23" s="13">
        <v>245063</v>
      </c>
      <c r="AL23" s="13">
        <v>36596</v>
      </c>
      <c r="AM23" s="13">
        <v>0</v>
      </c>
      <c r="AN23" s="13">
        <v>50430</v>
      </c>
      <c r="AO23" s="13">
        <v>117137</v>
      </c>
      <c r="AP23" s="13">
        <v>34056</v>
      </c>
      <c r="AQ23" s="13">
        <v>32377</v>
      </c>
      <c r="AR23" s="13">
        <v>1741</v>
      </c>
      <c r="AS23" s="13">
        <v>9525</v>
      </c>
      <c r="AT23" s="13">
        <v>0</v>
      </c>
      <c r="AU23" s="13">
        <v>0</v>
      </c>
      <c r="AV23" s="13">
        <v>21871</v>
      </c>
      <c r="AW23" s="13">
        <v>3487</v>
      </c>
      <c r="AX23" s="13">
        <v>200773</v>
      </c>
      <c r="AY23" s="13">
        <v>12519</v>
      </c>
      <c r="AZ23" s="13">
        <v>0</v>
      </c>
      <c r="BA23" s="13">
        <v>315481</v>
      </c>
      <c r="BB23" s="13">
        <v>234617</v>
      </c>
      <c r="BC23" s="13">
        <v>0</v>
      </c>
      <c r="BD23" s="13">
        <v>256226</v>
      </c>
      <c r="BE23" s="13">
        <v>169337</v>
      </c>
      <c r="BF23" s="20">
        <f t="shared" si="7"/>
        <v>3572368</v>
      </c>
      <c r="BG23" s="13">
        <v>99721</v>
      </c>
      <c r="BH23" s="13">
        <f t="shared" si="8"/>
        <v>3472647</v>
      </c>
      <c r="BI23" s="13">
        <v>-3011</v>
      </c>
      <c r="BJ23" s="14">
        <f t="shared" si="9"/>
        <v>3469636</v>
      </c>
    </row>
    <row r="24" spans="1:62" ht="13.5">
      <c r="A24" s="26" t="s">
        <v>78</v>
      </c>
      <c r="B24" s="34"/>
      <c r="C24" s="13">
        <v>284003</v>
      </c>
      <c r="D24" s="13">
        <v>265075</v>
      </c>
      <c r="E24" s="13">
        <v>122661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5928</v>
      </c>
      <c r="L24" s="13">
        <v>0</v>
      </c>
      <c r="M24" s="13">
        <v>281776</v>
      </c>
      <c r="N24" s="13">
        <v>24788</v>
      </c>
      <c r="O24" s="13">
        <v>51034</v>
      </c>
      <c r="P24" s="13">
        <v>44600</v>
      </c>
      <c r="Q24" s="13">
        <v>75568</v>
      </c>
      <c r="R24" s="13">
        <v>39254</v>
      </c>
      <c r="S24" s="13">
        <v>15358</v>
      </c>
      <c r="T24" s="13">
        <v>25830</v>
      </c>
      <c r="U24" s="13">
        <v>0</v>
      </c>
      <c r="V24" s="13">
        <v>0</v>
      </c>
      <c r="W24" s="13">
        <v>157325</v>
      </c>
      <c r="X24" s="13">
        <v>0</v>
      </c>
      <c r="Y24" s="13">
        <v>60143</v>
      </c>
      <c r="Z24" s="13">
        <v>378740</v>
      </c>
      <c r="AA24" s="13">
        <v>548299</v>
      </c>
      <c r="AB24" s="13">
        <v>553906</v>
      </c>
      <c r="AC24" s="13">
        <v>246201</v>
      </c>
      <c r="AD24" s="13">
        <v>87668</v>
      </c>
      <c r="AE24" s="13">
        <v>194565</v>
      </c>
      <c r="AF24" s="13">
        <v>110188</v>
      </c>
      <c r="AG24" s="13">
        <v>27651</v>
      </c>
      <c r="AH24" s="13">
        <v>51200</v>
      </c>
      <c r="AI24" s="13">
        <v>14531</v>
      </c>
      <c r="AJ24" s="13">
        <v>20305</v>
      </c>
      <c r="AK24" s="13">
        <v>559906</v>
      </c>
      <c r="AL24" s="13">
        <v>57336</v>
      </c>
      <c r="AM24" s="13">
        <v>0</v>
      </c>
      <c r="AN24" s="13">
        <v>58643</v>
      </c>
      <c r="AO24" s="13">
        <v>142518</v>
      </c>
      <c r="AP24" s="13">
        <v>89987</v>
      </c>
      <c r="AQ24" s="13">
        <v>34034</v>
      </c>
      <c r="AR24" s="13">
        <v>2062</v>
      </c>
      <c r="AS24" s="13">
        <v>5651</v>
      </c>
      <c r="AT24" s="13">
        <v>0</v>
      </c>
      <c r="AU24" s="13">
        <v>0</v>
      </c>
      <c r="AV24" s="13">
        <v>40973</v>
      </c>
      <c r="AW24" s="13">
        <v>7851</v>
      </c>
      <c r="AX24" s="13">
        <v>370706</v>
      </c>
      <c r="AY24" s="13">
        <v>19578</v>
      </c>
      <c r="AZ24" s="13">
        <v>0</v>
      </c>
      <c r="BA24" s="13">
        <v>669587</v>
      </c>
      <c r="BB24" s="13">
        <v>138391</v>
      </c>
      <c r="BC24" s="13">
        <v>0</v>
      </c>
      <c r="BD24" s="13">
        <v>350037</v>
      </c>
      <c r="BE24" s="13">
        <v>276150</v>
      </c>
      <c r="BF24" s="20">
        <f t="shared" si="7"/>
        <v>6510007</v>
      </c>
      <c r="BG24" s="13">
        <v>190178</v>
      </c>
      <c r="BH24" s="13">
        <f t="shared" si="8"/>
        <v>6319829</v>
      </c>
      <c r="BI24" s="13">
        <v>48523</v>
      </c>
      <c r="BJ24" s="14">
        <f t="shared" si="9"/>
        <v>6368352</v>
      </c>
    </row>
    <row r="25" spans="1:62" ht="13.5">
      <c r="A25" s="26" t="s">
        <v>64</v>
      </c>
      <c r="B25" s="34"/>
      <c r="C25" s="13">
        <v>205988</v>
      </c>
      <c r="D25" s="13">
        <v>109486</v>
      </c>
      <c r="E25" s="13">
        <v>71253</v>
      </c>
      <c r="F25" s="13">
        <v>0</v>
      </c>
      <c r="G25" s="13">
        <v>0</v>
      </c>
      <c r="H25" s="13">
        <v>0</v>
      </c>
      <c r="I25" s="13">
        <v>0</v>
      </c>
      <c r="J25" s="13">
        <v>2319</v>
      </c>
      <c r="K25" s="13">
        <v>4087</v>
      </c>
      <c r="L25" s="13">
        <v>21557</v>
      </c>
      <c r="M25" s="13">
        <v>88340</v>
      </c>
      <c r="N25" s="13">
        <v>22640</v>
      </c>
      <c r="O25" s="13">
        <v>59805</v>
      </c>
      <c r="P25" s="13">
        <v>41924</v>
      </c>
      <c r="Q25" s="13">
        <v>43452</v>
      </c>
      <c r="R25" s="13">
        <v>16793</v>
      </c>
      <c r="S25" s="13">
        <v>21940</v>
      </c>
      <c r="T25" s="13">
        <v>17220</v>
      </c>
      <c r="U25" s="13">
        <v>0</v>
      </c>
      <c r="V25" s="13">
        <v>0</v>
      </c>
      <c r="W25" s="13">
        <v>116962</v>
      </c>
      <c r="X25" s="13">
        <v>0</v>
      </c>
      <c r="Y25" s="13">
        <v>72548</v>
      </c>
      <c r="Z25" s="13">
        <v>302389</v>
      </c>
      <c r="AA25" s="13">
        <v>261868</v>
      </c>
      <c r="AB25" s="13">
        <v>404006</v>
      </c>
      <c r="AC25" s="13">
        <v>176231</v>
      </c>
      <c r="AD25" s="13">
        <v>55778</v>
      </c>
      <c r="AE25" s="13">
        <v>106589</v>
      </c>
      <c r="AF25" s="13">
        <v>108498</v>
      </c>
      <c r="AG25" s="13">
        <v>21446</v>
      </c>
      <c r="AH25" s="13">
        <v>46556</v>
      </c>
      <c r="AI25" s="13">
        <v>11912</v>
      </c>
      <c r="AJ25" s="13">
        <v>17172</v>
      </c>
      <c r="AK25" s="13">
        <v>348033</v>
      </c>
      <c r="AL25" s="13">
        <v>41044</v>
      </c>
      <c r="AM25" s="13">
        <v>0</v>
      </c>
      <c r="AN25" s="13">
        <v>43352</v>
      </c>
      <c r="AO25" s="13">
        <v>147795</v>
      </c>
      <c r="AP25" s="13">
        <v>139524</v>
      </c>
      <c r="AQ25" s="13">
        <v>9246</v>
      </c>
      <c r="AR25" s="13">
        <v>0</v>
      </c>
      <c r="AS25" s="13">
        <v>13236</v>
      </c>
      <c r="AT25" s="13">
        <v>0</v>
      </c>
      <c r="AU25" s="13">
        <v>0</v>
      </c>
      <c r="AV25" s="13">
        <v>21633</v>
      </c>
      <c r="AW25" s="13">
        <v>6021</v>
      </c>
      <c r="AX25" s="13">
        <v>264391</v>
      </c>
      <c r="AY25" s="13">
        <v>66328</v>
      </c>
      <c r="AZ25" s="13">
        <v>0</v>
      </c>
      <c r="BA25" s="13">
        <v>365072</v>
      </c>
      <c r="BB25" s="13">
        <v>76612</v>
      </c>
      <c r="BC25" s="13">
        <v>0</v>
      </c>
      <c r="BD25" s="13">
        <v>300464</v>
      </c>
      <c r="BE25" s="13">
        <v>190727</v>
      </c>
      <c r="BF25" s="20">
        <f t="shared" si="7"/>
        <v>4462237</v>
      </c>
      <c r="BG25" s="13">
        <v>132186</v>
      </c>
      <c r="BH25" s="13">
        <f t="shared" si="8"/>
        <v>4330051</v>
      </c>
      <c r="BI25" s="13">
        <v>-2878</v>
      </c>
      <c r="BJ25" s="14">
        <f t="shared" si="9"/>
        <v>4327173</v>
      </c>
    </row>
    <row r="26" spans="1:62" ht="13.5">
      <c r="A26" s="26" t="s">
        <v>62</v>
      </c>
      <c r="B26" s="34"/>
      <c r="C26" s="13">
        <v>171568</v>
      </c>
      <c r="D26" s="13">
        <v>89553</v>
      </c>
      <c r="E26" s="13">
        <v>49518</v>
      </c>
      <c r="F26" s="13">
        <v>0</v>
      </c>
      <c r="G26" s="13">
        <v>0</v>
      </c>
      <c r="H26" s="13">
        <v>0</v>
      </c>
      <c r="I26" s="13">
        <v>0</v>
      </c>
      <c r="J26" s="13">
        <v>4042</v>
      </c>
      <c r="K26" s="13">
        <v>3404</v>
      </c>
      <c r="L26" s="13">
        <v>0</v>
      </c>
      <c r="M26" s="13">
        <v>72246</v>
      </c>
      <c r="N26" s="13">
        <v>15893</v>
      </c>
      <c r="O26" s="13">
        <v>21707</v>
      </c>
      <c r="P26" s="13">
        <v>26760</v>
      </c>
      <c r="Q26" s="13">
        <v>47230</v>
      </c>
      <c r="R26" s="13">
        <v>11167</v>
      </c>
      <c r="S26" s="13">
        <v>20843</v>
      </c>
      <c r="T26" s="13">
        <v>34440</v>
      </c>
      <c r="U26" s="13">
        <v>0</v>
      </c>
      <c r="V26" s="13">
        <v>0</v>
      </c>
      <c r="W26" s="13">
        <v>108202</v>
      </c>
      <c r="X26" s="13">
        <v>0</v>
      </c>
      <c r="Y26" s="13">
        <v>59653</v>
      </c>
      <c r="Z26" s="13">
        <v>243024</v>
      </c>
      <c r="AA26" s="13">
        <v>194586</v>
      </c>
      <c r="AB26" s="13">
        <v>335937</v>
      </c>
      <c r="AC26" s="13">
        <v>140951</v>
      </c>
      <c r="AD26" s="13">
        <v>55949</v>
      </c>
      <c r="AE26" s="13">
        <v>113086</v>
      </c>
      <c r="AF26" s="13">
        <v>81120</v>
      </c>
      <c r="AG26" s="13">
        <v>18947</v>
      </c>
      <c r="AH26" s="13">
        <v>42772</v>
      </c>
      <c r="AI26" s="13">
        <v>8445</v>
      </c>
      <c r="AJ26" s="13">
        <v>15502</v>
      </c>
      <c r="AK26" s="13">
        <v>273065</v>
      </c>
      <c r="AL26" s="13">
        <v>40277</v>
      </c>
      <c r="AM26" s="13">
        <v>0</v>
      </c>
      <c r="AN26" s="13">
        <v>46572</v>
      </c>
      <c r="AO26" s="13">
        <v>131199</v>
      </c>
      <c r="AP26" s="13">
        <v>4502</v>
      </c>
      <c r="AQ26" s="13">
        <v>0</v>
      </c>
      <c r="AR26" s="13">
        <v>1332</v>
      </c>
      <c r="AS26" s="13">
        <v>2512</v>
      </c>
      <c r="AT26" s="13">
        <v>0</v>
      </c>
      <c r="AU26" s="13">
        <v>0</v>
      </c>
      <c r="AV26" s="13">
        <v>23814</v>
      </c>
      <c r="AW26" s="13">
        <v>4834</v>
      </c>
      <c r="AX26" s="13">
        <v>219433</v>
      </c>
      <c r="AY26" s="13">
        <v>39060</v>
      </c>
      <c r="AZ26" s="13">
        <v>0</v>
      </c>
      <c r="BA26" s="13">
        <v>287209</v>
      </c>
      <c r="BB26" s="13">
        <v>90248</v>
      </c>
      <c r="BC26" s="13">
        <v>0</v>
      </c>
      <c r="BD26" s="13">
        <v>280013</v>
      </c>
      <c r="BE26" s="13">
        <v>200007</v>
      </c>
      <c r="BF26" s="20">
        <f t="shared" si="7"/>
        <v>3630622</v>
      </c>
      <c r="BG26" s="13">
        <v>109170</v>
      </c>
      <c r="BH26" s="13">
        <f t="shared" si="8"/>
        <v>3521452</v>
      </c>
      <c r="BI26" s="13">
        <v>191</v>
      </c>
      <c r="BJ26" s="14">
        <f t="shared" si="9"/>
        <v>3521643</v>
      </c>
    </row>
    <row r="27" spans="1:62" ht="13.5">
      <c r="A27" s="26" t="s">
        <v>79</v>
      </c>
      <c r="B27" s="34"/>
      <c r="C27" s="13">
        <v>61901</v>
      </c>
      <c r="D27" s="13">
        <v>27748</v>
      </c>
      <c r="E27" s="13">
        <v>22302</v>
      </c>
      <c r="F27" s="13">
        <v>30690</v>
      </c>
      <c r="G27" s="13">
        <v>29879</v>
      </c>
      <c r="H27" s="13">
        <v>20116</v>
      </c>
      <c r="I27" s="13">
        <v>11730</v>
      </c>
      <c r="J27" s="13">
        <v>0</v>
      </c>
      <c r="K27" s="13">
        <v>1257</v>
      </c>
      <c r="L27" s="13">
        <v>0</v>
      </c>
      <c r="M27" s="13">
        <v>69727</v>
      </c>
      <c r="N27" s="13">
        <v>7914</v>
      </c>
      <c r="O27" s="13">
        <v>16480</v>
      </c>
      <c r="P27" s="13">
        <v>10704</v>
      </c>
      <c r="Q27" s="13">
        <v>18892</v>
      </c>
      <c r="R27" s="13">
        <v>1607</v>
      </c>
      <c r="S27" s="13">
        <v>5485</v>
      </c>
      <c r="T27" s="13">
        <v>8610</v>
      </c>
      <c r="U27" s="13">
        <v>0</v>
      </c>
      <c r="V27" s="13">
        <v>0</v>
      </c>
      <c r="W27" s="13">
        <v>36295</v>
      </c>
      <c r="X27" s="13">
        <v>0</v>
      </c>
      <c r="Y27" s="13">
        <v>34077</v>
      </c>
      <c r="Z27" s="13">
        <v>99314</v>
      </c>
      <c r="AA27" s="13">
        <v>127523</v>
      </c>
      <c r="AB27" s="13">
        <v>150166</v>
      </c>
      <c r="AC27" s="13">
        <v>44205</v>
      </c>
      <c r="AD27" s="13">
        <v>14617</v>
      </c>
      <c r="AE27" s="13">
        <v>31257</v>
      </c>
      <c r="AF27" s="13">
        <v>39208</v>
      </c>
      <c r="AG27" s="13">
        <v>8418</v>
      </c>
      <c r="AH27" s="13">
        <v>22760</v>
      </c>
      <c r="AI27" s="13">
        <v>3936</v>
      </c>
      <c r="AJ27" s="13">
        <v>8516</v>
      </c>
      <c r="AK27" s="13">
        <v>237562</v>
      </c>
      <c r="AL27" s="13">
        <v>5506</v>
      </c>
      <c r="AM27" s="13">
        <v>0</v>
      </c>
      <c r="AN27" s="13">
        <v>33897</v>
      </c>
      <c r="AO27" s="13">
        <v>79121</v>
      </c>
      <c r="AP27" s="13">
        <v>1611</v>
      </c>
      <c r="AQ27" s="13">
        <v>498060</v>
      </c>
      <c r="AR27" s="13">
        <v>4620</v>
      </c>
      <c r="AS27" s="13">
        <v>5676</v>
      </c>
      <c r="AT27" s="13">
        <v>0</v>
      </c>
      <c r="AU27" s="13">
        <v>0</v>
      </c>
      <c r="AV27" s="13">
        <v>76197</v>
      </c>
      <c r="AW27" s="13">
        <v>1915</v>
      </c>
      <c r="AX27" s="13">
        <v>83883</v>
      </c>
      <c r="AY27" s="13">
        <v>4577</v>
      </c>
      <c r="AZ27" s="13">
        <v>0</v>
      </c>
      <c r="BA27" s="13">
        <v>291191</v>
      </c>
      <c r="BB27" s="13">
        <v>0</v>
      </c>
      <c r="BC27" s="13">
        <v>0</v>
      </c>
      <c r="BD27" s="13">
        <v>170846</v>
      </c>
      <c r="BE27" s="13">
        <v>25729</v>
      </c>
      <c r="BF27" s="20">
        <f t="shared" si="7"/>
        <v>2485725</v>
      </c>
      <c r="BG27" s="13">
        <v>64293</v>
      </c>
      <c r="BH27" s="13">
        <f t="shared" si="8"/>
        <v>2421432</v>
      </c>
      <c r="BI27" s="13">
        <v>-1869</v>
      </c>
      <c r="BJ27" s="14">
        <f t="shared" si="9"/>
        <v>2419563</v>
      </c>
    </row>
    <row r="28" spans="1:62" ht="13.5">
      <c r="A28" s="26" t="s">
        <v>65</v>
      </c>
      <c r="B28" s="34"/>
      <c r="C28" s="13">
        <v>82501</v>
      </c>
      <c r="D28" s="13">
        <v>24091</v>
      </c>
      <c r="E28" s="13">
        <v>28728</v>
      </c>
      <c r="F28" s="13">
        <v>39243</v>
      </c>
      <c r="G28" s="13">
        <v>41679</v>
      </c>
      <c r="H28" s="13">
        <v>5016</v>
      </c>
      <c r="I28" s="13">
        <v>9076</v>
      </c>
      <c r="J28" s="13">
        <v>0</v>
      </c>
      <c r="K28" s="13">
        <v>1616</v>
      </c>
      <c r="L28" s="13">
        <v>0</v>
      </c>
      <c r="M28" s="13">
        <v>58070</v>
      </c>
      <c r="N28" s="13">
        <v>8544</v>
      </c>
      <c r="O28" s="13">
        <v>22504</v>
      </c>
      <c r="P28" s="13">
        <v>7136</v>
      </c>
      <c r="Q28" s="13">
        <v>9446</v>
      </c>
      <c r="R28" s="13">
        <v>1523</v>
      </c>
      <c r="S28" s="13">
        <v>4388</v>
      </c>
      <c r="T28" s="13">
        <v>8610</v>
      </c>
      <c r="U28" s="13">
        <v>0</v>
      </c>
      <c r="V28" s="13">
        <v>0</v>
      </c>
      <c r="W28" s="13">
        <v>48917</v>
      </c>
      <c r="X28" s="13">
        <v>0</v>
      </c>
      <c r="Y28" s="13">
        <v>37049</v>
      </c>
      <c r="Z28" s="13">
        <v>153722</v>
      </c>
      <c r="AA28" s="13">
        <v>199264</v>
      </c>
      <c r="AB28" s="13">
        <v>218570</v>
      </c>
      <c r="AC28" s="13">
        <v>58856</v>
      </c>
      <c r="AD28" s="13">
        <v>33163</v>
      </c>
      <c r="AE28" s="13">
        <v>10799</v>
      </c>
      <c r="AF28" s="13">
        <v>36166</v>
      </c>
      <c r="AG28" s="13">
        <v>10828</v>
      </c>
      <c r="AH28" s="13">
        <v>27924</v>
      </c>
      <c r="AI28" s="13">
        <v>4597</v>
      </c>
      <c r="AJ28" s="13">
        <v>10259</v>
      </c>
      <c r="AK28" s="13">
        <v>288988</v>
      </c>
      <c r="AL28" s="13">
        <v>9343</v>
      </c>
      <c r="AM28" s="13">
        <v>0</v>
      </c>
      <c r="AN28" s="13">
        <v>44197</v>
      </c>
      <c r="AO28" s="13">
        <v>115382</v>
      </c>
      <c r="AP28" s="13">
        <v>1843</v>
      </c>
      <c r="AQ28" s="13">
        <v>258406</v>
      </c>
      <c r="AR28" s="13">
        <v>164</v>
      </c>
      <c r="AS28" s="13">
        <v>3122</v>
      </c>
      <c r="AT28" s="13">
        <v>0</v>
      </c>
      <c r="AU28" s="13">
        <v>0</v>
      </c>
      <c r="AV28" s="13">
        <v>31217</v>
      </c>
      <c r="AW28" s="13">
        <v>2505</v>
      </c>
      <c r="AX28" s="13">
        <v>103433</v>
      </c>
      <c r="AY28" s="13">
        <v>2551</v>
      </c>
      <c r="AZ28" s="13">
        <v>0</v>
      </c>
      <c r="BA28" s="13">
        <v>403351</v>
      </c>
      <c r="BB28" s="13">
        <v>0</v>
      </c>
      <c r="BC28" s="13">
        <v>0</v>
      </c>
      <c r="BD28" s="13">
        <v>199848</v>
      </c>
      <c r="BE28" s="13">
        <v>42456</v>
      </c>
      <c r="BF28" s="20">
        <f t="shared" si="7"/>
        <v>2709091</v>
      </c>
      <c r="BG28" s="13">
        <v>74959</v>
      </c>
      <c r="BH28" s="13">
        <f t="shared" si="8"/>
        <v>2634132</v>
      </c>
      <c r="BI28" s="13">
        <v>-2596</v>
      </c>
      <c r="BJ28" s="14">
        <f t="shared" si="9"/>
        <v>2631536</v>
      </c>
    </row>
    <row r="29" spans="1:62" ht="13.5">
      <c r="A29" s="26" t="s">
        <v>80</v>
      </c>
      <c r="B29" s="34"/>
      <c r="C29" s="13">
        <v>17074</v>
      </c>
      <c r="D29" s="13">
        <v>11257</v>
      </c>
      <c r="E29" s="13">
        <v>22302</v>
      </c>
      <c r="F29" s="13">
        <v>16143</v>
      </c>
      <c r="G29" s="13">
        <v>8261</v>
      </c>
      <c r="H29" s="13">
        <v>0</v>
      </c>
      <c r="I29" s="13">
        <v>0</v>
      </c>
      <c r="J29" s="13">
        <v>0</v>
      </c>
      <c r="K29" s="13">
        <v>328</v>
      </c>
      <c r="L29" s="13">
        <v>0</v>
      </c>
      <c r="M29" s="13">
        <v>25353</v>
      </c>
      <c r="N29" s="13">
        <v>1706</v>
      </c>
      <c r="O29" s="13">
        <v>753</v>
      </c>
      <c r="P29" s="13">
        <v>3568</v>
      </c>
      <c r="Q29" s="13">
        <v>9446</v>
      </c>
      <c r="R29" s="13">
        <v>761</v>
      </c>
      <c r="S29" s="13">
        <v>4388</v>
      </c>
      <c r="T29" s="13">
        <v>8610</v>
      </c>
      <c r="U29" s="13">
        <v>0</v>
      </c>
      <c r="V29" s="13">
        <v>0</v>
      </c>
      <c r="W29" s="13">
        <v>10226</v>
      </c>
      <c r="X29" s="13">
        <v>0</v>
      </c>
      <c r="Y29" s="13">
        <v>27312</v>
      </c>
      <c r="Z29" s="13">
        <v>63399</v>
      </c>
      <c r="AA29" s="13">
        <v>43489</v>
      </c>
      <c r="AB29" s="13">
        <v>42685</v>
      </c>
      <c r="AC29" s="13">
        <v>13809</v>
      </c>
      <c r="AD29" s="13">
        <v>4291</v>
      </c>
      <c r="AE29" s="13">
        <v>7112</v>
      </c>
      <c r="AF29" s="13">
        <v>4056</v>
      </c>
      <c r="AG29" s="13">
        <v>2200</v>
      </c>
      <c r="AH29" s="13">
        <v>7934</v>
      </c>
      <c r="AI29" s="13">
        <v>1637</v>
      </c>
      <c r="AJ29" s="13">
        <v>2776</v>
      </c>
      <c r="AK29" s="13">
        <v>88476</v>
      </c>
      <c r="AL29" s="13">
        <v>2261</v>
      </c>
      <c r="AM29" s="13">
        <v>0</v>
      </c>
      <c r="AN29" s="13">
        <v>23200</v>
      </c>
      <c r="AO29" s="13">
        <v>48647</v>
      </c>
      <c r="AP29" s="13">
        <v>294</v>
      </c>
      <c r="AQ29" s="13">
        <v>87204</v>
      </c>
      <c r="AR29" s="13">
        <v>316</v>
      </c>
      <c r="AS29" s="13">
        <v>1042</v>
      </c>
      <c r="AT29" s="13">
        <v>0</v>
      </c>
      <c r="AU29" s="13">
        <v>0</v>
      </c>
      <c r="AV29" s="13">
        <v>6492</v>
      </c>
      <c r="AW29" s="13">
        <v>398</v>
      </c>
      <c r="AX29" s="13">
        <v>34659</v>
      </c>
      <c r="AY29" s="13">
        <v>4127</v>
      </c>
      <c r="AZ29" s="13">
        <v>0</v>
      </c>
      <c r="BA29" s="13">
        <v>55571</v>
      </c>
      <c r="BB29" s="13">
        <v>0</v>
      </c>
      <c r="BC29" s="13">
        <v>0</v>
      </c>
      <c r="BD29" s="13">
        <v>83841</v>
      </c>
      <c r="BE29" s="13">
        <v>9419</v>
      </c>
      <c r="BF29" s="20">
        <f t="shared" si="7"/>
        <v>806823</v>
      </c>
      <c r="BG29" s="13">
        <v>20515</v>
      </c>
      <c r="BH29" s="13">
        <f t="shared" si="8"/>
        <v>786308</v>
      </c>
      <c r="BI29" s="13">
        <v>-632</v>
      </c>
      <c r="BJ29" s="14">
        <f t="shared" si="9"/>
        <v>785676</v>
      </c>
    </row>
    <row r="30" spans="1:62" ht="13.5">
      <c r="A30" s="28" t="s">
        <v>66</v>
      </c>
      <c r="B30" s="35"/>
      <c r="C30" s="15">
        <v>309010</v>
      </c>
      <c r="D30" s="15">
        <v>173944</v>
      </c>
      <c r="E30" s="15">
        <v>176904</v>
      </c>
      <c r="F30" s="15">
        <v>29673</v>
      </c>
      <c r="G30" s="15">
        <v>27901</v>
      </c>
      <c r="H30" s="15">
        <v>27975</v>
      </c>
      <c r="I30" s="15">
        <v>47981</v>
      </c>
      <c r="J30" s="15">
        <v>9139</v>
      </c>
      <c r="K30" s="15">
        <v>7801</v>
      </c>
      <c r="L30" s="15">
        <v>4868</v>
      </c>
      <c r="M30" s="15">
        <v>166269</v>
      </c>
      <c r="N30" s="15">
        <v>43801</v>
      </c>
      <c r="O30" s="15">
        <v>81866</v>
      </c>
      <c r="P30" s="15">
        <v>58872</v>
      </c>
      <c r="Q30" s="15">
        <v>66122</v>
      </c>
      <c r="R30" s="15">
        <v>37266</v>
      </c>
      <c r="S30" s="15">
        <v>24134</v>
      </c>
      <c r="T30" s="15">
        <v>34440</v>
      </c>
      <c r="U30" s="15">
        <v>0</v>
      </c>
      <c r="V30" s="15">
        <v>0</v>
      </c>
      <c r="W30" s="15">
        <v>174179</v>
      </c>
      <c r="X30" s="15">
        <v>0</v>
      </c>
      <c r="Y30" s="15">
        <v>120811</v>
      </c>
      <c r="Z30" s="15">
        <v>664168</v>
      </c>
      <c r="AA30" s="15">
        <v>540111</v>
      </c>
      <c r="AB30" s="15">
        <v>719904</v>
      </c>
      <c r="AC30" s="15">
        <v>260852</v>
      </c>
      <c r="AD30" s="15">
        <v>94051</v>
      </c>
      <c r="AE30" s="15">
        <v>103253</v>
      </c>
      <c r="AF30" s="15">
        <v>146016</v>
      </c>
      <c r="AG30" s="15">
        <v>33147</v>
      </c>
      <c r="AH30" s="15">
        <v>59288</v>
      </c>
      <c r="AI30" s="15">
        <v>15257</v>
      </c>
      <c r="AJ30" s="15">
        <v>26303</v>
      </c>
      <c r="AK30" s="15">
        <v>872928</v>
      </c>
      <c r="AL30" s="15">
        <v>37830</v>
      </c>
      <c r="AM30" s="15">
        <v>0</v>
      </c>
      <c r="AN30" s="15">
        <v>70073</v>
      </c>
      <c r="AO30" s="15">
        <v>167824</v>
      </c>
      <c r="AP30" s="15">
        <v>18110</v>
      </c>
      <c r="AQ30" s="15">
        <v>525810</v>
      </c>
      <c r="AR30" s="15">
        <v>10794</v>
      </c>
      <c r="AS30" s="15">
        <v>33944</v>
      </c>
      <c r="AT30" s="15">
        <v>0</v>
      </c>
      <c r="AU30" s="15">
        <v>0</v>
      </c>
      <c r="AV30" s="15">
        <v>174752</v>
      </c>
      <c r="AW30" s="15">
        <v>14398</v>
      </c>
      <c r="AX30" s="15">
        <v>393561</v>
      </c>
      <c r="AY30" s="15">
        <v>42101</v>
      </c>
      <c r="AZ30" s="15">
        <v>0</v>
      </c>
      <c r="BA30" s="15">
        <v>500059</v>
      </c>
      <c r="BB30" s="15">
        <v>273083</v>
      </c>
      <c r="BC30" s="15">
        <v>0</v>
      </c>
      <c r="BD30" s="15">
        <v>396686</v>
      </c>
      <c r="BE30" s="15">
        <v>162122</v>
      </c>
      <c r="BF30" s="21">
        <f t="shared" si="7"/>
        <v>7979381</v>
      </c>
      <c r="BG30" s="15">
        <v>240497</v>
      </c>
      <c r="BH30" s="15">
        <f t="shared" si="8"/>
        <v>7738884</v>
      </c>
      <c r="BI30" s="15">
        <v>-7790</v>
      </c>
      <c r="BJ30" s="16">
        <f t="shared" si="9"/>
        <v>7731094</v>
      </c>
    </row>
  </sheetData>
  <sheetProtection/>
  <mergeCells count="59">
    <mergeCell ref="P7:P8"/>
    <mergeCell ref="K7:K8"/>
    <mergeCell ref="M7:M8"/>
    <mergeCell ref="K6:L6"/>
    <mergeCell ref="Q7:Q8"/>
    <mergeCell ref="W6:X6"/>
    <mergeCell ref="W7:W8"/>
    <mergeCell ref="E7:E8"/>
    <mergeCell ref="D6:E6"/>
    <mergeCell ref="F6:I6"/>
    <mergeCell ref="F7:G7"/>
    <mergeCell ref="H7:I7"/>
    <mergeCell ref="N7:N8"/>
    <mergeCell ref="O6:Q6"/>
    <mergeCell ref="O7:O8"/>
    <mergeCell ref="C4:BC4"/>
    <mergeCell ref="C7:C8"/>
    <mergeCell ref="D7:D8"/>
    <mergeCell ref="Z7:Z8"/>
    <mergeCell ref="AJ7:AJ8"/>
    <mergeCell ref="AA7:AA8"/>
    <mergeCell ref="AB6:AC6"/>
    <mergeCell ref="Y7:Y8"/>
    <mergeCell ref="R6:T6"/>
    <mergeCell ref="S7:S8"/>
    <mergeCell ref="Y5:AD5"/>
    <mergeCell ref="U6:V6"/>
    <mergeCell ref="A19:B19"/>
    <mergeCell ref="A9:B9"/>
    <mergeCell ref="A10:B10"/>
    <mergeCell ref="C5:C6"/>
    <mergeCell ref="D5:N5"/>
    <mergeCell ref="R7:R8"/>
    <mergeCell ref="U7:U8"/>
    <mergeCell ref="T7:T8"/>
    <mergeCell ref="BD4:BE4"/>
    <mergeCell ref="BE5:BE8"/>
    <mergeCell ref="BD5:BD8"/>
    <mergeCell ref="O5:X5"/>
    <mergeCell ref="X7:X8"/>
    <mergeCell ref="V7:V8"/>
    <mergeCell ref="AE7:AE8"/>
    <mergeCell ref="AD7:AD8"/>
    <mergeCell ref="AK7:AK8"/>
    <mergeCell ref="AI6:AJ6"/>
    <mergeCell ref="AP5:BC5"/>
    <mergeCell ref="AE5:AG5"/>
    <mergeCell ref="AN5:AN6"/>
    <mergeCell ref="AN7:AN8"/>
    <mergeCell ref="AK6:AL6"/>
    <mergeCell ref="AO5:AO6"/>
    <mergeCell ref="AO7:AO8"/>
    <mergeCell ref="AG7:AG8"/>
    <mergeCell ref="AM7:AM8"/>
    <mergeCell ref="AM5:AM6"/>
    <mergeCell ref="AL7:AL8"/>
    <mergeCell ref="AH5:AL5"/>
    <mergeCell ref="AH7:AH8"/>
    <mergeCell ref="AI7:AI8"/>
  </mergeCells>
  <printOptions/>
  <pageMargins left="0.5905511811023623" right="0.5905511811023623" top="0.984251968503937" bottom="0.5905511811023623" header="0.5511811023622047" footer="0.31496062992125984"/>
  <pageSetup fitToWidth="8" horizontalDpi="600" verticalDpi="600" orientation="landscape" paperSize="9" scale="76" r:id="rId2"/>
  <headerFooter alignWithMargins="0">
    <oddHeader>&amp;C&amp;14参考第２表　市町村別基準財政需要額総括表&amp;R&amp;14&amp;Y（単位：千円）</oddHeader>
    <oddFooter>&amp;C- &amp;P -</oddFooter>
  </headerFooter>
  <colBreaks count="4" manualBreakCount="4">
    <brk id="14" min="1" max="29" man="1"/>
    <brk id="27" min="1" max="29" man="1"/>
    <brk id="41" min="1" max="29" man="1"/>
    <brk id="50" min="1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2021-03-09T08:43:58Z</dcterms:created>
  <dcterms:modified xsi:type="dcterms:W3CDTF">2021-03-09T08:44:14Z</dcterms:modified>
  <cp:category/>
  <cp:version/>
  <cp:contentType/>
  <cp:contentStatus/>
</cp:coreProperties>
</file>