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585" windowWidth="9720" windowHeight="4770" activeTab="1"/>
  </bookViews>
  <sheets>
    <sheet name="1-11" sheetId="1" r:id="rId1"/>
    <sheet name="12-14" sheetId="2" r:id="rId2"/>
  </sheets>
  <definedNames>
    <definedName name="_xlnm.Print_Area" localSheetId="0">'1-11'!$A$1:$CI$29</definedName>
    <definedName name="_xlnm.Print_Area" localSheetId="1">'12-14'!$A$3:$CT$29</definedName>
    <definedName name="_xlnm.Print_Titles" localSheetId="0">'1-11'!$A:$B</definedName>
    <definedName name="_xlnm.Print_Titles" localSheetId="1">'12-14'!$A:$B</definedName>
  </definedNames>
  <calcPr fullCalcOnLoad="1"/>
</workbook>
</file>

<file path=xl/sharedStrings.xml><?xml version="1.0" encoding="utf-8"?>
<sst xmlns="http://schemas.openxmlformats.org/spreadsheetml/2006/main" count="435" uniqueCount="178">
  <si>
    <t>類</t>
  </si>
  <si>
    <t>型</t>
  </si>
  <si>
    <t>専任職員数</t>
  </si>
  <si>
    <t>計</t>
  </si>
  <si>
    <t>（㎡）</t>
  </si>
  <si>
    <t>（人）</t>
  </si>
  <si>
    <t>（戸）</t>
  </si>
  <si>
    <t>専任職員数(人)</t>
  </si>
  <si>
    <t>その他の行政機関</t>
  </si>
  <si>
    <t>消防施設</t>
  </si>
  <si>
    <t>高等学校</t>
  </si>
  <si>
    <t>公営住宅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</si>
  <si>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</si>
  <si>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</si>
  <si>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</si>
  <si>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</si>
  <si>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</si>
  <si>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</si>
  <si>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</si>
  <si>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</si>
  <si>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現在処理区</t>
  </si>
  <si>
    <t>現在水洗便</t>
  </si>
  <si>
    <t>市町村営</t>
  </si>
  <si>
    <t>一部事務</t>
  </si>
  <si>
    <t>区域面積</t>
  </si>
  <si>
    <t>処理場数</t>
  </si>
  <si>
    <t>区域内人口</t>
  </si>
  <si>
    <t>設置済人口</t>
  </si>
  <si>
    <t>係るもの</t>
  </si>
  <si>
    <t>域内人口</t>
  </si>
  <si>
    <t>所設置済人口</t>
  </si>
  <si>
    <t>（箇所）</t>
  </si>
  <si>
    <t>（ｍ）</t>
  </si>
  <si>
    <t>(kl)</t>
  </si>
  <si>
    <t>（t)</t>
  </si>
  <si>
    <t>市 町 村 計</t>
  </si>
  <si>
    <t>市　   　計</t>
  </si>
  <si>
    <t>延 面 積</t>
  </si>
  <si>
    <t>箇 所 数</t>
  </si>
  <si>
    <t>支　所 ・ 出　張　所</t>
  </si>
  <si>
    <t>職　員　公　舎</t>
  </si>
  <si>
    <t>児　　　　　　童　　　　　　館</t>
  </si>
  <si>
    <t>隣　　　保　　　館</t>
  </si>
  <si>
    <t>体　　　育　　　館</t>
  </si>
  <si>
    <t>博　　　　　　　　　　　　　　　　　　　物　　　　　　　　　　　　　　　　　　　館</t>
  </si>
  <si>
    <t>陸　上　競　技　場</t>
  </si>
  <si>
    <t>野　　　球　　　場</t>
  </si>
  <si>
    <t>プ　　　ー　　　ル</t>
  </si>
  <si>
    <t>公　　民　　館</t>
  </si>
  <si>
    <t>図　　書　　館</t>
  </si>
  <si>
    <t>そ　　の　　他</t>
  </si>
  <si>
    <t>体　　　　　　　　　　育　　　　　　　　　　施　　　　　　　　　　設</t>
  </si>
  <si>
    <t/>
  </si>
  <si>
    <t>全体</t>
  </si>
  <si>
    <t>うち公営住宅</t>
  </si>
  <si>
    <t>簡　易　水　道</t>
  </si>
  <si>
    <t>(2)母子生活支援施設</t>
  </si>
  <si>
    <t>公会堂・市民会館</t>
  </si>
  <si>
    <t>美　術　博　物　館</t>
  </si>
  <si>
    <t>保健センター</t>
  </si>
  <si>
    <t>青年の家・自然の家</t>
  </si>
  <si>
    <t>本庁舎</t>
  </si>
  <si>
    <t>市町村立以外
の都市公園等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</si>
  <si>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</si>
  <si>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</si>
  <si>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</si>
  <si>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</si>
  <si>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</si>
  <si>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</si>
  <si>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</si>
  <si>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</si>
  <si>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</si>
  <si>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</si>
  <si>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</si>
  <si>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</si>
  <si>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</si>
  <si>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</si>
  <si>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</si>
  <si>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</si>
  <si>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</si>
  <si>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</si>
  <si>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(1)都市公園等(都市計画区域内)</t>
  </si>
  <si>
    <t>(2)その他の公園(都市計画区域外)</t>
  </si>
  <si>
    <t>市町村立公園</t>
  </si>
  <si>
    <t>うち都市公園</t>
  </si>
  <si>
    <t>市町村立以外の公園</t>
  </si>
  <si>
    <t>飲料水供給施設</t>
  </si>
  <si>
    <t>(6) 小 規 模 集 合 排 水 処 理 施 設</t>
  </si>
  <si>
    <t>農道延長（ｍ）</t>
  </si>
  <si>
    <t>林道延長（ｍ）</t>
  </si>
  <si>
    <t>(1)し尿処理施設</t>
  </si>
  <si>
    <t>(2)ごみ処理施設</t>
  </si>
  <si>
    <t>給水人口（人）</t>
  </si>
  <si>
    <t>(1)　　　　公　　　　共　　　　下　　　　水　　　　道</t>
  </si>
  <si>
    <t>(2) 都 市 下 水 路</t>
  </si>
  <si>
    <t>(3)　　農　　業　　集　　落　　排　　水　　施　　設</t>
  </si>
  <si>
    <t>(4)　　漁　　業　　集　　落　　排　　水　　施　　設</t>
  </si>
  <si>
    <t>(5)　　簡　　易　　排　　水　　施　　設</t>
  </si>
  <si>
    <t>コミュニティ</t>
  </si>
  <si>
    <t xml:space="preserve">                          合併処理浄化槽処理人口(人)</t>
  </si>
  <si>
    <t>(1)　保　育　所</t>
  </si>
  <si>
    <t>(1)　養　護　老　人　ホ　ー　ム</t>
  </si>
  <si>
    <t>授 産 施 設</t>
  </si>
  <si>
    <t>合　計</t>
  </si>
  <si>
    <t>現在排水人口</t>
  </si>
  <si>
    <t>・プラント</t>
  </si>
  <si>
    <t xml:space="preserve"> </t>
  </si>
  <si>
    <t>14.　　　　　　　　基　　　　　　　　金</t>
  </si>
  <si>
    <t>集　会　施　設</t>
  </si>
  <si>
    <t>公　　　　共　　　　用　　　　財　　　　産</t>
  </si>
  <si>
    <t>戸　数</t>
  </si>
  <si>
    <t>本 庁 舎</t>
  </si>
  <si>
    <t>その他の施設</t>
  </si>
  <si>
    <t>小 学 校</t>
  </si>
  <si>
    <t>中 学 校</t>
  </si>
  <si>
    <t>公　園</t>
  </si>
  <si>
    <t>山　林</t>
  </si>
  <si>
    <t>そ の 他</t>
  </si>
  <si>
    <t>宅　地</t>
  </si>
  <si>
    <t>田　畑</t>
  </si>
  <si>
    <t>（㎡）</t>
  </si>
  <si>
    <t>吉賀町</t>
  </si>
  <si>
    <t>町　村  計</t>
  </si>
  <si>
    <t>総　合　博　物　館</t>
  </si>
  <si>
    <t>科　学　博　物　館</t>
  </si>
  <si>
    <t>歴　史　博　物　館</t>
  </si>
  <si>
    <t>(2)特別養護老人ホーム</t>
  </si>
  <si>
    <t>(3)軽費老人ホーム</t>
  </si>
  <si>
    <t>幅　員</t>
  </si>
  <si>
    <t>面　積</t>
  </si>
  <si>
    <t>市町村立公園</t>
  </si>
  <si>
    <t>処理人口</t>
  </si>
  <si>
    <t>年間総収集量</t>
  </si>
  <si>
    <t>市町村立施設</t>
  </si>
  <si>
    <t>一部事務組合立施設</t>
  </si>
  <si>
    <t>区域面積</t>
  </si>
  <si>
    <t>処理人口</t>
  </si>
  <si>
    <t>箇 所 数</t>
  </si>
  <si>
    <t>延 面 積</t>
  </si>
  <si>
    <t>面 積 (㎡)</t>
  </si>
  <si>
    <t>組 合 営</t>
  </si>
  <si>
    <t>（人）</t>
  </si>
  <si>
    <t>実 延 長</t>
  </si>
  <si>
    <t>診療施設</t>
  </si>
  <si>
    <t>病院</t>
  </si>
  <si>
    <t>診療所</t>
  </si>
  <si>
    <t>市町村立施設</t>
  </si>
  <si>
    <t>市町村立以外の施設</t>
  </si>
  <si>
    <t>箇 所 数</t>
  </si>
  <si>
    <t>病 床 数</t>
  </si>
  <si>
    <t>病 床 数</t>
  </si>
  <si>
    <t>中等教育学校</t>
  </si>
  <si>
    <t>うち特定地域生活排水処理に係わるもの（人）</t>
  </si>
  <si>
    <r>
      <t>うち個別</t>
    </r>
    <r>
      <rPr>
        <sz val="10"/>
        <color indexed="10"/>
        <rFont val="ＭＳ 明朝"/>
        <family val="1"/>
      </rPr>
      <t>排</t>
    </r>
    <r>
      <rPr>
        <sz val="10"/>
        <rFont val="ＭＳ 明朝"/>
        <family val="1"/>
      </rPr>
      <t>水処理に係わるもの（人）</t>
    </r>
  </si>
  <si>
    <t>13.　　　　　　　　　　公　　　　　　　　　　有　　　　　　　　　　財　　　　　　　　　　産</t>
  </si>
  <si>
    <t>人口</t>
  </si>
  <si>
    <t>65歳以上の</t>
  </si>
  <si>
    <t>(1)　　　　行　　　　政　　　　財　　　　産　　　・　　　土　　　地　（　　地　　積　　㎡　　）</t>
  </si>
  <si>
    <t>(2)　　普　　通　　財　　産　　・　　土　　地（　地　積　㎡　）</t>
  </si>
  <si>
    <t>(2)　普　通　財　産　・　建　物　（　延面積　㎡　）</t>
  </si>
  <si>
    <t>(1)　　　　行　　　　政　　　　財　　　　産　　　・　　　建　　　物　　（　　延　面　積　　㎡　　）</t>
  </si>
  <si>
    <t>(1)　土　地　開　発　基　金　・　土　地 （ 地 積 ㎡ ）</t>
  </si>
  <si>
    <t>(2)　そ　の　他　の　基　金　・　土　地（ 地 積 ㎡ ）</t>
  </si>
  <si>
    <t>（H28.1.1現在）</t>
  </si>
  <si>
    <t>施設第２表　市町村別公共施設状況</t>
  </si>
  <si>
    <t>施設第２表　市町村別公共施設　</t>
  </si>
  <si>
    <t>1.　道　路
（H31.4.1現在）</t>
  </si>
  <si>
    <t>2.　　　　　公　　　　　園　　　　（H31.3.31現在）</t>
  </si>
  <si>
    <t>3.公営住宅等
（H31.3.31現在）</t>
  </si>
  <si>
    <t>4.農業施設
(H31.3.31現在)</t>
  </si>
  <si>
    <t>5.林業施設
(H31.3.31現在)</t>
  </si>
  <si>
    <t>6.廃棄物処理施設
（H31.3.31現在）</t>
  </si>
  <si>
    <t>7.水道等
（H31.3.31現在）</t>
  </si>
  <si>
    <t>8.　　　　　　　　　　下　　　　　　　　　　　水　　　　　　　　　　　道　　　　　　　（H31.3.31現在）</t>
  </si>
  <si>
    <t>9.児童福祉施設
（H30.10.1現在）</t>
  </si>
  <si>
    <t>10.　　老　　人　　福　　祉　　施　　設（H30.10.1現在）</t>
  </si>
  <si>
    <t>11.保護施設
（H30.10.1現在）</t>
  </si>
  <si>
    <t>12.　　　　　　　　　そ　　　　　　　　　の　　　　　　　他　　　　　　　　　の　　　　　　　　　施　　　　　　　　　設　（H31.3.31現在）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</si>
</sst>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#,##0.0;\-#,##0.0"/>
    <numFmt numFmtId="188" formatCode="_ * #,##0.0_ ;_ * \-#,##0.0_ ;_ * &quot;-&quot;?_ ;_ @_ "/>
    <numFmt numFmtId="189" formatCode="#,##0.0_ "/>
    <numFmt numFmtId="190" formatCode="#,##0_ "/>
    <numFmt numFmtId="191" formatCode="#,##0_);[Red]\(#,##0\)"/>
    <numFmt numFmtId="192" formatCode="_ * #,##0.0_ ;_ * \-#,##0.0_ ;_ * &quot;-&quot;??_ ;_ @_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61" applyNumberFormat="1">
      <alignment/>
      <protection/>
    </xf>
    <xf numFmtId="41" fontId="4" fillId="0" borderId="10" xfId="0" applyNumberFormat="1" applyFont="1" applyBorder="1" applyAlignment="1" quotePrefix="1">
      <alignment horizontal="centerContinuous"/>
    </xf>
    <xf numFmtId="41" fontId="4" fillId="0" borderId="11" xfId="0" applyNumberFormat="1" applyFont="1" applyBorder="1" applyAlignment="1">
      <alignment horizontal="centerContinuous"/>
    </xf>
    <xf numFmtId="41" fontId="4" fillId="0" borderId="12" xfId="0" applyNumberFormat="1" applyFont="1" applyBorder="1" applyAlignment="1" quotePrefix="1">
      <alignment horizontal="centerContinuous"/>
    </xf>
    <xf numFmtId="41" fontId="4" fillId="0" borderId="1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 quotePrefix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Fill="1" applyBorder="1" applyAlignment="1">
      <alignment/>
    </xf>
    <xf numFmtId="41" fontId="4" fillId="0" borderId="20" xfId="0" applyNumberFormat="1" applyFont="1" applyBorder="1" applyAlignment="1" quotePrefix="1">
      <alignment horizontal="centerContinuous" shrinkToFit="1"/>
    </xf>
    <xf numFmtId="41" fontId="4" fillId="0" borderId="21" xfId="61" applyNumberFormat="1" applyFont="1" applyBorder="1" applyAlignment="1" quotePrefix="1">
      <alignment horizontal="centerContinuous"/>
      <protection/>
    </xf>
    <xf numFmtId="41" fontId="4" fillId="0" borderId="19" xfId="61" applyNumberFormat="1" applyFont="1" applyBorder="1" applyAlignment="1">
      <alignment horizontal="centerContinuous"/>
      <protection/>
    </xf>
    <xf numFmtId="41" fontId="4" fillId="0" borderId="22" xfId="61" applyNumberFormat="1" applyFont="1" applyBorder="1" applyAlignment="1">
      <alignment horizontal="centerContinuous"/>
      <protection/>
    </xf>
    <xf numFmtId="41" fontId="4" fillId="0" borderId="19" xfId="61" applyNumberFormat="1" applyFont="1" applyBorder="1" applyAlignment="1" quotePrefix="1">
      <alignment horizontal="centerContinuous"/>
      <protection/>
    </xf>
    <xf numFmtId="41" fontId="4" fillId="0" borderId="17" xfId="61" applyNumberFormat="1" applyFont="1" applyBorder="1" applyAlignment="1">
      <alignment horizont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4" fillId="0" borderId="11" xfId="61" applyNumberFormat="1" applyFont="1" applyBorder="1" applyAlignment="1">
      <alignment horizontal="center"/>
      <protection/>
    </xf>
    <xf numFmtId="41" fontId="4" fillId="0" borderId="13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>
      <alignment/>
    </xf>
    <xf numFmtId="41" fontId="4" fillId="0" borderId="17" xfId="0" applyNumberFormat="1" applyFont="1" applyBorder="1" applyAlignment="1">
      <alignment horizontal="center"/>
    </xf>
    <xf numFmtId="41" fontId="4" fillId="0" borderId="16" xfId="61" applyNumberFormat="1" applyFont="1" applyBorder="1" applyAlignment="1" quotePrefix="1">
      <alignment horizontal="center"/>
      <protection/>
    </xf>
    <xf numFmtId="41" fontId="4" fillId="0" borderId="17" xfId="61" applyNumberFormat="1" applyFont="1" applyBorder="1" applyAlignment="1" quotePrefix="1">
      <alignment horizontal="center"/>
      <protection/>
    </xf>
    <xf numFmtId="41" fontId="4" fillId="0" borderId="10" xfId="0" applyNumberFormat="1" applyFont="1" applyBorder="1" applyAlignment="1">
      <alignment horizontal="centerContinuous"/>
    </xf>
    <xf numFmtId="41" fontId="4" fillId="0" borderId="15" xfId="0" applyNumberFormat="1" applyFont="1" applyBorder="1" applyAlignment="1" quotePrefix="1">
      <alignment horizontal="center"/>
    </xf>
    <xf numFmtId="41" fontId="4" fillId="0" borderId="13" xfId="0" applyNumberFormat="1" applyFont="1" applyBorder="1" applyAlignment="1">
      <alignment horizontal="centerContinuous"/>
    </xf>
    <xf numFmtId="41" fontId="4" fillId="0" borderId="17" xfId="0" applyNumberFormat="1" applyFont="1" applyFill="1" applyBorder="1" applyAlignment="1" quotePrefix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41" fontId="4" fillId="0" borderId="23" xfId="0" applyNumberFormat="1" applyFont="1" applyBorder="1" applyAlignment="1" quotePrefix="1">
      <alignment horizontal="center"/>
    </xf>
    <xf numFmtId="41" fontId="4" fillId="0" borderId="20" xfId="0" applyNumberFormat="1" applyFont="1" applyBorder="1" applyAlignment="1">
      <alignment/>
    </xf>
    <xf numFmtId="41" fontId="4" fillId="0" borderId="20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>
      <alignment horizontal="center"/>
    </xf>
    <xf numFmtId="41" fontId="4" fillId="0" borderId="22" xfId="0" applyNumberFormat="1" applyFont="1" applyBorder="1" applyAlignment="1" quotePrefix="1">
      <alignment horizontal="center"/>
    </xf>
    <xf numFmtId="41" fontId="4" fillId="0" borderId="22" xfId="0" applyNumberFormat="1" applyFont="1" applyFill="1" applyBorder="1" applyAlignment="1">
      <alignment horizontal="right"/>
    </xf>
    <xf numFmtId="41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 horizontal="right"/>
    </xf>
    <xf numFmtId="41" fontId="4" fillId="0" borderId="22" xfId="61" applyNumberFormat="1" applyFont="1" applyBorder="1" applyAlignment="1">
      <alignment horizontal="center"/>
      <protection/>
    </xf>
    <xf numFmtId="41" fontId="4" fillId="0" borderId="20" xfId="61" applyNumberFormat="1" applyFont="1" applyBorder="1" applyAlignment="1">
      <alignment horizontal="right"/>
      <protection/>
    </xf>
    <xf numFmtId="41" fontId="4" fillId="0" borderId="22" xfId="61" applyNumberFormat="1" applyFont="1" applyBorder="1" applyAlignment="1" quotePrefix="1">
      <alignment horizontal="right"/>
      <protection/>
    </xf>
    <xf numFmtId="41" fontId="4" fillId="0" borderId="22" xfId="61" applyNumberFormat="1" applyFont="1" applyBorder="1" applyAlignment="1">
      <alignment horizontal="right"/>
      <protection/>
    </xf>
    <xf numFmtId="41" fontId="4" fillId="0" borderId="19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8" fillId="0" borderId="10" xfId="0" applyNumberFormat="1" applyFont="1" applyFill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19" xfId="61" applyNumberFormat="1" applyFont="1" applyBorder="1" applyAlignment="1">
      <alignment horizontal="right"/>
      <protection/>
    </xf>
    <xf numFmtId="41" fontId="5" fillId="0" borderId="11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center"/>
    </xf>
    <xf numFmtId="41" fontId="9" fillId="0" borderId="16" xfId="60" applyNumberFormat="1" applyFont="1" applyBorder="1">
      <alignment/>
      <protection/>
    </xf>
    <xf numFmtId="41" fontId="5" fillId="0" borderId="0" xfId="0" applyNumberFormat="1" applyFont="1" applyBorder="1" applyAlignment="1">
      <alignment horizontal="right"/>
    </xf>
    <xf numFmtId="41" fontId="5" fillId="0" borderId="0" xfId="61" applyNumberFormat="1" applyFont="1" applyBorder="1" applyAlignment="1">
      <alignment horizontal="right"/>
      <protection/>
    </xf>
    <xf numFmtId="41" fontId="5" fillId="0" borderId="17" xfId="0" applyNumberFormat="1" applyFont="1" applyBorder="1" applyAlignment="1">
      <alignment horizontal="right"/>
    </xf>
    <xf numFmtId="41" fontId="9" fillId="0" borderId="16" xfId="60" applyNumberFormat="1" applyFont="1" applyBorder="1" applyAlignment="1">
      <alignment horizontal="left"/>
      <protection/>
    </xf>
    <xf numFmtId="41" fontId="4" fillId="0" borderId="21" xfId="0" applyNumberFormat="1" applyFont="1" applyBorder="1" applyAlignment="1">
      <alignment horizontal="center"/>
    </xf>
    <xf numFmtId="41" fontId="9" fillId="0" borderId="20" xfId="60" applyNumberFormat="1" applyFont="1" applyBorder="1" applyAlignment="1">
      <alignment horizontal="left"/>
      <protection/>
    </xf>
    <xf numFmtId="41" fontId="5" fillId="0" borderId="22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 horizontal="center"/>
    </xf>
    <xf numFmtId="41" fontId="4" fillId="0" borderId="23" xfId="0" applyNumberFormat="1" applyFont="1" applyFill="1" applyBorder="1" applyAlignment="1">
      <alignment horizontal="center" shrinkToFit="1"/>
    </xf>
    <xf numFmtId="41" fontId="4" fillId="0" borderId="17" xfId="61" applyNumberFormat="1" applyFont="1" applyBorder="1" applyAlignment="1">
      <alignment horizontal="center" shrinkToFit="1"/>
      <protection/>
    </xf>
    <xf numFmtId="41" fontId="4" fillId="0" borderId="17" xfId="0" applyNumberFormat="1" applyFont="1" applyBorder="1" applyAlignment="1">
      <alignment horizontal="center" shrinkToFit="1"/>
    </xf>
    <xf numFmtId="184" fontId="8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5" fillId="0" borderId="19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7" xfId="61" applyNumberFormat="1" applyFont="1" applyBorder="1" applyAlignment="1">
      <alignment horizontal="right"/>
      <protection/>
    </xf>
    <xf numFmtId="41" fontId="5" fillId="0" borderId="22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Continuous" vertical="center"/>
    </xf>
    <xf numFmtId="0" fontId="4" fillId="0" borderId="13" xfId="0" applyFont="1" applyBorder="1" applyAlignment="1" quotePrefix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 quotePrefix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vertical="center"/>
      <protection/>
    </xf>
    <xf numFmtId="41" fontId="5" fillId="0" borderId="1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horizontal="left" vertical="center"/>
      <protection/>
    </xf>
    <xf numFmtId="41" fontId="5" fillId="0" borderId="10" xfId="0" applyNumberFormat="1" applyFont="1" applyBorder="1" applyAlignment="1">
      <alignment horizontal="right" vertical="center"/>
    </xf>
    <xf numFmtId="0" fontId="9" fillId="0" borderId="20" xfId="60" applyFont="1" applyBorder="1" applyAlignment="1">
      <alignment horizontal="left" vertical="center"/>
      <protection/>
    </xf>
    <xf numFmtId="41" fontId="4" fillId="0" borderId="13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9" fillId="0" borderId="24" xfId="0" applyNumberFormat="1" applyFont="1" applyBorder="1" applyAlignment="1" quotePrefix="1">
      <alignment horizontal="centerContinuous" vertical="center" wrapText="1"/>
    </xf>
    <xf numFmtId="41" fontId="0" fillId="0" borderId="0" xfId="0" applyNumberFormat="1" applyAlignment="1">
      <alignment vertical="center"/>
    </xf>
    <xf numFmtId="41" fontId="5" fillId="0" borderId="15" xfId="0" applyNumberFormat="1" applyFont="1" applyBorder="1" applyAlignment="1" quotePrefix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20" xfId="0" applyNumberFormat="1" applyFont="1" applyFill="1" applyBorder="1" applyAlignment="1" quotePrefix="1">
      <alignment horizontal="right"/>
    </xf>
    <xf numFmtId="188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10" xfId="61" applyNumberFormat="1" applyFont="1" applyBorder="1" applyAlignment="1" quotePrefix="1">
      <alignment horizontal="center"/>
      <protection/>
    </xf>
    <xf numFmtId="41" fontId="0" fillId="0" borderId="18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/>
    </xf>
    <xf numFmtId="41" fontId="4" fillId="0" borderId="18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3" xfId="61" applyNumberFormat="1" applyFont="1" applyBorder="1" applyAlignment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0" xfId="61" applyNumberFormat="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10" fillId="0" borderId="23" xfId="61" applyNumberFormat="1" applyFont="1" applyBorder="1" applyAlignment="1">
      <alignment horizontal="left" wrapText="1"/>
      <protection/>
    </xf>
    <xf numFmtId="41" fontId="10" fillId="0" borderId="16" xfId="0" applyNumberFormat="1" applyFont="1" applyBorder="1" applyAlignment="1">
      <alignment horizontal="left" wrapText="1"/>
    </xf>
    <xf numFmtId="41" fontId="10" fillId="0" borderId="20" xfId="0" applyNumberFormat="1" applyFont="1" applyBorder="1" applyAlignment="1">
      <alignment horizontal="left" wrapText="1"/>
    </xf>
    <xf numFmtId="41" fontId="4" fillId="0" borderId="23" xfId="61" applyNumberFormat="1" applyFont="1" applyBorder="1" applyAlignment="1">
      <alignment horizontal="left" wrapText="1"/>
      <protection/>
    </xf>
    <xf numFmtId="41" fontId="4" fillId="0" borderId="16" xfId="0" applyNumberFormat="1" applyFont="1" applyBorder="1" applyAlignment="1">
      <alignment horizontal="left" wrapText="1"/>
    </xf>
    <xf numFmtId="41" fontId="4" fillId="0" borderId="20" xfId="0" applyNumberFormat="1" applyFont="1" applyBorder="1" applyAlignment="1">
      <alignment horizontal="left" wrapText="1"/>
    </xf>
    <xf numFmtId="41" fontId="4" fillId="0" borderId="10" xfId="61" applyNumberFormat="1" applyFont="1" applyFill="1" applyBorder="1" applyAlignment="1" quotePrefix="1">
      <alignment horizontal="center"/>
      <protection/>
    </xf>
    <xf numFmtId="41" fontId="0" fillId="0" borderId="18" xfId="0" applyNumberFormat="1" applyFill="1" applyBorder="1" applyAlignment="1">
      <alignment horizontal="center"/>
    </xf>
    <xf numFmtId="41" fontId="4" fillId="0" borderId="10" xfId="0" applyNumberFormat="1" applyFont="1" applyBorder="1" applyAlignment="1" quotePrefix="1">
      <alignment horizontal="center" vertical="center" wrapText="1"/>
    </xf>
    <xf numFmtId="41" fontId="0" fillId="0" borderId="18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4" fillId="0" borderId="18" xfId="0" applyNumberFormat="1" applyFont="1" applyBorder="1" applyAlignment="1" quotePrefix="1">
      <alignment horizontal="center" vertical="center"/>
    </xf>
    <xf numFmtId="41" fontId="4" fillId="0" borderId="11" xfId="0" applyNumberFormat="1" applyFont="1" applyBorder="1" applyAlignment="1" quotePrefix="1">
      <alignment horizontal="center" vertical="center"/>
    </xf>
    <xf numFmtId="41" fontId="4" fillId="0" borderId="10" xfId="61" applyNumberFormat="1" applyFont="1" applyBorder="1" applyAlignment="1" quotePrefix="1">
      <alignment horizontal="center" vertical="center" wrapText="1"/>
      <protection/>
    </xf>
    <xf numFmtId="41" fontId="4" fillId="0" borderId="18" xfId="61" applyNumberFormat="1" applyFont="1" applyBorder="1" applyAlignment="1" quotePrefix="1">
      <alignment horizontal="center" vertical="center"/>
      <protection/>
    </xf>
    <xf numFmtId="41" fontId="4" fillId="0" borderId="10" xfId="0" applyNumberFormat="1" applyFont="1" applyBorder="1" applyAlignment="1" quotePrefix="1">
      <alignment horizontal="center"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4"/>
    </xf>
    <xf numFmtId="0" fontId="4" fillId="0" borderId="18" xfId="0" applyFont="1" applyBorder="1" applyAlignment="1">
      <alignment horizontal="distributed" vertical="center" indent="4"/>
    </xf>
    <xf numFmtId="0" fontId="4" fillId="0" borderId="11" xfId="0" applyFont="1" applyBorder="1" applyAlignment="1">
      <alignment horizontal="distributed" vertical="center" indent="4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0" xfId="0" applyFont="1" applyBorder="1" applyAlignment="1" quotePrefix="1">
      <alignment horizontal="distributed" vertical="center" indent="34"/>
    </xf>
    <xf numFmtId="0" fontId="4" fillId="0" borderId="18" xfId="0" applyFont="1" applyBorder="1" applyAlignment="1" quotePrefix="1">
      <alignment horizontal="distributed" vertical="center" indent="34"/>
    </xf>
    <xf numFmtId="0" fontId="4" fillId="0" borderId="11" xfId="0" applyFont="1" applyBorder="1" applyAlignment="1" quotePrefix="1">
      <alignment horizontal="distributed" vertical="center" indent="34"/>
    </xf>
    <xf numFmtId="0" fontId="4" fillId="0" borderId="10" xfId="0" applyFont="1" applyBorder="1" applyAlignment="1">
      <alignment horizontal="distributed" vertical="center" indent="15"/>
    </xf>
    <xf numFmtId="0" fontId="0" fillId="0" borderId="18" xfId="0" applyBorder="1" applyAlignment="1">
      <alignment horizontal="distributed" vertical="center" indent="15"/>
    </xf>
    <xf numFmtId="0" fontId="0" fillId="0" borderId="11" xfId="0" applyBorder="1" applyAlignment="1">
      <alignment horizontal="distributed" vertical="center" indent="15"/>
    </xf>
    <xf numFmtId="0" fontId="4" fillId="0" borderId="18" xfId="0" applyFont="1" applyBorder="1" applyAlignment="1">
      <alignment horizontal="distributed" vertical="center" indent="2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h15_02" xfId="60"/>
    <cellStyle name="標準_第７６表(11-13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1009650" cy="11239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5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8" y="131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7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61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2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5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1000125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1000125" cy="10572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8" y="117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34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8"/>
            <a:ext cx="19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5" y="162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5" y="10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0" y="126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"/>
  <sheetViews>
    <sheetView showGridLines="0" zoomScaleSheetLayoutView="100" zoomScalePageLayoutView="0" workbookViewId="0" topLeftCell="A1">
      <pane xSplit="2" ySplit="7" topLeftCell="BX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H4" sqref="CH4"/>
    </sheetView>
  </sheetViews>
  <sheetFormatPr defaultColWidth="8.796875" defaultRowHeight="14.25"/>
  <cols>
    <col min="1" max="1" width="10.59765625" style="71" customWidth="1"/>
    <col min="2" max="2" width="5.5" style="71" customWidth="1"/>
    <col min="3" max="3" width="13.3984375" style="4" customWidth="1"/>
    <col min="4" max="25" width="11.59765625" style="4" customWidth="1"/>
    <col min="26" max="29" width="11.59765625" style="5" customWidth="1"/>
    <col min="30" max="87" width="11.59765625" style="4" customWidth="1"/>
    <col min="88" max="16384" width="9" style="4" customWidth="1"/>
  </cols>
  <sheetData>
    <row r="1" spans="1:29" s="2" customFormat="1" ht="13.5">
      <c r="A1" s="2" t="s">
        <v>164</v>
      </c>
      <c r="B1" s="1"/>
      <c r="T1" s="4"/>
      <c r="U1" s="4"/>
      <c r="V1" s="4"/>
      <c r="W1" s="4"/>
      <c r="X1" s="4"/>
      <c r="Y1" s="4"/>
      <c r="Z1" s="5"/>
      <c r="AA1" s="5"/>
      <c r="AB1" s="5"/>
      <c r="AC1" s="5"/>
    </row>
    <row r="2" spans="1:29" s="2" customFormat="1" ht="14.25">
      <c r="A2" s="1"/>
      <c r="B2" s="1"/>
      <c r="T2" s="4"/>
      <c r="U2" s="4"/>
      <c r="V2" s="4"/>
      <c r="W2" s="4"/>
      <c r="X2" s="4"/>
      <c r="Y2" s="4"/>
      <c r="Z2" s="5"/>
      <c r="AA2" s="5"/>
      <c r="AB2" s="5"/>
      <c r="AC2" s="5"/>
    </row>
    <row r="3" spans="1:87" s="142" customFormat="1" ht="35.25" customHeight="1">
      <c r="A3" s="139"/>
      <c r="B3" s="140"/>
      <c r="C3" s="176" t="s">
        <v>166</v>
      </c>
      <c r="D3" s="179"/>
      <c r="E3" s="180"/>
      <c r="F3" s="176" t="s">
        <v>167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4" t="s">
        <v>168</v>
      </c>
      <c r="S3" s="185"/>
      <c r="T3" s="141" t="s">
        <v>169</v>
      </c>
      <c r="U3" s="141" t="s">
        <v>170</v>
      </c>
      <c r="V3" s="176" t="s">
        <v>171</v>
      </c>
      <c r="W3" s="177"/>
      <c r="X3" s="177"/>
      <c r="Y3" s="178"/>
      <c r="Z3" s="181" t="s">
        <v>172</v>
      </c>
      <c r="AA3" s="177"/>
      <c r="AB3" s="177"/>
      <c r="AC3" s="178"/>
      <c r="AD3" s="181" t="s">
        <v>173</v>
      </c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76" t="s">
        <v>174</v>
      </c>
      <c r="BV3" s="179"/>
      <c r="BW3" s="179"/>
      <c r="BX3" s="180"/>
      <c r="BY3" s="183" t="s">
        <v>175</v>
      </c>
      <c r="BZ3" s="179"/>
      <c r="CA3" s="179"/>
      <c r="CB3" s="179"/>
      <c r="CC3" s="179"/>
      <c r="CD3" s="179"/>
      <c r="CE3" s="179"/>
      <c r="CF3" s="179"/>
      <c r="CG3" s="180"/>
      <c r="CH3" s="176" t="s">
        <v>176</v>
      </c>
      <c r="CI3" s="180"/>
    </row>
    <row r="4" spans="1:87" ht="13.5" customHeight="1">
      <c r="A4" s="12"/>
      <c r="B4" s="13" t="s">
        <v>0</v>
      </c>
      <c r="C4" s="14"/>
      <c r="D4" s="15"/>
      <c r="E4" s="145"/>
      <c r="F4" s="6" t="s">
        <v>81</v>
      </c>
      <c r="G4" s="16"/>
      <c r="H4" s="17"/>
      <c r="I4" s="17"/>
      <c r="J4" s="17"/>
      <c r="K4" s="7"/>
      <c r="L4" s="160" t="s">
        <v>82</v>
      </c>
      <c r="M4" s="161"/>
      <c r="N4" s="161"/>
      <c r="O4" s="161"/>
      <c r="P4" s="161"/>
      <c r="Q4" s="162"/>
      <c r="R4" s="76"/>
      <c r="S4" s="18"/>
      <c r="T4" s="19" t="s">
        <v>88</v>
      </c>
      <c r="U4" s="19" t="s">
        <v>89</v>
      </c>
      <c r="V4" s="160" t="s">
        <v>90</v>
      </c>
      <c r="W4" s="152"/>
      <c r="X4" s="160" t="s">
        <v>91</v>
      </c>
      <c r="Y4" s="152"/>
      <c r="Z4" s="174" t="s">
        <v>92</v>
      </c>
      <c r="AA4" s="175"/>
      <c r="AB4" s="151"/>
      <c r="AC4" s="152"/>
      <c r="AD4" s="20" t="s">
        <v>93</v>
      </c>
      <c r="AE4" s="21"/>
      <c r="AF4" s="21"/>
      <c r="AG4" s="21"/>
      <c r="AH4" s="21"/>
      <c r="AI4" s="21"/>
      <c r="AJ4" s="21"/>
      <c r="AK4" s="21"/>
      <c r="AL4" s="22"/>
      <c r="AM4" s="23" t="s">
        <v>94</v>
      </c>
      <c r="AN4" s="22"/>
      <c r="AO4" s="23" t="s">
        <v>95</v>
      </c>
      <c r="AP4" s="21"/>
      <c r="AQ4" s="21"/>
      <c r="AR4" s="23"/>
      <c r="AS4" s="21"/>
      <c r="AT4" s="21"/>
      <c r="AU4" s="22"/>
      <c r="AV4" s="23" t="s">
        <v>96</v>
      </c>
      <c r="AW4" s="21"/>
      <c r="AX4" s="21"/>
      <c r="AY4" s="21"/>
      <c r="AZ4" s="21"/>
      <c r="BA4" s="21"/>
      <c r="BB4" s="22"/>
      <c r="BC4" s="150" t="s">
        <v>97</v>
      </c>
      <c r="BD4" s="151"/>
      <c r="BE4" s="151"/>
      <c r="BF4" s="151"/>
      <c r="BG4" s="151"/>
      <c r="BH4" s="151"/>
      <c r="BI4" s="152"/>
      <c r="BJ4" s="150" t="s">
        <v>87</v>
      </c>
      <c r="BK4" s="151"/>
      <c r="BL4" s="151"/>
      <c r="BM4" s="151"/>
      <c r="BN4" s="151"/>
      <c r="BO4" s="151"/>
      <c r="BP4" s="152"/>
      <c r="BQ4" s="79" t="s">
        <v>98</v>
      </c>
      <c r="BR4" s="25" t="s">
        <v>99</v>
      </c>
      <c r="BS4" s="26"/>
      <c r="BT4" s="27"/>
      <c r="BU4" s="8" t="s">
        <v>100</v>
      </c>
      <c r="BV4" s="9"/>
      <c r="BW4" s="10" t="s">
        <v>56</v>
      </c>
      <c r="BX4" s="9"/>
      <c r="BY4" s="28" t="s">
        <v>156</v>
      </c>
      <c r="BZ4" s="160" t="s">
        <v>101</v>
      </c>
      <c r="CA4" s="151"/>
      <c r="CB4" s="151"/>
      <c r="CC4" s="152"/>
      <c r="CD4" s="160" t="s">
        <v>126</v>
      </c>
      <c r="CE4" s="151"/>
      <c r="CF4" s="160" t="s">
        <v>127</v>
      </c>
      <c r="CG4" s="161"/>
      <c r="CH4" s="10" t="s">
        <v>102</v>
      </c>
      <c r="CI4" s="11"/>
    </row>
    <row r="5" spans="1:87" s="3" customFormat="1" ht="13.5" customHeight="1">
      <c r="A5" s="12"/>
      <c r="B5" s="13"/>
      <c r="C5" s="13" t="s">
        <v>142</v>
      </c>
      <c r="D5" s="29" t="s">
        <v>129</v>
      </c>
      <c r="E5" s="144" t="s">
        <v>128</v>
      </c>
      <c r="F5" s="155" t="s">
        <v>83</v>
      </c>
      <c r="G5" s="159"/>
      <c r="H5" s="74"/>
      <c r="I5" s="75"/>
      <c r="J5" s="155" t="s">
        <v>85</v>
      </c>
      <c r="K5" s="156"/>
      <c r="L5" s="155" t="s">
        <v>130</v>
      </c>
      <c r="M5" s="159"/>
      <c r="N5" s="74"/>
      <c r="O5" s="75"/>
      <c r="P5" s="155" t="s">
        <v>62</v>
      </c>
      <c r="Q5" s="156"/>
      <c r="R5" s="77" t="s">
        <v>103</v>
      </c>
      <c r="S5" s="78" t="s">
        <v>54</v>
      </c>
      <c r="T5" s="30"/>
      <c r="U5" s="30"/>
      <c r="V5" s="31" t="s">
        <v>131</v>
      </c>
      <c r="W5" s="80" t="s">
        <v>132</v>
      </c>
      <c r="X5" s="31" t="s">
        <v>131</v>
      </c>
      <c r="Y5" s="80" t="s">
        <v>132</v>
      </c>
      <c r="Z5" s="166" t="s">
        <v>55</v>
      </c>
      <c r="AA5" s="167"/>
      <c r="AB5" s="165" t="s">
        <v>86</v>
      </c>
      <c r="AC5" s="154"/>
      <c r="AD5" s="32" t="s">
        <v>104</v>
      </c>
      <c r="AE5" s="24" t="s">
        <v>12</v>
      </c>
      <c r="AF5" s="24" t="s">
        <v>13</v>
      </c>
      <c r="AG5" s="24" t="s">
        <v>14</v>
      </c>
      <c r="AH5" s="24" t="s">
        <v>15</v>
      </c>
      <c r="AI5" s="33" t="s">
        <v>16</v>
      </c>
      <c r="AJ5" s="33" t="s">
        <v>17</v>
      </c>
      <c r="AK5" s="33" t="s">
        <v>17</v>
      </c>
      <c r="AL5" s="33" t="s">
        <v>18</v>
      </c>
      <c r="AM5" s="33" t="s">
        <v>12</v>
      </c>
      <c r="AN5" s="33" t="s">
        <v>13</v>
      </c>
      <c r="AO5" s="33" t="s">
        <v>104</v>
      </c>
      <c r="AP5" s="24" t="s">
        <v>19</v>
      </c>
      <c r="AQ5" s="24" t="s">
        <v>17</v>
      </c>
      <c r="AR5" s="33" t="s">
        <v>13</v>
      </c>
      <c r="AS5" s="24" t="s">
        <v>19</v>
      </c>
      <c r="AT5" s="33" t="s">
        <v>17</v>
      </c>
      <c r="AU5" s="24" t="s">
        <v>18</v>
      </c>
      <c r="AV5" s="33" t="s">
        <v>104</v>
      </c>
      <c r="AW5" s="24" t="s">
        <v>19</v>
      </c>
      <c r="AX5" s="33" t="s">
        <v>20</v>
      </c>
      <c r="AY5" s="33" t="s">
        <v>13</v>
      </c>
      <c r="AZ5" s="24" t="s">
        <v>19</v>
      </c>
      <c r="BA5" s="33" t="s">
        <v>17</v>
      </c>
      <c r="BB5" s="33" t="s">
        <v>21</v>
      </c>
      <c r="BC5" s="33" t="s">
        <v>104</v>
      </c>
      <c r="BD5" s="24" t="s">
        <v>19</v>
      </c>
      <c r="BE5" s="24" t="s">
        <v>17</v>
      </c>
      <c r="BF5" s="33" t="s">
        <v>13</v>
      </c>
      <c r="BG5" s="24" t="s">
        <v>19</v>
      </c>
      <c r="BH5" s="33" t="s">
        <v>17</v>
      </c>
      <c r="BI5" s="24" t="s">
        <v>18</v>
      </c>
      <c r="BJ5" s="33" t="s">
        <v>104</v>
      </c>
      <c r="BK5" s="24" t="s">
        <v>19</v>
      </c>
      <c r="BL5" s="24" t="s">
        <v>17</v>
      </c>
      <c r="BM5" s="33" t="s">
        <v>13</v>
      </c>
      <c r="BN5" s="24" t="s">
        <v>19</v>
      </c>
      <c r="BO5" s="33" t="s">
        <v>17</v>
      </c>
      <c r="BP5" s="79" t="s">
        <v>18</v>
      </c>
      <c r="BQ5" s="33" t="s">
        <v>105</v>
      </c>
      <c r="BR5" s="24" t="s">
        <v>106</v>
      </c>
      <c r="BS5" s="168" t="s">
        <v>152</v>
      </c>
      <c r="BT5" s="171" t="s">
        <v>153</v>
      </c>
      <c r="BU5" s="9" t="s">
        <v>133</v>
      </c>
      <c r="BV5" s="9"/>
      <c r="BW5" s="34" t="s">
        <v>133</v>
      </c>
      <c r="BX5" s="16"/>
      <c r="BY5" s="35" t="s">
        <v>155</v>
      </c>
      <c r="BZ5" s="10" t="s">
        <v>133</v>
      </c>
      <c r="CA5" s="9"/>
      <c r="CB5" s="10" t="s">
        <v>134</v>
      </c>
      <c r="CC5" s="9"/>
      <c r="CD5" s="10" t="s">
        <v>133</v>
      </c>
      <c r="CE5" s="9"/>
      <c r="CF5" s="10" t="s">
        <v>133</v>
      </c>
      <c r="CG5" s="9"/>
      <c r="CH5" s="36" t="s">
        <v>133</v>
      </c>
      <c r="CI5" s="11"/>
    </row>
    <row r="6" spans="1:87" s="3" customFormat="1" ht="13.5" customHeight="1">
      <c r="A6" s="12"/>
      <c r="B6" s="13" t="s">
        <v>1</v>
      </c>
      <c r="C6" s="13"/>
      <c r="D6" s="31"/>
      <c r="E6" s="144"/>
      <c r="F6" s="157"/>
      <c r="G6" s="158"/>
      <c r="H6" s="153" t="s">
        <v>84</v>
      </c>
      <c r="I6" s="154"/>
      <c r="J6" s="157"/>
      <c r="K6" s="158"/>
      <c r="L6" s="157"/>
      <c r="M6" s="158"/>
      <c r="N6" s="153" t="s">
        <v>84</v>
      </c>
      <c r="O6" s="154"/>
      <c r="P6" s="157"/>
      <c r="Q6" s="158"/>
      <c r="R6" s="13"/>
      <c r="S6" s="37" t="s">
        <v>52</v>
      </c>
      <c r="T6" s="31" t="s">
        <v>3</v>
      </c>
      <c r="U6" s="31" t="s">
        <v>3</v>
      </c>
      <c r="V6" s="31"/>
      <c r="W6" s="31"/>
      <c r="X6" s="31"/>
      <c r="Y6" s="31"/>
      <c r="Z6" s="163" t="s">
        <v>22</v>
      </c>
      <c r="AA6" s="24" t="s">
        <v>23</v>
      </c>
      <c r="AB6" s="163" t="s">
        <v>22</v>
      </c>
      <c r="AC6" s="24" t="s">
        <v>23</v>
      </c>
      <c r="AD6" s="32" t="s">
        <v>52</v>
      </c>
      <c r="AE6" s="33" t="s">
        <v>135</v>
      </c>
      <c r="AF6" s="33" t="s">
        <v>24</v>
      </c>
      <c r="AG6" s="24" t="s">
        <v>25</v>
      </c>
      <c r="AH6" s="24" t="s">
        <v>25</v>
      </c>
      <c r="AI6" s="33" t="s">
        <v>24</v>
      </c>
      <c r="AJ6" s="33" t="s">
        <v>24</v>
      </c>
      <c r="AK6" s="33" t="s">
        <v>26</v>
      </c>
      <c r="AL6" s="33" t="s">
        <v>27</v>
      </c>
      <c r="AM6" s="33" t="s">
        <v>24</v>
      </c>
      <c r="AN6" s="33" t="s">
        <v>24</v>
      </c>
      <c r="AO6" s="24"/>
      <c r="AP6" s="24" t="s">
        <v>28</v>
      </c>
      <c r="AQ6" s="24" t="s">
        <v>26</v>
      </c>
      <c r="AR6" s="33" t="s">
        <v>24</v>
      </c>
      <c r="AS6" s="24" t="s">
        <v>28</v>
      </c>
      <c r="AT6" s="33" t="s">
        <v>24</v>
      </c>
      <c r="AU6" s="33" t="s">
        <v>27</v>
      </c>
      <c r="AV6" s="24"/>
      <c r="AW6" s="24" t="s">
        <v>28</v>
      </c>
      <c r="AX6" s="33" t="s">
        <v>29</v>
      </c>
      <c r="AY6" s="33" t="s">
        <v>24</v>
      </c>
      <c r="AZ6" s="24" t="s">
        <v>28</v>
      </c>
      <c r="BA6" s="33" t="s">
        <v>24</v>
      </c>
      <c r="BB6" s="33" t="s">
        <v>30</v>
      </c>
      <c r="BC6" s="33" t="s">
        <v>52</v>
      </c>
      <c r="BD6" s="24" t="s">
        <v>28</v>
      </c>
      <c r="BE6" s="24" t="s">
        <v>26</v>
      </c>
      <c r="BF6" s="33" t="s">
        <v>24</v>
      </c>
      <c r="BG6" s="24" t="s">
        <v>28</v>
      </c>
      <c r="BH6" s="33" t="s">
        <v>24</v>
      </c>
      <c r="BI6" s="24" t="s">
        <v>27</v>
      </c>
      <c r="BJ6" s="33" t="s">
        <v>52</v>
      </c>
      <c r="BK6" s="24" t="s">
        <v>28</v>
      </c>
      <c r="BL6" s="24" t="s">
        <v>26</v>
      </c>
      <c r="BM6" s="33" t="s">
        <v>24</v>
      </c>
      <c r="BN6" s="24" t="s">
        <v>28</v>
      </c>
      <c r="BO6" s="33" t="s">
        <v>24</v>
      </c>
      <c r="BP6" s="24" t="s">
        <v>27</v>
      </c>
      <c r="BQ6" s="24" t="s">
        <v>136</v>
      </c>
      <c r="BR6" s="24" t="s">
        <v>53</v>
      </c>
      <c r="BS6" s="169"/>
      <c r="BT6" s="172"/>
      <c r="BU6" s="38" t="s">
        <v>137</v>
      </c>
      <c r="BV6" s="28" t="s">
        <v>138</v>
      </c>
      <c r="BW6" s="39" t="s">
        <v>137</v>
      </c>
      <c r="BX6" s="28" t="s">
        <v>138</v>
      </c>
      <c r="BY6" s="143" t="s">
        <v>163</v>
      </c>
      <c r="BZ6" s="40" t="s">
        <v>137</v>
      </c>
      <c r="CA6" s="28" t="s">
        <v>138</v>
      </c>
      <c r="CB6" s="40" t="s">
        <v>137</v>
      </c>
      <c r="CC6" s="28" t="s">
        <v>138</v>
      </c>
      <c r="CD6" s="40" t="s">
        <v>137</v>
      </c>
      <c r="CE6" s="28" t="s">
        <v>138</v>
      </c>
      <c r="CF6" s="40" t="s">
        <v>137</v>
      </c>
      <c r="CG6" s="28" t="s">
        <v>138</v>
      </c>
      <c r="CH6" s="40" t="s">
        <v>137</v>
      </c>
      <c r="CI6" s="41" t="s">
        <v>138</v>
      </c>
    </row>
    <row r="7" spans="1:87" s="3" customFormat="1" ht="13.5" customHeight="1">
      <c r="A7" s="12"/>
      <c r="B7" s="42"/>
      <c r="C7" s="43" t="s">
        <v>32</v>
      </c>
      <c r="D7" s="44" t="s">
        <v>4</v>
      </c>
      <c r="E7" s="146" t="s">
        <v>32</v>
      </c>
      <c r="F7" s="45" t="s">
        <v>137</v>
      </c>
      <c r="G7" s="46" t="s">
        <v>139</v>
      </c>
      <c r="H7" s="45" t="s">
        <v>137</v>
      </c>
      <c r="I7" s="46" t="s">
        <v>139</v>
      </c>
      <c r="J7" s="45" t="s">
        <v>137</v>
      </c>
      <c r="K7" s="46" t="s">
        <v>139</v>
      </c>
      <c r="L7" s="45" t="s">
        <v>137</v>
      </c>
      <c r="M7" s="45" t="s">
        <v>139</v>
      </c>
      <c r="N7" s="45" t="s">
        <v>137</v>
      </c>
      <c r="O7" s="45" t="s">
        <v>139</v>
      </c>
      <c r="P7" s="45" t="s">
        <v>137</v>
      </c>
      <c r="Q7" s="46" t="s">
        <v>139</v>
      </c>
      <c r="R7" s="43" t="s">
        <v>6</v>
      </c>
      <c r="S7" s="47" t="s">
        <v>6</v>
      </c>
      <c r="T7" s="48"/>
      <c r="U7" s="48"/>
      <c r="V7" s="48"/>
      <c r="W7" s="49" t="s">
        <v>33</v>
      </c>
      <c r="X7" s="49" t="s">
        <v>5</v>
      </c>
      <c r="Y7" s="44" t="s">
        <v>34</v>
      </c>
      <c r="Z7" s="164"/>
      <c r="AA7" s="50" t="s">
        <v>140</v>
      </c>
      <c r="AB7" s="164"/>
      <c r="AC7" s="50" t="s">
        <v>140</v>
      </c>
      <c r="AD7" s="51" t="s">
        <v>5</v>
      </c>
      <c r="AE7" s="52" t="s">
        <v>4</v>
      </c>
      <c r="AF7" s="52" t="s">
        <v>4</v>
      </c>
      <c r="AG7" s="53" t="s">
        <v>31</v>
      </c>
      <c r="AH7" s="53" t="s">
        <v>31</v>
      </c>
      <c r="AI7" s="52" t="s">
        <v>4</v>
      </c>
      <c r="AJ7" s="53" t="s">
        <v>4</v>
      </c>
      <c r="AK7" s="53" t="s">
        <v>5</v>
      </c>
      <c r="AL7" s="52" t="s">
        <v>5</v>
      </c>
      <c r="AM7" s="52" t="s">
        <v>4</v>
      </c>
      <c r="AN7" s="53" t="s">
        <v>4</v>
      </c>
      <c r="AO7" s="53" t="s">
        <v>5</v>
      </c>
      <c r="AP7" s="53" t="s">
        <v>5</v>
      </c>
      <c r="AQ7" s="53" t="s">
        <v>5</v>
      </c>
      <c r="AR7" s="53" t="s">
        <v>4</v>
      </c>
      <c r="AS7" s="53" t="s">
        <v>4</v>
      </c>
      <c r="AT7" s="53" t="s">
        <v>4</v>
      </c>
      <c r="AU7" s="53" t="s">
        <v>5</v>
      </c>
      <c r="AV7" s="53" t="s">
        <v>5</v>
      </c>
      <c r="AW7" s="53" t="s">
        <v>5</v>
      </c>
      <c r="AX7" s="53" t="s">
        <v>5</v>
      </c>
      <c r="AY7" s="53" t="s">
        <v>4</v>
      </c>
      <c r="AZ7" s="53" t="s">
        <v>4</v>
      </c>
      <c r="BA7" s="53" t="s">
        <v>4</v>
      </c>
      <c r="BB7" s="53" t="s">
        <v>5</v>
      </c>
      <c r="BC7" s="53" t="s">
        <v>5</v>
      </c>
      <c r="BD7" s="53" t="s">
        <v>5</v>
      </c>
      <c r="BE7" s="53" t="s">
        <v>5</v>
      </c>
      <c r="BF7" s="53" t="s">
        <v>4</v>
      </c>
      <c r="BG7" s="53" t="s">
        <v>4</v>
      </c>
      <c r="BH7" s="53" t="s">
        <v>4</v>
      </c>
      <c r="BI7" s="53" t="s">
        <v>5</v>
      </c>
      <c r="BJ7" s="53" t="s">
        <v>5</v>
      </c>
      <c r="BK7" s="53" t="s">
        <v>5</v>
      </c>
      <c r="BL7" s="53" t="s">
        <v>5</v>
      </c>
      <c r="BM7" s="53" t="s">
        <v>4</v>
      </c>
      <c r="BN7" s="53" t="s">
        <v>4</v>
      </c>
      <c r="BO7" s="53" t="s">
        <v>4</v>
      </c>
      <c r="BP7" s="53" t="s">
        <v>5</v>
      </c>
      <c r="BQ7" s="53" t="s">
        <v>141</v>
      </c>
      <c r="BR7" s="53"/>
      <c r="BS7" s="170"/>
      <c r="BT7" s="173"/>
      <c r="BU7" s="54"/>
      <c r="BV7" s="55" t="s">
        <v>4</v>
      </c>
      <c r="BW7" s="56"/>
      <c r="BX7" s="55" t="s">
        <v>4</v>
      </c>
      <c r="BY7" s="55" t="s">
        <v>5</v>
      </c>
      <c r="BZ7" s="55"/>
      <c r="CA7" s="55" t="s">
        <v>4</v>
      </c>
      <c r="CB7" s="55"/>
      <c r="CC7" s="55" t="s">
        <v>4</v>
      </c>
      <c r="CD7" s="55"/>
      <c r="CE7" s="55" t="s">
        <v>4</v>
      </c>
      <c r="CF7" s="55"/>
      <c r="CG7" s="55" t="s">
        <v>4</v>
      </c>
      <c r="CH7" s="55"/>
      <c r="CI7" s="56" t="s">
        <v>4</v>
      </c>
    </row>
    <row r="8" spans="1:87" ht="13.5">
      <c r="A8" s="34" t="s">
        <v>35</v>
      </c>
      <c r="B8" s="7"/>
      <c r="C8" s="57">
        <f>C9+C18</f>
        <v>14688809</v>
      </c>
      <c r="D8" s="72">
        <f aca="true" t="shared" si="0" ref="D8:BP8">D9+D18</f>
        <v>87012758</v>
      </c>
      <c r="E8" s="81">
        <f>D8/C8</f>
        <v>5.92374494079132</v>
      </c>
      <c r="F8" s="72">
        <f t="shared" si="0"/>
        <v>719</v>
      </c>
      <c r="G8" s="72">
        <f t="shared" si="0"/>
        <v>9837222</v>
      </c>
      <c r="H8" s="72">
        <f t="shared" si="0"/>
        <v>404</v>
      </c>
      <c r="I8" s="72">
        <f t="shared" si="0"/>
        <v>8068663</v>
      </c>
      <c r="J8" s="72">
        <f t="shared" si="0"/>
        <v>17</v>
      </c>
      <c r="K8" s="72">
        <f t="shared" si="0"/>
        <v>2954408</v>
      </c>
      <c r="L8" s="72">
        <f t="shared" si="0"/>
        <v>148</v>
      </c>
      <c r="M8" s="72">
        <f t="shared" si="0"/>
        <v>2063058</v>
      </c>
      <c r="N8" s="72">
        <f t="shared" si="0"/>
        <v>2</v>
      </c>
      <c r="O8" s="72">
        <f t="shared" si="0"/>
        <v>160000</v>
      </c>
      <c r="P8" s="72">
        <f t="shared" si="0"/>
        <v>43</v>
      </c>
      <c r="Q8" s="72">
        <f t="shared" si="0"/>
        <v>2391066</v>
      </c>
      <c r="R8" s="72">
        <f t="shared" si="0"/>
        <v>10094</v>
      </c>
      <c r="S8" s="72">
        <f t="shared" si="0"/>
        <v>7978</v>
      </c>
      <c r="T8" s="72">
        <f t="shared" si="0"/>
        <v>1659437</v>
      </c>
      <c r="U8" s="72">
        <f t="shared" si="0"/>
        <v>1696599</v>
      </c>
      <c r="V8" s="72">
        <f t="shared" si="0"/>
        <v>120418</v>
      </c>
      <c r="W8" s="72">
        <f t="shared" si="0"/>
        <v>81753</v>
      </c>
      <c r="X8" s="72">
        <f t="shared" si="0"/>
        <v>682284</v>
      </c>
      <c r="Y8" s="72">
        <f t="shared" si="0"/>
        <v>229241</v>
      </c>
      <c r="Z8" s="72">
        <f t="shared" si="0"/>
        <v>16560</v>
      </c>
      <c r="AA8" s="72">
        <f t="shared" si="0"/>
        <v>0</v>
      </c>
      <c r="AB8" s="72"/>
      <c r="AC8" s="72"/>
      <c r="AD8" s="72">
        <f t="shared" si="0"/>
        <v>334838</v>
      </c>
      <c r="AE8" s="72">
        <f t="shared" si="0"/>
        <v>148786000</v>
      </c>
      <c r="AF8" s="72">
        <f t="shared" si="0"/>
        <v>110539600</v>
      </c>
      <c r="AG8" s="72">
        <f t="shared" si="0"/>
        <v>41</v>
      </c>
      <c r="AH8" s="72">
        <f t="shared" si="0"/>
        <v>39</v>
      </c>
      <c r="AI8" s="72">
        <f t="shared" si="0"/>
        <v>148786000</v>
      </c>
      <c r="AJ8" s="72">
        <f t="shared" si="0"/>
        <v>110539600</v>
      </c>
      <c r="AK8" s="72">
        <f t="shared" si="0"/>
        <v>334838</v>
      </c>
      <c r="AL8" s="72">
        <f t="shared" si="0"/>
        <v>292986</v>
      </c>
      <c r="AM8" s="72">
        <f t="shared" si="0"/>
        <v>27455000</v>
      </c>
      <c r="AN8" s="72">
        <f t="shared" si="0"/>
        <v>21419000</v>
      </c>
      <c r="AO8" s="72">
        <f t="shared" si="0"/>
        <v>85972</v>
      </c>
      <c r="AP8" s="72">
        <f t="shared" si="0"/>
        <v>85972</v>
      </c>
      <c r="AQ8" s="72">
        <f t="shared" si="0"/>
        <v>85849</v>
      </c>
      <c r="AR8" s="72">
        <f t="shared" si="0"/>
        <v>57435000</v>
      </c>
      <c r="AS8" s="72">
        <f t="shared" si="0"/>
        <v>57435000</v>
      </c>
      <c r="AT8" s="72">
        <f t="shared" si="0"/>
        <v>57435000</v>
      </c>
      <c r="AU8" s="72">
        <f t="shared" si="0"/>
        <v>76556</v>
      </c>
      <c r="AV8" s="72">
        <f t="shared" si="0"/>
        <v>14778</v>
      </c>
      <c r="AW8" s="72">
        <f t="shared" si="0"/>
        <v>14778</v>
      </c>
      <c r="AX8" s="72">
        <f t="shared" si="0"/>
        <v>14778</v>
      </c>
      <c r="AY8" s="72">
        <f t="shared" si="0"/>
        <v>5932000</v>
      </c>
      <c r="AZ8" s="72">
        <f t="shared" si="0"/>
        <v>5932000</v>
      </c>
      <c r="BA8" s="72">
        <f t="shared" si="0"/>
        <v>5932000</v>
      </c>
      <c r="BB8" s="72">
        <f t="shared" si="0"/>
        <v>13483</v>
      </c>
      <c r="BC8" s="72">
        <f t="shared" si="0"/>
        <v>246</v>
      </c>
      <c r="BD8" s="72">
        <f t="shared" si="0"/>
        <v>246</v>
      </c>
      <c r="BE8" s="72">
        <f t="shared" si="0"/>
        <v>246</v>
      </c>
      <c r="BF8" s="72">
        <f t="shared" si="0"/>
        <v>280000</v>
      </c>
      <c r="BG8" s="72">
        <f t="shared" si="0"/>
        <v>280000</v>
      </c>
      <c r="BH8" s="72">
        <f t="shared" si="0"/>
        <v>280000</v>
      </c>
      <c r="BI8" s="72">
        <f t="shared" si="0"/>
        <v>230</v>
      </c>
      <c r="BJ8" s="72">
        <f t="shared" si="0"/>
        <v>489</v>
      </c>
      <c r="BK8" s="72">
        <f t="shared" si="0"/>
        <v>489</v>
      </c>
      <c r="BL8" s="72">
        <f t="shared" si="0"/>
        <v>489</v>
      </c>
      <c r="BM8" s="72">
        <f t="shared" si="0"/>
        <v>132000</v>
      </c>
      <c r="BN8" s="72">
        <f t="shared" si="0"/>
        <v>132000</v>
      </c>
      <c r="BO8" s="72">
        <f t="shared" si="0"/>
        <v>132000</v>
      </c>
      <c r="BP8" s="73">
        <f t="shared" si="0"/>
        <v>466</v>
      </c>
      <c r="BQ8" s="72">
        <f aca="true" t="shared" si="1" ref="BQ8:CI8">BQ9+BQ18</f>
        <v>4140</v>
      </c>
      <c r="BR8" s="72">
        <f t="shared" si="1"/>
        <v>110030</v>
      </c>
      <c r="BS8" s="72">
        <f t="shared" si="1"/>
        <v>28574</v>
      </c>
      <c r="BT8" s="72">
        <f t="shared" si="1"/>
        <v>1761</v>
      </c>
      <c r="BU8" s="72">
        <f t="shared" si="1"/>
        <v>71</v>
      </c>
      <c r="BV8" s="72">
        <f t="shared" si="1"/>
        <v>45333</v>
      </c>
      <c r="BW8" s="72">
        <f t="shared" si="1"/>
        <v>0</v>
      </c>
      <c r="BX8" s="72">
        <f t="shared" si="1"/>
        <v>0</v>
      </c>
      <c r="BY8" s="72">
        <f t="shared" si="1"/>
        <v>228981</v>
      </c>
      <c r="BZ8" s="72">
        <f t="shared" si="1"/>
        <v>4</v>
      </c>
      <c r="CA8" s="72">
        <f t="shared" si="1"/>
        <v>8631</v>
      </c>
      <c r="CB8" s="72">
        <f t="shared" si="1"/>
        <v>1</v>
      </c>
      <c r="CC8" s="72">
        <f t="shared" si="1"/>
        <v>2809.5</v>
      </c>
      <c r="CD8" s="72">
        <f t="shared" si="1"/>
        <v>7</v>
      </c>
      <c r="CE8" s="72">
        <f t="shared" si="1"/>
        <v>20436</v>
      </c>
      <c r="CF8" s="72">
        <f t="shared" si="1"/>
        <v>0</v>
      </c>
      <c r="CG8" s="72">
        <f t="shared" si="1"/>
        <v>0</v>
      </c>
      <c r="CH8" s="72">
        <f t="shared" si="1"/>
        <v>0</v>
      </c>
      <c r="CI8" s="73">
        <f t="shared" si="1"/>
        <v>0</v>
      </c>
    </row>
    <row r="9" spans="1:87" ht="13.5">
      <c r="A9" s="148" t="s">
        <v>36</v>
      </c>
      <c r="B9" s="152"/>
      <c r="C9" s="87">
        <f>SUM(C10:C17)</f>
        <v>11282426</v>
      </c>
      <c r="D9" s="58">
        <f aca="true" t="shared" si="2" ref="D9:BP9">SUM(D10:D17)</f>
        <v>67865522</v>
      </c>
      <c r="E9" s="82">
        <f>D9/C9</f>
        <v>6.015153301249217</v>
      </c>
      <c r="F9" s="58">
        <f t="shared" si="2"/>
        <v>694</v>
      </c>
      <c r="G9" s="58">
        <f t="shared" si="2"/>
        <v>8622002</v>
      </c>
      <c r="H9" s="58">
        <f t="shared" si="2"/>
        <v>390</v>
      </c>
      <c r="I9" s="58">
        <f t="shared" si="2"/>
        <v>6934123</v>
      </c>
      <c r="J9" s="58">
        <f t="shared" si="2"/>
        <v>17</v>
      </c>
      <c r="K9" s="58">
        <f t="shared" si="2"/>
        <v>2954408</v>
      </c>
      <c r="L9" s="58">
        <f t="shared" si="2"/>
        <v>122</v>
      </c>
      <c r="M9" s="58">
        <f t="shared" si="2"/>
        <v>1624907</v>
      </c>
      <c r="N9" s="58">
        <f t="shared" si="2"/>
        <v>2</v>
      </c>
      <c r="O9" s="58">
        <f t="shared" si="2"/>
        <v>160000</v>
      </c>
      <c r="P9" s="58">
        <f t="shared" si="2"/>
        <v>43</v>
      </c>
      <c r="Q9" s="58">
        <f t="shared" si="2"/>
        <v>2391066</v>
      </c>
      <c r="R9" s="58">
        <f t="shared" si="2"/>
        <v>7509</v>
      </c>
      <c r="S9" s="58">
        <f t="shared" si="2"/>
        <v>6213</v>
      </c>
      <c r="T9" s="58">
        <f t="shared" si="2"/>
        <v>1185008</v>
      </c>
      <c r="U9" s="58">
        <f t="shared" si="2"/>
        <v>856931</v>
      </c>
      <c r="V9" s="58">
        <f t="shared" si="2"/>
        <v>104842</v>
      </c>
      <c r="W9" s="58">
        <f t="shared" si="2"/>
        <v>67372</v>
      </c>
      <c r="X9" s="58">
        <f t="shared" si="2"/>
        <v>612718</v>
      </c>
      <c r="Y9" s="58">
        <f t="shared" si="2"/>
        <v>204363</v>
      </c>
      <c r="Z9" s="58">
        <f t="shared" si="2"/>
        <v>0</v>
      </c>
      <c r="AA9" s="58">
        <f t="shared" si="2"/>
        <v>0</v>
      </c>
      <c r="AB9" s="58"/>
      <c r="AC9" s="58"/>
      <c r="AD9" s="58">
        <f t="shared" si="2"/>
        <v>312595</v>
      </c>
      <c r="AE9" s="58">
        <f t="shared" si="2"/>
        <v>135917000</v>
      </c>
      <c r="AF9" s="58">
        <f t="shared" si="2"/>
        <v>99796600</v>
      </c>
      <c r="AG9" s="58">
        <f t="shared" si="2"/>
        <v>23</v>
      </c>
      <c r="AH9" s="58">
        <f t="shared" si="2"/>
        <v>23</v>
      </c>
      <c r="AI9" s="58">
        <f t="shared" si="2"/>
        <v>135917000</v>
      </c>
      <c r="AJ9" s="58">
        <f t="shared" si="2"/>
        <v>99796600</v>
      </c>
      <c r="AK9" s="58">
        <f t="shared" si="2"/>
        <v>312595</v>
      </c>
      <c r="AL9" s="58">
        <f t="shared" si="2"/>
        <v>276782</v>
      </c>
      <c r="AM9" s="58">
        <f t="shared" si="2"/>
        <v>26528000</v>
      </c>
      <c r="AN9" s="58">
        <f t="shared" si="2"/>
        <v>20866000</v>
      </c>
      <c r="AO9" s="58">
        <f t="shared" si="2"/>
        <v>73798</v>
      </c>
      <c r="AP9" s="58">
        <f t="shared" si="2"/>
        <v>73798</v>
      </c>
      <c r="AQ9" s="58">
        <f t="shared" si="2"/>
        <v>73798</v>
      </c>
      <c r="AR9" s="58">
        <f t="shared" si="2"/>
        <v>51325000</v>
      </c>
      <c r="AS9" s="58">
        <f t="shared" si="2"/>
        <v>51325000</v>
      </c>
      <c r="AT9" s="58">
        <f t="shared" si="2"/>
        <v>51325000</v>
      </c>
      <c r="AU9" s="58">
        <f t="shared" si="2"/>
        <v>65864</v>
      </c>
      <c r="AV9" s="58">
        <f t="shared" si="2"/>
        <v>9868</v>
      </c>
      <c r="AW9" s="58">
        <f t="shared" si="2"/>
        <v>9868</v>
      </c>
      <c r="AX9" s="58">
        <f t="shared" si="2"/>
        <v>9868</v>
      </c>
      <c r="AY9" s="58">
        <f t="shared" si="2"/>
        <v>3482000</v>
      </c>
      <c r="AZ9" s="58">
        <f t="shared" si="2"/>
        <v>3482000</v>
      </c>
      <c r="BA9" s="58">
        <f t="shared" si="2"/>
        <v>3482000</v>
      </c>
      <c r="BB9" s="58">
        <f t="shared" si="2"/>
        <v>9170</v>
      </c>
      <c r="BC9" s="58">
        <f t="shared" si="2"/>
        <v>176</v>
      </c>
      <c r="BD9" s="58">
        <f t="shared" si="2"/>
        <v>176</v>
      </c>
      <c r="BE9" s="58">
        <f t="shared" si="2"/>
        <v>176</v>
      </c>
      <c r="BF9" s="58">
        <f t="shared" si="2"/>
        <v>240000</v>
      </c>
      <c r="BG9" s="58">
        <f t="shared" si="2"/>
        <v>240000</v>
      </c>
      <c r="BH9" s="58">
        <f t="shared" si="2"/>
        <v>240000</v>
      </c>
      <c r="BI9" s="58">
        <f t="shared" si="2"/>
        <v>170</v>
      </c>
      <c r="BJ9" s="58">
        <f t="shared" si="2"/>
        <v>200</v>
      </c>
      <c r="BK9" s="58">
        <f t="shared" si="2"/>
        <v>200</v>
      </c>
      <c r="BL9" s="58">
        <f t="shared" si="2"/>
        <v>200</v>
      </c>
      <c r="BM9" s="58">
        <f t="shared" si="2"/>
        <v>38000</v>
      </c>
      <c r="BN9" s="58">
        <f t="shared" si="2"/>
        <v>38000</v>
      </c>
      <c r="BO9" s="58">
        <f t="shared" si="2"/>
        <v>38000</v>
      </c>
      <c r="BP9" s="61">
        <f t="shared" si="2"/>
        <v>177</v>
      </c>
      <c r="BQ9" s="58">
        <f aca="true" t="shared" si="3" ref="BQ9:CI9">SUM(BQ10:BQ17)</f>
        <v>4034</v>
      </c>
      <c r="BR9" s="58">
        <f t="shared" si="3"/>
        <v>94147</v>
      </c>
      <c r="BS9" s="58">
        <f t="shared" si="3"/>
        <v>19685</v>
      </c>
      <c r="BT9" s="58">
        <f t="shared" si="3"/>
        <v>1233</v>
      </c>
      <c r="BU9" s="58">
        <f t="shared" si="3"/>
        <v>45</v>
      </c>
      <c r="BV9" s="58">
        <f t="shared" si="3"/>
        <v>32777</v>
      </c>
      <c r="BW9" s="58">
        <f t="shared" si="3"/>
        <v>0</v>
      </c>
      <c r="BX9" s="58">
        <f t="shared" si="3"/>
        <v>0</v>
      </c>
      <c r="BY9" s="58">
        <f t="shared" si="3"/>
        <v>198676</v>
      </c>
      <c r="BZ9" s="58">
        <f t="shared" si="3"/>
        <v>2</v>
      </c>
      <c r="CA9" s="58">
        <f t="shared" si="3"/>
        <v>3390</v>
      </c>
      <c r="CB9" s="58">
        <f t="shared" si="3"/>
        <v>0</v>
      </c>
      <c r="CC9" s="58">
        <f t="shared" si="3"/>
        <v>0</v>
      </c>
      <c r="CD9" s="58">
        <f t="shared" si="3"/>
        <v>4</v>
      </c>
      <c r="CE9" s="58">
        <f t="shared" si="3"/>
        <v>11905</v>
      </c>
      <c r="CF9" s="58">
        <f t="shared" si="3"/>
        <v>0</v>
      </c>
      <c r="CG9" s="58">
        <f t="shared" si="3"/>
        <v>0</v>
      </c>
      <c r="CH9" s="58">
        <f t="shared" si="3"/>
        <v>0</v>
      </c>
      <c r="CI9" s="61">
        <f t="shared" si="3"/>
        <v>0</v>
      </c>
    </row>
    <row r="10" spans="1:87" ht="13.5">
      <c r="A10" s="62" t="s">
        <v>63</v>
      </c>
      <c r="B10" s="63"/>
      <c r="C10" s="86">
        <v>2355748</v>
      </c>
      <c r="D10" s="64">
        <v>14119664</v>
      </c>
      <c r="E10" s="83"/>
      <c r="F10" s="64">
        <v>313</v>
      </c>
      <c r="G10" s="64">
        <v>2247977</v>
      </c>
      <c r="H10" s="64">
        <v>153</v>
      </c>
      <c r="I10" s="64">
        <v>2147951</v>
      </c>
      <c r="J10" s="64">
        <v>2</v>
      </c>
      <c r="K10" s="64">
        <v>353399</v>
      </c>
      <c r="L10" s="64">
        <v>40</v>
      </c>
      <c r="M10" s="64">
        <v>394144</v>
      </c>
      <c r="N10" s="64">
        <v>2</v>
      </c>
      <c r="O10" s="64">
        <v>160000</v>
      </c>
      <c r="P10" s="64">
        <v>40</v>
      </c>
      <c r="Q10" s="64">
        <v>151066</v>
      </c>
      <c r="R10" s="64">
        <v>2308</v>
      </c>
      <c r="S10" s="64">
        <v>2048</v>
      </c>
      <c r="T10" s="64">
        <v>94026</v>
      </c>
      <c r="U10" s="64">
        <v>132856</v>
      </c>
      <c r="V10" s="64">
        <v>5419</v>
      </c>
      <c r="W10" s="64">
        <v>3447</v>
      </c>
      <c r="X10" s="64">
        <v>201887</v>
      </c>
      <c r="Y10" s="64">
        <v>73060</v>
      </c>
      <c r="Z10" s="65"/>
      <c r="AA10" s="65"/>
      <c r="AB10" s="65"/>
      <c r="AC10" s="65"/>
      <c r="AD10" s="65">
        <v>169398</v>
      </c>
      <c r="AE10" s="65">
        <v>55307000</v>
      </c>
      <c r="AF10" s="65">
        <v>47949600</v>
      </c>
      <c r="AG10" s="65">
        <v>8</v>
      </c>
      <c r="AH10" s="65">
        <v>8</v>
      </c>
      <c r="AI10" s="65">
        <v>55307000</v>
      </c>
      <c r="AJ10" s="65">
        <v>47949600</v>
      </c>
      <c r="AK10" s="65">
        <v>169398</v>
      </c>
      <c r="AL10" s="65">
        <v>159352</v>
      </c>
      <c r="AM10" s="65"/>
      <c r="AN10" s="65"/>
      <c r="AO10" s="65">
        <v>16903</v>
      </c>
      <c r="AP10" s="65">
        <v>16903</v>
      </c>
      <c r="AQ10" s="65">
        <v>16903</v>
      </c>
      <c r="AR10" s="65">
        <v>6840000</v>
      </c>
      <c r="AS10" s="65">
        <v>6840000</v>
      </c>
      <c r="AT10" s="65">
        <v>6840000</v>
      </c>
      <c r="AU10" s="65">
        <v>15076</v>
      </c>
      <c r="AV10" s="65">
        <v>6003</v>
      </c>
      <c r="AW10" s="65">
        <v>6003</v>
      </c>
      <c r="AX10" s="65">
        <v>6003</v>
      </c>
      <c r="AY10" s="65">
        <v>2331000</v>
      </c>
      <c r="AZ10" s="65">
        <v>2331000</v>
      </c>
      <c r="BA10" s="65">
        <v>2331000</v>
      </c>
      <c r="BB10" s="65">
        <v>5631</v>
      </c>
      <c r="BC10" s="65"/>
      <c r="BD10" s="65"/>
      <c r="BE10" s="65"/>
      <c r="BF10" s="65"/>
      <c r="BG10" s="65"/>
      <c r="BH10" s="65"/>
      <c r="BI10" s="65"/>
      <c r="BJ10" s="65">
        <v>8</v>
      </c>
      <c r="BK10" s="65">
        <v>8</v>
      </c>
      <c r="BL10" s="65">
        <v>8</v>
      </c>
      <c r="BM10" s="65">
        <v>10000</v>
      </c>
      <c r="BN10" s="65">
        <v>10000</v>
      </c>
      <c r="BO10" s="65">
        <v>10000</v>
      </c>
      <c r="BP10" s="88">
        <v>8</v>
      </c>
      <c r="BQ10" s="65">
        <v>1400</v>
      </c>
      <c r="BR10" s="65">
        <v>3542</v>
      </c>
      <c r="BS10" s="65">
        <v>1609</v>
      </c>
      <c r="BT10" s="65">
        <v>15</v>
      </c>
      <c r="BU10" s="64">
        <v>17</v>
      </c>
      <c r="BV10" s="64">
        <v>13165</v>
      </c>
      <c r="BW10" s="64"/>
      <c r="BX10" s="64"/>
      <c r="BY10" s="64">
        <v>58736</v>
      </c>
      <c r="BZ10" s="64"/>
      <c r="CA10" s="64"/>
      <c r="CB10" s="64"/>
      <c r="CC10" s="64"/>
      <c r="CD10" s="64"/>
      <c r="CE10" s="64"/>
      <c r="CF10" s="64"/>
      <c r="CG10" s="64"/>
      <c r="CH10" s="64"/>
      <c r="CI10" s="66"/>
    </row>
    <row r="11" spans="1:87" ht="13.5">
      <c r="A11" s="62" t="s">
        <v>64</v>
      </c>
      <c r="B11" s="63"/>
      <c r="C11" s="86">
        <v>1501211</v>
      </c>
      <c r="D11" s="64">
        <v>9923638</v>
      </c>
      <c r="E11" s="83"/>
      <c r="F11" s="64">
        <v>46</v>
      </c>
      <c r="G11" s="64">
        <v>951526</v>
      </c>
      <c r="H11" s="64">
        <v>36</v>
      </c>
      <c r="I11" s="64">
        <v>911026</v>
      </c>
      <c r="J11" s="64">
        <v>13</v>
      </c>
      <c r="K11" s="64">
        <v>1177009</v>
      </c>
      <c r="L11" s="64">
        <v>30</v>
      </c>
      <c r="M11" s="64">
        <v>230131</v>
      </c>
      <c r="N11" s="64"/>
      <c r="O11" s="64"/>
      <c r="P11" s="64">
        <v>1</v>
      </c>
      <c r="Q11" s="64">
        <v>20000</v>
      </c>
      <c r="R11" s="64">
        <v>1084</v>
      </c>
      <c r="S11" s="64">
        <v>529</v>
      </c>
      <c r="T11" s="64">
        <v>216267</v>
      </c>
      <c r="U11" s="64">
        <v>169704</v>
      </c>
      <c r="V11" s="64">
        <v>14727</v>
      </c>
      <c r="W11" s="64">
        <v>11777</v>
      </c>
      <c r="X11" s="64">
        <v>53710</v>
      </c>
      <c r="Y11" s="64">
        <v>19572</v>
      </c>
      <c r="Z11" s="65"/>
      <c r="AA11" s="65"/>
      <c r="AB11" s="65"/>
      <c r="AC11" s="65">
        <v>73</v>
      </c>
      <c r="AD11" s="65">
        <v>6428</v>
      </c>
      <c r="AE11" s="65">
        <v>2850000</v>
      </c>
      <c r="AF11" s="65">
        <v>2190000</v>
      </c>
      <c r="AG11" s="65">
        <v>3</v>
      </c>
      <c r="AH11" s="65">
        <v>3</v>
      </c>
      <c r="AI11" s="65">
        <v>2850000</v>
      </c>
      <c r="AJ11" s="65">
        <v>2190000</v>
      </c>
      <c r="AK11" s="65">
        <v>6428</v>
      </c>
      <c r="AL11" s="65">
        <v>4625</v>
      </c>
      <c r="AM11" s="65">
        <v>7132000</v>
      </c>
      <c r="AN11" s="65">
        <v>7132000</v>
      </c>
      <c r="AO11" s="65">
        <v>5198</v>
      </c>
      <c r="AP11" s="65">
        <v>5198</v>
      </c>
      <c r="AQ11" s="65">
        <v>5198</v>
      </c>
      <c r="AR11" s="65">
        <v>14350000</v>
      </c>
      <c r="AS11" s="65">
        <v>14350000</v>
      </c>
      <c r="AT11" s="65">
        <v>14350000</v>
      </c>
      <c r="AU11" s="65">
        <v>4145</v>
      </c>
      <c r="AV11" s="65">
        <v>812</v>
      </c>
      <c r="AW11" s="65">
        <v>812</v>
      </c>
      <c r="AX11" s="65">
        <v>812</v>
      </c>
      <c r="AY11" s="65">
        <v>280000</v>
      </c>
      <c r="AZ11" s="65">
        <v>280000</v>
      </c>
      <c r="BA11" s="65">
        <v>280000</v>
      </c>
      <c r="BB11" s="65">
        <v>782</v>
      </c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88"/>
      <c r="BQ11" s="65">
        <v>1551</v>
      </c>
      <c r="BR11" s="65">
        <v>11925</v>
      </c>
      <c r="BS11" s="65">
        <v>1183</v>
      </c>
      <c r="BT11" s="65">
        <v>64</v>
      </c>
      <c r="BU11" s="64"/>
      <c r="BV11" s="64"/>
      <c r="BW11" s="64"/>
      <c r="BX11" s="64"/>
      <c r="BY11" s="64">
        <v>19682</v>
      </c>
      <c r="BZ11" s="64"/>
      <c r="CA11" s="64"/>
      <c r="CB11" s="64"/>
      <c r="CC11" s="64"/>
      <c r="CD11" s="64"/>
      <c r="CE11" s="64"/>
      <c r="CF11" s="64"/>
      <c r="CG11" s="64"/>
      <c r="CH11" s="64"/>
      <c r="CI11" s="66"/>
    </row>
    <row r="12" spans="1:87" ht="13.5">
      <c r="A12" s="62" t="s">
        <v>65</v>
      </c>
      <c r="B12" s="63"/>
      <c r="C12" s="86">
        <v>2966685</v>
      </c>
      <c r="D12" s="64">
        <v>15198955</v>
      </c>
      <c r="E12" s="83"/>
      <c r="F12" s="64">
        <v>199</v>
      </c>
      <c r="G12" s="64">
        <v>2340187</v>
      </c>
      <c r="H12" s="64">
        <v>106</v>
      </c>
      <c r="I12" s="64">
        <v>1271932</v>
      </c>
      <c r="J12" s="64">
        <v>1</v>
      </c>
      <c r="K12" s="64">
        <v>549000</v>
      </c>
      <c r="L12" s="64">
        <v>17</v>
      </c>
      <c r="M12" s="64">
        <v>266120</v>
      </c>
      <c r="N12" s="64"/>
      <c r="O12" s="64"/>
      <c r="P12" s="64"/>
      <c r="Q12" s="64"/>
      <c r="R12" s="64">
        <v>1421</v>
      </c>
      <c r="S12" s="64">
        <v>1392</v>
      </c>
      <c r="T12" s="64">
        <v>229450</v>
      </c>
      <c r="U12" s="64">
        <v>170853</v>
      </c>
      <c r="V12" s="64">
        <v>35796</v>
      </c>
      <c r="W12" s="64">
        <v>13010</v>
      </c>
      <c r="X12" s="64">
        <v>175593</v>
      </c>
      <c r="Y12" s="64">
        <v>59417</v>
      </c>
      <c r="Z12" s="65"/>
      <c r="AA12" s="65"/>
      <c r="AB12" s="65"/>
      <c r="AC12" s="65"/>
      <c r="AD12" s="65">
        <v>84673</v>
      </c>
      <c r="AE12" s="65">
        <v>38288000</v>
      </c>
      <c r="AF12" s="65">
        <v>30110000</v>
      </c>
      <c r="AG12" s="65">
        <v>3</v>
      </c>
      <c r="AH12" s="65">
        <v>3</v>
      </c>
      <c r="AI12" s="65">
        <v>38288000</v>
      </c>
      <c r="AJ12" s="65">
        <v>30110000</v>
      </c>
      <c r="AK12" s="65">
        <v>84673</v>
      </c>
      <c r="AL12" s="65">
        <v>73279</v>
      </c>
      <c r="AM12" s="65">
        <v>40000</v>
      </c>
      <c r="AN12" s="65">
        <v>40000</v>
      </c>
      <c r="AO12" s="65">
        <v>28963</v>
      </c>
      <c r="AP12" s="65">
        <v>28963</v>
      </c>
      <c r="AQ12" s="65">
        <v>28963</v>
      </c>
      <c r="AR12" s="65">
        <v>11413000</v>
      </c>
      <c r="AS12" s="65">
        <v>11413000</v>
      </c>
      <c r="AT12" s="65">
        <v>11413000</v>
      </c>
      <c r="AU12" s="65">
        <v>26530</v>
      </c>
      <c r="AV12" s="65">
        <v>3053</v>
      </c>
      <c r="AW12" s="65">
        <v>3053</v>
      </c>
      <c r="AX12" s="65">
        <v>3053</v>
      </c>
      <c r="AY12" s="65">
        <v>871000</v>
      </c>
      <c r="AZ12" s="65">
        <v>871000</v>
      </c>
      <c r="BA12" s="65">
        <v>871000</v>
      </c>
      <c r="BB12" s="65">
        <v>2757</v>
      </c>
      <c r="BC12" s="65"/>
      <c r="BD12" s="65"/>
      <c r="BE12" s="65"/>
      <c r="BF12" s="65"/>
      <c r="BG12" s="65"/>
      <c r="BH12" s="65"/>
      <c r="BI12" s="65"/>
      <c r="BJ12" s="65">
        <v>88</v>
      </c>
      <c r="BK12" s="65">
        <v>88</v>
      </c>
      <c r="BL12" s="65">
        <v>88</v>
      </c>
      <c r="BM12" s="65">
        <v>12000</v>
      </c>
      <c r="BN12" s="65">
        <v>12000</v>
      </c>
      <c r="BO12" s="65">
        <v>12000</v>
      </c>
      <c r="BP12" s="88">
        <v>72</v>
      </c>
      <c r="BQ12" s="65">
        <v>172</v>
      </c>
      <c r="BR12" s="65">
        <v>36987</v>
      </c>
      <c r="BS12" s="65">
        <v>3944</v>
      </c>
      <c r="BT12" s="65">
        <v>432</v>
      </c>
      <c r="BU12" s="64">
        <v>4</v>
      </c>
      <c r="BV12" s="64">
        <v>3513</v>
      </c>
      <c r="BW12" s="64"/>
      <c r="BX12" s="64"/>
      <c r="BY12" s="64">
        <v>51529</v>
      </c>
      <c r="BZ12" s="64"/>
      <c r="CA12" s="64"/>
      <c r="CB12" s="64"/>
      <c r="CC12" s="64"/>
      <c r="CD12" s="64"/>
      <c r="CE12" s="64"/>
      <c r="CF12" s="64"/>
      <c r="CG12" s="64"/>
      <c r="CH12" s="64"/>
      <c r="CI12" s="66"/>
    </row>
    <row r="13" spans="1:87" ht="13.5">
      <c r="A13" s="62" t="s">
        <v>66</v>
      </c>
      <c r="B13" s="67"/>
      <c r="C13" s="86">
        <v>905828</v>
      </c>
      <c r="D13" s="64">
        <v>5553504</v>
      </c>
      <c r="E13" s="83"/>
      <c r="F13" s="64">
        <v>60</v>
      </c>
      <c r="G13" s="64">
        <v>845811</v>
      </c>
      <c r="H13" s="64">
        <v>56</v>
      </c>
      <c r="I13" s="64">
        <v>837148</v>
      </c>
      <c r="J13" s="64">
        <v>1</v>
      </c>
      <c r="K13" s="64">
        <v>484000</v>
      </c>
      <c r="L13" s="64">
        <v>6</v>
      </c>
      <c r="M13" s="64">
        <v>71390</v>
      </c>
      <c r="N13" s="64"/>
      <c r="O13" s="64"/>
      <c r="P13" s="64"/>
      <c r="Q13" s="64"/>
      <c r="R13" s="64">
        <v>667</v>
      </c>
      <c r="S13" s="64">
        <v>606</v>
      </c>
      <c r="T13" s="64">
        <v>98822</v>
      </c>
      <c r="U13" s="64">
        <v>125398</v>
      </c>
      <c r="V13" s="64">
        <v>15418</v>
      </c>
      <c r="W13" s="64">
        <v>10623</v>
      </c>
      <c r="X13" s="64">
        <v>46532</v>
      </c>
      <c r="Y13" s="64">
        <v>14082</v>
      </c>
      <c r="Z13" s="65"/>
      <c r="AA13" s="65"/>
      <c r="AB13" s="65"/>
      <c r="AC13" s="65"/>
      <c r="AD13" s="65">
        <v>3439</v>
      </c>
      <c r="AE13" s="65">
        <v>11190000</v>
      </c>
      <c r="AF13" s="65">
        <v>1240000</v>
      </c>
      <c r="AG13" s="65">
        <v>1</v>
      </c>
      <c r="AH13" s="65">
        <v>1</v>
      </c>
      <c r="AI13" s="65">
        <v>11190000</v>
      </c>
      <c r="AJ13" s="65">
        <v>1240000</v>
      </c>
      <c r="AK13" s="65">
        <v>3439</v>
      </c>
      <c r="AL13" s="65">
        <v>2088</v>
      </c>
      <c r="AM13" s="65">
        <v>8400000</v>
      </c>
      <c r="AN13" s="65">
        <v>5920000</v>
      </c>
      <c r="AO13" s="65">
        <v>2720</v>
      </c>
      <c r="AP13" s="65">
        <v>2720</v>
      </c>
      <c r="AQ13" s="65">
        <v>2720</v>
      </c>
      <c r="AR13" s="65">
        <v>1430000</v>
      </c>
      <c r="AS13" s="65">
        <v>1430000</v>
      </c>
      <c r="AT13" s="65">
        <v>1430000</v>
      </c>
      <c r="AU13" s="65">
        <v>2311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88"/>
      <c r="BQ13" s="65">
        <v>476</v>
      </c>
      <c r="BR13" s="65">
        <v>14316</v>
      </c>
      <c r="BS13" s="65"/>
      <c r="BT13" s="65"/>
      <c r="BU13" s="64">
        <v>1</v>
      </c>
      <c r="BV13" s="64">
        <v>355</v>
      </c>
      <c r="BW13" s="64"/>
      <c r="BX13" s="64"/>
      <c r="BY13" s="64">
        <v>17395</v>
      </c>
      <c r="BZ13" s="64">
        <v>1</v>
      </c>
      <c r="CA13" s="64">
        <v>1742</v>
      </c>
      <c r="CB13" s="64"/>
      <c r="CC13" s="64"/>
      <c r="CD13" s="64">
        <v>2</v>
      </c>
      <c r="CE13" s="64">
        <v>4604</v>
      </c>
      <c r="CF13" s="64"/>
      <c r="CG13" s="64"/>
      <c r="CH13" s="64"/>
      <c r="CI13" s="66"/>
    </row>
    <row r="14" spans="1:87" ht="13.5">
      <c r="A14" s="62" t="s">
        <v>67</v>
      </c>
      <c r="B14" s="67"/>
      <c r="C14" s="86">
        <v>971513</v>
      </c>
      <c r="D14" s="64">
        <v>6617105</v>
      </c>
      <c r="E14" s="83"/>
      <c r="F14" s="64">
        <v>15</v>
      </c>
      <c r="G14" s="64">
        <v>777696</v>
      </c>
      <c r="H14" s="64">
        <v>11</v>
      </c>
      <c r="I14" s="64">
        <v>582300</v>
      </c>
      <c r="J14" s="64"/>
      <c r="K14" s="64"/>
      <c r="L14" s="64"/>
      <c r="M14" s="64"/>
      <c r="N14" s="64"/>
      <c r="O14" s="64"/>
      <c r="P14" s="64"/>
      <c r="Q14" s="64"/>
      <c r="R14" s="64">
        <v>249</v>
      </c>
      <c r="S14" s="64">
        <v>225</v>
      </c>
      <c r="T14" s="64">
        <v>68366</v>
      </c>
      <c r="U14" s="64">
        <v>45264</v>
      </c>
      <c r="V14" s="64">
        <v>15174</v>
      </c>
      <c r="W14" s="64">
        <v>15917</v>
      </c>
      <c r="X14" s="64">
        <v>34709</v>
      </c>
      <c r="Y14" s="64">
        <v>10449</v>
      </c>
      <c r="Z14" s="65"/>
      <c r="AA14" s="65"/>
      <c r="AB14" s="65">
        <v>315</v>
      </c>
      <c r="AC14" s="65"/>
      <c r="AD14" s="65">
        <v>8205</v>
      </c>
      <c r="AE14" s="65">
        <v>3686000</v>
      </c>
      <c r="AF14" s="65">
        <v>3081300</v>
      </c>
      <c r="AG14" s="65">
        <v>3</v>
      </c>
      <c r="AH14" s="65">
        <v>3</v>
      </c>
      <c r="AI14" s="65">
        <v>3686000</v>
      </c>
      <c r="AJ14" s="65">
        <v>3081300</v>
      </c>
      <c r="AK14" s="65">
        <v>8205</v>
      </c>
      <c r="AL14" s="65">
        <v>4620</v>
      </c>
      <c r="AM14" s="65">
        <v>428000</v>
      </c>
      <c r="AN14" s="65">
        <v>428000</v>
      </c>
      <c r="AO14" s="65">
        <v>530</v>
      </c>
      <c r="AP14" s="65">
        <v>530</v>
      </c>
      <c r="AQ14" s="65">
        <v>530</v>
      </c>
      <c r="AR14" s="65">
        <v>240000</v>
      </c>
      <c r="AS14" s="65">
        <v>240000</v>
      </c>
      <c r="AT14" s="65">
        <v>240000</v>
      </c>
      <c r="AU14" s="65">
        <v>462</v>
      </c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88"/>
      <c r="BQ14" s="65"/>
      <c r="BR14" s="65">
        <v>6721</v>
      </c>
      <c r="BS14" s="65">
        <v>1681</v>
      </c>
      <c r="BT14" s="65"/>
      <c r="BU14" s="64">
        <v>9</v>
      </c>
      <c r="BV14" s="64">
        <v>4389</v>
      </c>
      <c r="BW14" s="64"/>
      <c r="BX14" s="64"/>
      <c r="BY14" s="64">
        <v>13659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6"/>
    </row>
    <row r="15" spans="1:87" ht="13.5">
      <c r="A15" s="62" t="s">
        <v>68</v>
      </c>
      <c r="B15" s="67"/>
      <c r="C15" s="86">
        <v>984345</v>
      </c>
      <c r="D15" s="64">
        <v>6150527</v>
      </c>
      <c r="E15" s="83"/>
      <c r="F15" s="64">
        <v>24</v>
      </c>
      <c r="G15" s="64">
        <v>473079</v>
      </c>
      <c r="H15" s="64">
        <v>6</v>
      </c>
      <c r="I15" s="64">
        <v>250600</v>
      </c>
      <c r="J15" s="64"/>
      <c r="K15" s="64"/>
      <c r="L15" s="64">
        <v>2</v>
      </c>
      <c r="M15" s="64">
        <v>108631</v>
      </c>
      <c r="N15" s="64"/>
      <c r="O15" s="64"/>
      <c r="P15" s="64"/>
      <c r="Q15" s="64"/>
      <c r="R15" s="64">
        <v>532</v>
      </c>
      <c r="S15" s="64">
        <v>485</v>
      </c>
      <c r="T15" s="64">
        <v>157824</v>
      </c>
      <c r="U15" s="64">
        <v>29495</v>
      </c>
      <c r="V15" s="64">
        <v>4297</v>
      </c>
      <c r="W15" s="64">
        <v>3656</v>
      </c>
      <c r="X15" s="64">
        <v>38745</v>
      </c>
      <c r="Y15" s="64">
        <v>10383</v>
      </c>
      <c r="Z15" s="65"/>
      <c r="AA15" s="65"/>
      <c r="AB15" s="65"/>
      <c r="AC15" s="65"/>
      <c r="AD15" s="65">
        <v>21001</v>
      </c>
      <c r="AE15" s="65">
        <v>9173000</v>
      </c>
      <c r="AF15" s="65">
        <v>6148700</v>
      </c>
      <c r="AG15" s="65"/>
      <c r="AH15" s="65"/>
      <c r="AI15" s="65">
        <v>9173000</v>
      </c>
      <c r="AJ15" s="65">
        <v>6148700</v>
      </c>
      <c r="AK15" s="65">
        <v>21001</v>
      </c>
      <c r="AL15" s="65">
        <v>17630</v>
      </c>
      <c r="AM15" s="65">
        <v>958000</v>
      </c>
      <c r="AN15" s="65">
        <v>958000</v>
      </c>
      <c r="AO15" s="65">
        <v>7264</v>
      </c>
      <c r="AP15" s="65">
        <v>7264</v>
      </c>
      <c r="AQ15" s="65">
        <v>7264</v>
      </c>
      <c r="AR15" s="65">
        <v>10632000</v>
      </c>
      <c r="AS15" s="65">
        <v>10632000</v>
      </c>
      <c r="AT15" s="65">
        <v>10632000</v>
      </c>
      <c r="AU15" s="65">
        <v>6413</v>
      </c>
      <c r="AV15" s="65"/>
      <c r="AW15" s="65"/>
      <c r="AX15" s="65"/>
      <c r="AY15" s="65"/>
      <c r="AZ15" s="65"/>
      <c r="BA15" s="65"/>
      <c r="BB15" s="65"/>
      <c r="BC15" s="65">
        <v>154</v>
      </c>
      <c r="BD15" s="65">
        <v>154</v>
      </c>
      <c r="BE15" s="65">
        <v>154</v>
      </c>
      <c r="BF15" s="65">
        <v>120000</v>
      </c>
      <c r="BG15" s="65">
        <v>120000</v>
      </c>
      <c r="BH15" s="65">
        <v>120000</v>
      </c>
      <c r="BI15" s="65">
        <v>151</v>
      </c>
      <c r="BJ15" s="65">
        <v>71</v>
      </c>
      <c r="BK15" s="65">
        <v>71</v>
      </c>
      <c r="BL15" s="65">
        <v>71</v>
      </c>
      <c r="BM15" s="65">
        <v>11000</v>
      </c>
      <c r="BN15" s="65">
        <v>11000</v>
      </c>
      <c r="BO15" s="65">
        <v>11000</v>
      </c>
      <c r="BP15" s="88">
        <v>64</v>
      </c>
      <c r="BQ15" s="65">
        <v>86</v>
      </c>
      <c r="BR15" s="65">
        <v>6360</v>
      </c>
      <c r="BS15" s="65">
        <v>2947</v>
      </c>
      <c r="BT15" s="65">
        <v>253</v>
      </c>
      <c r="BU15" s="64">
        <v>3</v>
      </c>
      <c r="BV15" s="64">
        <v>1860</v>
      </c>
      <c r="BW15" s="64"/>
      <c r="BX15" s="64"/>
      <c r="BY15" s="64">
        <v>13899</v>
      </c>
      <c r="BZ15" s="64">
        <v>1</v>
      </c>
      <c r="CA15" s="64">
        <v>1648</v>
      </c>
      <c r="CB15" s="64"/>
      <c r="CC15" s="64"/>
      <c r="CD15" s="64">
        <v>2</v>
      </c>
      <c r="CE15" s="64">
        <v>7301</v>
      </c>
      <c r="CF15" s="64"/>
      <c r="CG15" s="64"/>
      <c r="CH15" s="64"/>
      <c r="CI15" s="66"/>
    </row>
    <row r="16" spans="1:87" ht="13.5">
      <c r="A16" s="62" t="s">
        <v>69</v>
      </c>
      <c r="B16" s="67"/>
      <c r="C16" s="86">
        <v>487388</v>
      </c>
      <c r="D16" s="64">
        <v>2970512</v>
      </c>
      <c r="E16" s="83"/>
      <c r="F16" s="64">
        <v>19</v>
      </c>
      <c r="G16" s="64">
        <v>601426</v>
      </c>
      <c r="H16" s="64">
        <v>17</v>
      </c>
      <c r="I16" s="64">
        <v>593666</v>
      </c>
      <c r="J16" s="64"/>
      <c r="K16" s="64">
        <v>391000</v>
      </c>
      <c r="L16" s="64">
        <v>3</v>
      </c>
      <c r="M16" s="64">
        <v>362992</v>
      </c>
      <c r="N16" s="64"/>
      <c r="O16" s="64"/>
      <c r="P16" s="64">
        <v>2</v>
      </c>
      <c r="Q16" s="64">
        <v>2220000</v>
      </c>
      <c r="R16" s="64">
        <v>392</v>
      </c>
      <c r="S16" s="64">
        <v>353</v>
      </c>
      <c r="T16" s="64">
        <v>167890</v>
      </c>
      <c r="U16" s="64">
        <v>36746</v>
      </c>
      <c r="V16" s="64">
        <v>6979</v>
      </c>
      <c r="W16" s="64">
        <v>5052</v>
      </c>
      <c r="X16" s="64">
        <v>23328</v>
      </c>
      <c r="Y16" s="64">
        <v>7358</v>
      </c>
      <c r="Z16" s="65"/>
      <c r="AA16" s="65"/>
      <c r="AB16" s="65">
        <v>57</v>
      </c>
      <c r="AC16" s="65"/>
      <c r="AD16" s="65">
        <v>5368</v>
      </c>
      <c r="AE16" s="65">
        <v>7163000</v>
      </c>
      <c r="AF16" s="65">
        <v>2087000</v>
      </c>
      <c r="AG16" s="65">
        <v>2</v>
      </c>
      <c r="AH16" s="65">
        <v>2</v>
      </c>
      <c r="AI16" s="65">
        <v>7163000</v>
      </c>
      <c r="AJ16" s="65">
        <v>2087000</v>
      </c>
      <c r="AK16" s="65">
        <v>5368</v>
      </c>
      <c r="AL16" s="65">
        <v>3115</v>
      </c>
      <c r="AM16" s="65">
        <v>9240000</v>
      </c>
      <c r="AN16" s="65">
        <v>6058000</v>
      </c>
      <c r="AO16" s="65">
        <v>1985</v>
      </c>
      <c r="AP16" s="65">
        <v>1985</v>
      </c>
      <c r="AQ16" s="65">
        <v>1985</v>
      </c>
      <c r="AR16" s="65">
        <v>1100000</v>
      </c>
      <c r="AS16" s="65">
        <v>1100000</v>
      </c>
      <c r="AT16" s="65">
        <v>1100000</v>
      </c>
      <c r="AU16" s="65">
        <v>1795</v>
      </c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>
        <v>33</v>
      </c>
      <c r="BK16" s="65">
        <v>33</v>
      </c>
      <c r="BL16" s="65">
        <v>33</v>
      </c>
      <c r="BM16" s="65">
        <v>5000</v>
      </c>
      <c r="BN16" s="65">
        <v>5000</v>
      </c>
      <c r="BO16" s="65">
        <v>5000</v>
      </c>
      <c r="BP16" s="88">
        <v>33</v>
      </c>
      <c r="BQ16" s="65"/>
      <c r="BR16" s="65">
        <v>4676</v>
      </c>
      <c r="BS16" s="65"/>
      <c r="BT16" s="65">
        <v>332</v>
      </c>
      <c r="BU16" s="64">
        <v>4</v>
      </c>
      <c r="BV16" s="64">
        <v>3960</v>
      </c>
      <c r="BW16" s="64"/>
      <c r="BX16" s="64"/>
      <c r="BY16" s="64">
        <v>9084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6"/>
    </row>
    <row r="17" spans="1:87" ht="13.5">
      <c r="A17" s="62" t="s">
        <v>70</v>
      </c>
      <c r="B17" s="67"/>
      <c r="C17" s="86">
        <v>1109708</v>
      </c>
      <c r="D17" s="64">
        <v>7331617</v>
      </c>
      <c r="E17" s="83"/>
      <c r="F17" s="64">
        <v>18</v>
      </c>
      <c r="G17" s="64">
        <v>384300</v>
      </c>
      <c r="H17" s="64">
        <v>5</v>
      </c>
      <c r="I17" s="64">
        <v>339500</v>
      </c>
      <c r="J17" s="64"/>
      <c r="K17" s="64"/>
      <c r="L17" s="64">
        <v>24</v>
      </c>
      <c r="M17" s="64">
        <v>191499</v>
      </c>
      <c r="N17" s="64"/>
      <c r="O17" s="64"/>
      <c r="P17" s="64"/>
      <c r="Q17" s="64"/>
      <c r="R17" s="64">
        <v>856</v>
      </c>
      <c r="S17" s="64">
        <v>575</v>
      </c>
      <c r="T17" s="64">
        <v>152363</v>
      </c>
      <c r="U17" s="64">
        <v>146615</v>
      </c>
      <c r="V17" s="64">
        <v>7032</v>
      </c>
      <c r="W17" s="64">
        <v>3890</v>
      </c>
      <c r="X17" s="64">
        <v>38214</v>
      </c>
      <c r="Y17" s="64">
        <v>10042</v>
      </c>
      <c r="Z17" s="65"/>
      <c r="AA17" s="65"/>
      <c r="AB17" s="65"/>
      <c r="AC17" s="65"/>
      <c r="AD17" s="65">
        <v>14083</v>
      </c>
      <c r="AE17" s="65">
        <v>8260000</v>
      </c>
      <c r="AF17" s="65">
        <v>6990000</v>
      </c>
      <c r="AG17" s="65">
        <v>3</v>
      </c>
      <c r="AH17" s="65">
        <v>3</v>
      </c>
      <c r="AI17" s="65">
        <v>8260000</v>
      </c>
      <c r="AJ17" s="65">
        <v>6990000</v>
      </c>
      <c r="AK17" s="65">
        <v>14083</v>
      </c>
      <c r="AL17" s="65">
        <v>12073</v>
      </c>
      <c r="AM17" s="65">
        <v>330000</v>
      </c>
      <c r="AN17" s="65">
        <v>330000</v>
      </c>
      <c r="AO17" s="65">
        <v>10235</v>
      </c>
      <c r="AP17" s="65">
        <v>10235</v>
      </c>
      <c r="AQ17" s="65">
        <v>10235</v>
      </c>
      <c r="AR17" s="65">
        <v>5320000</v>
      </c>
      <c r="AS17" s="65">
        <v>5320000</v>
      </c>
      <c r="AT17" s="65">
        <v>5320000</v>
      </c>
      <c r="AU17" s="65">
        <v>9132</v>
      </c>
      <c r="AV17" s="65"/>
      <c r="AW17" s="65"/>
      <c r="AX17" s="65"/>
      <c r="AY17" s="65"/>
      <c r="AZ17" s="65"/>
      <c r="BA17" s="65"/>
      <c r="BB17" s="65"/>
      <c r="BC17" s="65">
        <v>22</v>
      </c>
      <c r="BD17" s="65">
        <v>22</v>
      </c>
      <c r="BE17" s="65">
        <v>22</v>
      </c>
      <c r="BF17" s="65">
        <v>120000</v>
      </c>
      <c r="BG17" s="65">
        <v>120000</v>
      </c>
      <c r="BH17" s="65">
        <v>120000</v>
      </c>
      <c r="BI17" s="65">
        <v>19</v>
      </c>
      <c r="BJ17" s="65"/>
      <c r="BK17" s="65"/>
      <c r="BL17" s="65"/>
      <c r="BM17" s="65"/>
      <c r="BN17" s="65"/>
      <c r="BO17" s="65"/>
      <c r="BP17" s="88"/>
      <c r="BQ17" s="65">
        <v>349</v>
      </c>
      <c r="BR17" s="65">
        <v>9620</v>
      </c>
      <c r="BS17" s="65">
        <v>8321</v>
      </c>
      <c r="BT17" s="65">
        <v>137</v>
      </c>
      <c r="BU17" s="64">
        <v>7</v>
      </c>
      <c r="BV17" s="64">
        <v>5535</v>
      </c>
      <c r="BW17" s="64"/>
      <c r="BX17" s="64"/>
      <c r="BY17" s="64">
        <v>14692</v>
      </c>
      <c r="BZ17" s="64"/>
      <c r="CA17" s="64"/>
      <c r="CB17" s="64"/>
      <c r="CC17" s="64"/>
      <c r="CD17" s="64"/>
      <c r="CE17" s="64"/>
      <c r="CF17" s="64"/>
      <c r="CG17" s="64"/>
      <c r="CH17" s="64"/>
      <c r="CI17" s="66"/>
    </row>
    <row r="18" spans="1:87" ht="13.5">
      <c r="A18" s="148" t="s">
        <v>122</v>
      </c>
      <c r="B18" s="149"/>
      <c r="C18" s="87">
        <f>SUM(C19:C29)</f>
        <v>3406383</v>
      </c>
      <c r="D18" s="58">
        <f>SUM(D19:D29)</f>
        <v>19147236</v>
      </c>
      <c r="E18" s="82">
        <f>D18/C18</f>
        <v>5.620987422729622</v>
      </c>
      <c r="F18" s="58">
        <f aca="true" t="shared" si="4" ref="F18:BP18">SUM(F19:F29)</f>
        <v>25</v>
      </c>
      <c r="G18" s="58">
        <f t="shared" si="4"/>
        <v>1215220</v>
      </c>
      <c r="H18" s="58">
        <f t="shared" si="4"/>
        <v>14</v>
      </c>
      <c r="I18" s="58">
        <f t="shared" si="4"/>
        <v>1134540</v>
      </c>
      <c r="J18" s="58">
        <f t="shared" si="4"/>
        <v>0</v>
      </c>
      <c r="K18" s="58">
        <f t="shared" si="4"/>
        <v>0</v>
      </c>
      <c r="L18" s="58">
        <f t="shared" si="4"/>
        <v>26</v>
      </c>
      <c r="M18" s="58">
        <f t="shared" si="4"/>
        <v>438151</v>
      </c>
      <c r="N18" s="58">
        <f t="shared" si="4"/>
        <v>0</v>
      </c>
      <c r="O18" s="58">
        <f t="shared" si="4"/>
        <v>0</v>
      </c>
      <c r="P18" s="58">
        <f t="shared" si="4"/>
        <v>0</v>
      </c>
      <c r="Q18" s="58">
        <f t="shared" si="4"/>
        <v>0</v>
      </c>
      <c r="R18" s="58">
        <f t="shared" si="4"/>
        <v>2585</v>
      </c>
      <c r="S18" s="58">
        <f t="shared" si="4"/>
        <v>1765</v>
      </c>
      <c r="T18" s="58">
        <f t="shared" si="4"/>
        <v>474429</v>
      </c>
      <c r="U18" s="58">
        <f t="shared" si="4"/>
        <v>839668</v>
      </c>
      <c r="V18" s="58">
        <f t="shared" si="4"/>
        <v>15576</v>
      </c>
      <c r="W18" s="58">
        <f t="shared" si="4"/>
        <v>14381</v>
      </c>
      <c r="X18" s="58">
        <f t="shared" si="4"/>
        <v>69566</v>
      </c>
      <c r="Y18" s="58">
        <f t="shared" si="4"/>
        <v>24878</v>
      </c>
      <c r="Z18" s="58">
        <f t="shared" si="4"/>
        <v>16560</v>
      </c>
      <c r="AA18" s="58">
        <f t="shared" si="4"/>
        <v>0</v>
      </c>
      <c r="AB18" s="58">
        <f t="shared" si="4"/>
        <v>25</v>
      </c>
      <c r="AC18" s="58">
        <f t="shared" si="4"/>
        <v>0</v>
      </c>
      <c r="AD18" s="58">
        <f t="shared" si="4"/>
        <v>22243</v>
      </c>
      <c r="AE18" s="58">
        <f t="shared" si="4"/>
        <v>12869000</v>
      </c>
      <c r="AF18" s="58">
        <f t="shared" si="4"/>
        <v>10743000</v>
      </c>
      <c r="AG18" s="58">
        <f t="shared" si="4"/>
        <v>18</v>
      </c>
      <c r="AH18" s="58">
        <f t="shared" si="4"/>
        <v>16</v>
      </c>
      <c r="AI18" s="58">
        <f t="shared" si="4"/>
        <v>12869000</v>
      </c>
      <c r="AJ18" s="58">
        <f t="shared" si="4"/>
        <v>10743000</v>
      </c>
      <c r="AK18" s="58">
        <f t="shared" si="4"/>
        <v>22243</v>
      </c>
      <c r="AL18" s="58">
        <f t="shared" si="4"/>
        <v>16204</v>
      </c>
      <c r="AM18" s="58">
        <f t="shared" si="4"/>
        <v>927000</v>
      </c>
      <c r="AN18" s="58">
        <f t="shared" si="4"/>
        <v>553000</v>
      </c>
      <c r="AO18" s="58">
        <f t="shared" si="4"/>
        <v>12174</v>
      </c>
      <c r="AP18" s="58">
        <f t="shared" si="4"/>
        <v>12174</v>
      </c>
      <c r="AQ18" s="58">
        <f t="shared" si="4"/>
        <v>12051</v>
      </c>
      <c r="AR18" s="58">
        <f t="shared" si="4"/>
        <v>6110000</v>
      </c>
      <c r="AS18" s="58">
        <f t="shared" si="4"/>
        <v>6110000</v>
      </c>
      <c r="AT18" s="58">
        <f t="shared" si="4"/>
        <v>6110000</v>
      </c>
      <c r="AU18" s="58">
        <f t="shared" si="4"/>
        <v>10692</v>
      </c>
      <c r="AV18" s="58">
        <f t="shared" si="4"/>
        <v>4910</v>
      </c>
      <c r="AW18" s="58">
        <f t="shared" si="4"/>
        <v>4910</v>
      </c>
      <c r="AX18" s="58">
        <f t="shared" si="4"/>
        <v>4910</v>
      </c>
      <c r="AY18" s="58">
        <f t="shared" si="4"/>
        <v>2450000</v>
      </c>
      <c r="AZ18" s="58">
        <f t="shared" si="4"/>
        <v>2450000</v>
      </c>
      <c r="BA18" s="58">
        <f t="shared" si="4"/>
        <v>2450000</v>
      </c>
      <c r="BB18" s="58">
        <f t="shared" si="4"/>
        <v>4313</v>
      </c>
      <c r="BC18" s="58">
        <f t="shared" si="4"/>
        <v>70</v>
      </c>
      <c r="BD18" s="58">
        <f t="shared" si="4"/>
        <v>70</v>
      </c>
      <c r="BE18" s="58">
        <f t="shared" si="4"/>
        <v>70</v>
      </c>
      <c r="BF18" s="58">
        <f t="shared" si="4"/>
        <v>40000</v>
      </c>
      <c r="BG18" s="58">
        <f t="shared" si="4"/>
        <v>40000</v>
      </c>
      <c r="BH18" s="58">
        <f t="shared" si="4"/>
        <v>40000</v>
      </c>
      <c r="BI18" s="58">
        <f t="shared" si="4"/>
        <v>60</v>
      </c>
      <c r="BJ18" s="58">
        <f t="shared" si="4"/>
        <v>289</v>
      </c>
      <c r="BK18" s="58">
        <f t="shared" si="4"/>
        <v>289</v>
      </c>
      <c r="BL18" s="58">
        <f t="shared" si="4"/>
        <v>289</v>
      </c>
      <c r="BM18" s="58">
        <f t="shared" si="4"/>
        <v>94000</v>
      </c>
      <c r="BN18" s="58">
        <f t="shared" si="4"/>
        <v>94000</v>
      </c>
      <c r="BO18" s="58">
        <f t="shared" si="4"/>
        <v>94000</v>
      </c>
      <c r="BP18" s="61">
        <f t="shared" si="4"/>
        <v>289</v>
      </c>
      <c r="BQ18" s="58">
        <f>SUM(BQ19:BQ29)</f>
        <v>106</v>
      </c>
      <c r="BR18" s="58">
        <f>SUM(BR19:BR29)</f>
        <v>15883</v>
      </c>
      <c r="BS18" s="58">
        <f>SUM(BS19:BS29)</f>
        <v>8889</v>
      </c>
      <c r="BT18" s="58">
        <f>SUM(BT19:BT29)</f>
        <v>528</v>
      </c>
      <c r="BU18" s="58">
        <f aca="true" t="shared" si="5" ref="BU18:CI18">SUM(BU19:BU29)</f>
        <v>26</v>
      </c>
      <c r="BV18" s="58">
        <f t="shared" si="5"/>
        <v>12556</v>
      </c>
      <c r="BW18" s="58">
        <f t="shared" si="5"/>
        <v>0</v>
      </c>
      <c r="BX18" s="58">
        <f t="shared" si="5"/>
        <v>0</v>
      </c>
      <c r="BY18" s="58">
        <f t="shared" si="5"/>
        <v>30305</v>
      </c>
      <c r="BZ18" s="58">
        <f t="shared" si="5"/>
        <v>2</v>
      </c>
      <c r="CA18" s="58">
        <f t="shared" si="5"/>
        <v>5241</v>
      </c>
      <c r="CB18" s="58">
        <f t="shared" si="5"/>
        <v>1</v>
      </c>
      <c r="CC18" s="58">
        <f t="shared" si="5"/>
        <v>2809.5</v>
      </c>
      <c r="CD18" s="58">
        <f t="shared" si="5"/>
        <v>3</v>
      </c>
      <c r="CE18" s="58">
        <f t="shared" si="5"/>
        <v>8531</v>
      </c>
      <c r="CF18" s="58">
        <f t="shared" si="5"/>
        <v>0</v>
      </c>
      <c r="CG18" s="58">
        <f t="shared" si="5"/>
        <v>0</v>
      </c>
      <c r="CH18" s="58">
        <f t="shared" si="5"/>
        <v>0</v>
      </c>
      <c r="CI18" s="61">
        <f t="shared" si="5"/>
        <v>0</v>
      </c>
    </row>
    <row r="19" spans="1:87" ht="13.5">
      <c r="A19" s="62" t="s">
        <v>71</v>
      </c>
      <c r="B19" s="63"/>
      <c r="C19" s="86">
        <v>545059</v>
      </c>
      <c r="D19" s="64">
        <v>2635504</v>
      </c>
      <c r="E19" s="83"/>
      <c r="F19" s="64">
        <v>8</v>
      </c>
      <c r="G19" s="64">
        <v>339840</v>
      </c>
      <c r="H19" s="64">
        <v>5</v>
      </c>
      <c r="I19" s="64">
        <v>338040</v>
      </c>
      <c r="J19" s="64"/>
      <c r="K19" s="64"/>
      <c r="L19" s="64"/>
      <c r="M19" s="64"/>
      <c r="N19" s="64"/>
      <c r="O19" s="64"/>
      <c r="P19" s="64"/>
      <c r="Q19" s="64"/>
      <c r="R19" s="64">
        <v>217</v>
      </c>
      <c r="S19" s="64">
        <v>126</v>
      </c>
      <c r="T19" s="64">
        <v>69054</v>
      </c>
      <c r="U19" s="64">
        <v>47198</v>
      </c>
      <c r="V19" s="64">
        <v>1985</v>
      </c>
      <c r="W19" s="64">
        <v>1468</v>
      </c>
      <c r="X19" s="64">
        <v>12574</v>
      </c>
      <c r="Y19" s="64">
        <v>3607</v>
      </c>
      <c r="Z19" s="65"/>
      <c r="AA19" s="65"/>
      <c r="AB19" s="65"/>
      <c r="AC19" s="65"/>
      <c r="AD19" s="65">
        <v>3176</v>
      </c>
      <c r="AE19" s="65">
        <v>1760000</v>
      </c>
      <c r="AF19" s="65">
        <v>1680000</v>
      </c>
      <c r="AG19" s="65">
        <v>2</v>
      </c>
      <c r="AH19" s="65">
        <v>2</v>
      </c>
      <c r="AI19" s="65">
        <v>1760000</v>
      </c>
      <c r="AJ19" s="65">
        <v>1680000</v>
      </c>
      <c r="AK19" s="65">
        <v>3176</v>
      </c>
      <c r="AL19" s="65">
        <v>2602</v>
      </c>
      <c r="AM19" s="65">
        <v>597000</v>
      </c>
      <c r="AN19" s="65">
        <v>223000</v>
      </c>
      <c r="AO19" s="65">
        <v>4767</v>
      </c>
      <c r="AP19" s="65">
        <v>4767</v>
      </c>
      <c r="AQ19" s="65">
        <v>4767</v>
      </c>
      <c r="AR19" s="65">
        <v>2340000</v>
      </c>
      <c r="AS19" s="65">
        <v>2340000</v>
      </c>
      <c r="AT19" s="65">
        <v>2340000</v>
      </c>
      <c r="AU19" s="65">
        <v>3879</v>
      </c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88"/>
      <c r="BQ19" s="65"/>
      <c r="BR19" s="65">
        <v>3594</v>
      </c>
      <c r="BS19" s="65">
        <v>3594</v>
      </c>
      <c r="BT19" s="65"/>
      <c r="BU19" s="64">
        <v>9</v>
      </c>
      <c r="BV19" s="64">
        <v>5234</v>
      </c>
      <c r="BW19" s="64"/>
      <c r="BX19" s="64"/>
      <c r="BY19" s="64">
        <v>5350</v>
      </c>
      <c r="BZ19" s="64"/>
      <c r="CA19" s="64"/>
      <c r="CB19" s="64"/>
      <c r="CC19" s="64"/>
      <c r="CD19" s="64">
        <v>1</v>
      </c>
      <c r="CE19" s="64">
        <v>3920</v>
      </c>
      <c r="CF19" s="64"/>
      <c r="CG19" s="64"/>
      <c r="CH19" s="64"/>
      <c r="CI19" s="66"/>
    </row>
    <row r="20" spans="1:87" ht="13.5">
      <c r="A20" s="62" t="s">
        <v>72</v>
      </c>
      <c r="B20" s="63"/>
      <c r="C20" s="86">
        <v>292775</v>
      </c>
      <c r="D20" s="64">
        <v>2227257</v>
      </c>
      <c r="E20" s="83"/>
      <c r="F20" s="64"/>
      <c r="G20" s="64"/>
      <c r="H20" s="64"/>
      <c r="I20" s="64"/>
      <c r="J20" s="64"/>
      <c r="K20" s="64"/>
      <c r="L20" s="64">
        <v>2</v>
      </c>
      <c r="M20" s="64">
        <v>11851</v>
      </c>
      <c r="N20" s="64"/>
      <c r="O20" s="64"/>
      <c r="P20" s="64"/>
      <c r="Q20" s="64"/>
      <c r="R20" s="64">
        <v>234</v>
      </c>
      <c r="S20" s="64">
        <v>102</v>
      </c>
      <c r="T20" s="64">
        <v>19808</v>
      </c>
      <c r="U20" s="64">
        <v>19097</v>
      </c>
      <c r="V20" s="64">
        <v>302</v>
      </c>
      <c r="W20" s="64">
        <v>773</v>
      </c>
      <c r="X20" s="64">
        <v>4819</v>
      </c>
      <c r="Y20" s="64">
        <v>1485</v>
      </c>
      <c r="Z20" s="65">
        <v>4239</v>
      </c>
      <c r="AA20" s="65"/>
      <c r="AB20" s="65"/>
      <c r="AC20" s="65"/>
      <c r="AD20" s="65">
        <v>2411</v>
      </c>
      <c r="AE20" s="65">
        <v>1020000</v>
      </c>
      <c r="AF20" s="65">
        <v>1020000</v>
      </c>
      <c r="AG20" s="65">
        <v>2</v>
      </c>
      <c r="AH20" s="65">
        <v>2</v>
      </c>
      <c r="AI20" s="65">
        <v>1020000</v>
      </c>
      <c r="AJ20" s="65">
        <v>1020000</v>
      </c>
      <c r="AK20" s="65">
        <v>2411</v>
      </c>
      <c r="AL20" s="65">
        <v>2033</v>
      </c>
      <c r="AM20" s="65"/>
      <c r="AN20" s="65"/>
      <c r="AO20" s="65">
        <v>169</v>
      </c>
      <c r="AP20" s="65">
        <v>169</v>
      </c>
      <c r="AQ20" s="65">
        <v>169</v>
      </c>
      <c r="AR20" s="65">
        <v>130000</v>
      </c>
      <c r="AS20" s="65">
        <v>130000</v>
      </c>
      <c r="AT20" s="65">
        <v>130000</v>
      </c>
      <c r="AU20" s="65">
        <v>169</v>
      </c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88"/>
      <c r="BQ20" s="65"/>
      <c r="BR20" s="65">
        <v>1750</v>
      </c>
      <c r="BS20" s="65">
        <v>1552</v>
      </c>
      <c r="BT20" s="65">
        <v>198</v>
      </c>
      <c r="BU20" s="64">
        <v>4</v>
      </c>
      <c r="BV20" s="64">
        <v>2190</v>
      </c>
      <c r="BW20" s="64"/>
      <c r="BX20" s="64"/>
      <c r="BY20" s="64">
        <v>2166</v>
      </c>
      <c r="BZ20" s="64"/>
      <c r="CA20" s="64"/>
      <c r="CB20" s="64"/>
      <c r="CC20" s="64"/>
      <c r="CD20" s="64"/>
      <c r="CE20" s="64"/>
      <c r="CF20" s="64"/>
      <c r="CG20" s="64"/>
      <c r="CH20" s="64"/>
      <c r="CI20" s="66"/>
    </row>
    <row r="21" spans="1:87" ht="13.5">
      <c r="A21" s="62" t="s">
        <v>73</v>
      </c>
      <c r="B21" s="67"/>
      <c r="C21" s="86">
        <v>155514</v>
      </c>
      <c r="D21" s="64">
        <v>695669</v>
      </c>
      <c r="E21" s="83"/>
      <c r="F21" s="64">
        <v>6</v>
      </c>
      <c r="G21" s="64">
        <v>135145</v>
      </c>
      <c r="H21" s="64">
        <v>3</v>
      </c>
      <c r="I21" s="64">
        <v>70800</v>
      </c>
      <c r="J21" s="64"/>
      <c r="K21" s="64"/>
      <c r="L21" s="64">
        <v>1</v>
      </c>
      <c r="M21" s="64">
        <v>39159</v>
      </c>
      <c r="N21" s="64"/>
      <c r="O21" s="64"/>
      <c r="P21" s="64"/>
      <c r="Q21" s="64"/>
      <c r="R21" s="64">
        <v>305</v>
      </c>
      <c r="S21" s="64">
        <v>180</v>
      </c>
      <c r="T21" s="64">
        <v>56697</v>
      </c>
      <c r="U21" s="64">
        <v>13842</v>
      </c>
      <c r="V21" s="64">
        <v>1337</v>
      </c>
      <c r="W21" s="64">
        <v>458</v>
      </c>
      <c r="X21" s="64">
        <v>3282</v>
      </c>
      <c r="Y21" s="64">
        <v>1097</v>
      </c>
      <c r="Z21" s="65">
        <v>2893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>
        <v>330000</v>
      </c>
      <c r="AN21" s="65">
        <v>330000</v>
      </c>
      <c r="AO21" s="65">
        <v>449</v>
      </c>
      <c r="AP21" s="65">
        <v>449</v>
      </c>
      <c r="AQ21" s="65">
        <v>449</v>
      </c>
      <c r="AR21" s="65">
        <v>220000</v>
      </c>
      <c r="AS21" s="65">
        <v>220000</v>
      </c>
      <c r="AT21" s="65">
        <v>220000</v>
      </c>
      <c r="AU21" s="65">
        <v>421</v>
      </c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88"/>
      <c r="BQ21" s="65"/>
      <c r="BR21" s="65">
        <v>1524</v>
      </c>
      <c r="BS21" s="65"/>
      <c r="BT21" s="65"/>
      <c r="BU21" s="64"/>
      <c r="BV21" s="64"/>
      <c r="BW21" s="64"/>
      <c r="BX21" s="64"/>
      <c r="BY21" s="64">
        <v>1493</v>
      </c>
      <c r="BZ21" s="64"/>
      <c r="CA21" s="64"/>
      <c r="CB21" s="64"/>
      <c r="CC21" s="64"/>
      <c r="CD21" s="64"/>
      <c r="CE21" s="64"/>
      <c r="CF21" s="64"/>
      <c r="CG21" s="64"/>
      <c r="CH21" s="64"/>
      <c r="CI21" s="66"/>
    </row>
    <row r="22" spans="1:87" ht="13.5">
      <c r="A22" s="62" t="s">
        <v>74</v>
      </c>
      <c r="B22" s="67"/>
      <c r="C22" s="86">
        <v>275832</v>
      </c>
      <c r="D22" s="64">
        <v>2032036</v>
      </c>
      <c r="E22" s="83"/>
      <c r="F22" s="64"/>
      <c r="G22" s="64"/>
      <c r="H22" s="64"/>
      <c r="I22" s="64"/>
      <c r="J22" s="64"/>
      <c r="K22" s="64"/>
      <c r="L22" s="64">
        <v>3</v>
      </c>
      <c r="M22" s="64">
        <v>12593</v>
      </c>
      <c r="N22" s="64"/>
      <c r="O22" s="64"/>
      <c r="P22" s="64"/>
      <c r="Q22" s="64"/>
      <c r="R22" s="64">
        <v>242</v>
      </c>
      <c r="S22" s="64">
        <v>131</v>
      </c>
      <c r="T22" s="64">
        <v>70659</v>
      </c>
      <c r="U22" s="64">
        <v>108617</v>
      </c>
      <c r="V22" s="64">
        <v>955</v>
      </c>
      <c r="W22" s="64">
        <v>736</v>
      </c>
      <c r="X22" s="64">
        <v>4760</v>
      </c>
      <c r="Y22" s="64">
        <v>1180</v>
      </c>
      <c r="Z22" s="65">
        <v>3772</v>
      </c>
      <c r="AA22" s="65"/>
      <c r="AB22" s="65"/>
      <c r="AC22" s="65"/>
      <c r="AD22" s="65">
        <v>918</v>
      </c>
      <c r="AE22" s="65">
        <v>510000</v>
      </c>
      <c r="AF22" s="65">
        <v>510000</v>
      </c>
      <c r="AG22" s="65">
        <v>1</v>
      </c>
      <c r="AH22" s="65">
        <v>1</v>
      </c>
      <c r="AI22" s="65">
        <v>510000</v>
      </c>
      <c r="AJ22" s="65">
        <v>510000</v>
      </c>
      <c r="AK22" s="65">
        <v>918</v>
      </c>
      <c r="AL22" s="65">
        <v>707</v>
      </c>
      <c r="AM22" s="65"/>
      <c r="AN22" s="65"/>
      <c r="AO22" s="65">
        <v>1101</v>
      </c>
      <c r="AP22" s="65">
        <v>1101</v>
      </c>
      <c r="AQ22" s="65">
        <v>1101</v>
      </c>
      <c r="AR22" s="65">
        <v>290000</v>
      </c>
      <c r="AS22" s="65">
        <v>290000</v>
      </c>
      <c r="AT22" s="65">
        <v>290000</v>
      </c>
      <c r="AU22" s="65">
        <v>1013</v>
      </c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>
        <v>244</v>
      </c>
      <c r="BK22" s="65">
        <v>244</v>
      </c>
      <c r="BL22" s="65">
        <v>244</v>
      </c>
      <c r="BM22" s="65">
        <v>54000</v>
      </c>
      <c r="BN22" s="65">
        <v>54000</v>
      </c>
      <c r="BO22" s="65">
        <v>54000</v>
      </c>
      <c r="BP22" s="88">
        <v>244</v>
      </c>
      <c r="BQ22" s="65"/>
      <c r="BR22" s="65">
        <v>1523</v>
      </c>
      <c r="BS22" s="65">
        <v>985</v>
      </c>
      <c r="BT22" s="65">
        <v>70</v>
      </c>
      <c r="BU22" s="64"/>
      <c r="BV22" s="64"/>
      <c r="BW22" s="64"/>
      <c r="BX22" s="64"/>
      <c r="BY22" s="64">
        <v>2193</v>
      </c>
      <c r="BZ22" s="64"/>
      <c r="CA22" s="64"/>
      <c r="CB22" s="64"/>
      <c r="CC22" s="64"/>
      <c r="CD22" s="64"/>
      <c r="CE22" s="64"/>
      <c r="CF22" s="64"/>
      <c r="CG22" s="64"/>
      <c r="CH22" s="64"/>
      <c r="CI22" s="66"/>
    </row>
    <row r="23" spans="1:87" ht="13.5">
      <c r="A23" s="62" t="s">
        <v>75</v>
      </c>
      <c r="B23" s="67"/>
      <c r="C23" s="86">
        <v>613123</v>
      </c>
      <c r="D23" s="64">
        <v>3736296</v>
      </c>
      <c r="E23" s="8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v>438</v>
      </c>
      <c r="S23" s="64">
        <v>377</v>
      </c>
      <c r="T23" s="64">
        <v>102143</v>
      </c>
      <c r="U23" s="64">
        <v>177282</v>
      </c>
      <c r="V23" s="64">
        <v>2095</v>
      </c>
      <c r="W23" s="64">
        <v>814</v>
      </c>
      <c r="X23" s="64">
        <v>10693</v>
      </c>
      <c r="Y23" s="64">
        <v>2832</v>
      </c>
      <c r="Z23" s="65"/>
      <c r="AA23" s="65"/>
      <c r="AB23" s="65">
        <v>25</v>
      </c>
      <c r="AC23" s="65"/>
      <c r="AD23" s="65">
        <v>2805</v>
      </c>
      <c r="AE23" s="65">
        <v>2095000</v>
      </c>
      <c r="AF23" s="65">
        <v>2040000</v>
      </c>
      <c r="AG23" s="65">
        <v>1</v>
      </c>
      <c r="AH23" s="65">
        <v>1</v>
      </c>
      <c r="AI23" s="65">
        <v>2095000</v>
      </c>
      <c r="AJ23" s="65">
        <v>2040000</v>
      </c>
      <c r="AK23" s="65">
        <v>2805</v>
      </c>
      <c r="AL23" s="65">
        <v>2544</v>
      </c>
      <c r="AM23" s="65"/>
      <c r="AN23" s="65"/>
      <c r="AO23" s="65">
        <v>4284</v>
      </c>
      <c r="AP23" s="65">
        <v>4284</v>
      </c>
      <c r="AQ23" s="65">
        <v>4161</v>
      </c>
      <c r="AR23" s="65">
        <v>2330000</v>
      </c>
      <c r="AS23" s="65">
        <v>2330000</v>
      </c>
      <c r="AT23" s="65">
        <v>2330000</v>
      </c>
      <c r="AU23" s="65">
        <v>3884</v>
      </c>
      <c r="AV23" s="65"/>
      <c r="AW23" s="65"/>
      <c r="AX23" s="65"/>
      <c r="AY23" s="65"/>
      <c r="AZ23" s="65"/>
      <c r="BA23" s="65"/>
      <c r="BB23" s="65"/>
      <c r="BC23" s="65">
        <v>70</v>
      </c>
      <c r="BD23" s="65">
        <v>70</v>
      </c>
      <c r="BE23" s="65">
        <v>70</v>
      </c>
      <c r="BF23" s="65">
        <v>40000</v>
      </c>
      <c r="BG23" s="65">
        <v>40000</v>
      </c>
      <c r="BH23" s="65">
        <v>40000</v>
      </c>
      <c r="BI23" s="65">
        <v>60</v>
      </c>
      <c r="BJ23" s="65">
        <v>45</v>
      </c>
      <c r="BK23" s="65">
        <v>45</v>
      </c>
      <c r="BL23" s="65">
        <v>45</v>
      </c>
      <c r="BM23" s="65">
        <v>40000</v>
      </c>
      <c r="BN23" s="65">
        <v>40000</v>
      </c>
      <c r="BO23" s="65">
        <v>40000</v>
      </c>
      <c r="BP23" s="88">
        <v>45</v>
      </c>
      <c r="BQ23" s="65"/>
      <c r="BR23" s="65">
        <v>2177</v>
      </c>
      <c r="BS23" s="65">
        <v>2082</v>
      </c>
      <c r="BT23" s="65">
        <v>95</v>
      </c>
      <c r="BU23" s="64"/>
      <c r="BV23" s="64"/>
      <c r="BW23" s="64"/>
      <c r="BX23" s="64"/>
      <c r="BY23" s="64">
        <v>4711</v>
      </c>
      <c r="BZ23" s="64"/>
      <c r="CA23" s="64"/>
      <c r="CB23" s="64"/>
      <c r="CC23" s="64"/>
      <c r="CD23" s="64"/>
      <c r="CE23" s="64"/>
      <c r="CF23" s="64"/>
      <c r="CG23" s="64"/>
      <c r="CH23" s="64"/>
      <c r="CI23" s="66"/>
    </row>
    <row r="24" spans="1:87" ht="13.5">
      <c r="A24" s="62" t="s">
        <v>76</v>
      </c>
      <c r="B24" s="63"/>
      <c r="C24" s="86">
        <v>293677</v>
      </c>
      <c r="D24" s="64">
        <v>1300535</v>
      </c>
      <c r="E24" s="83"/>
      <c r="F24" s="64">
        <v>2</v>
      </c>
      <c r="G24" s="64">
        <v>589200</v>
      </c>
      <c r="H24" s="64">
        <v>2</v>
      </c>
      <c r="I24" s="64">
        <v>589200</v>
      </c>
      <c r="J24" s="64"/>
      <c r="K24" s="64"/>
      <c r="L24" s="64">
        <v>2</v>
      </c>
      <c r="M24" s="64">
        <v>77000</v>
      </c>
      <c r="N24" s="64"/>
      <c r="O24" s="64"/>
      <c r="P24" s="64"/>
      <c r="Q24" s="64"/>
      <c r="R24" s="64">
        <v>323</v>
      </c>
      <c r="S24" s="64">
        <v>199</v>
      </c>
      <c r="T24" s="64">
        <v>27996</v>
      </c>
      <c r="U24" s="64">
        <v>153131</v>
      </c>
      <c r="V24" s="64">
        <v>1792</v>
      </c>
      <c r="W24" s="64">
        <v>2119</v>
      </c>
      <c r="X24" s="64">
        <v>7371</v>
      </c>
      <c r="Y24" s="64">
        <v>4210</v>
      </c>
      <c r="Z24" s="65"/>
      <c r="AA24" s="65"/>
      <c r="AB24" s="65"/>
      <c r="AC24" s="65"/>
      <c r="AD24" s="65">
        <v>3326</v>
      </c>
      <c r="AE24" s="65">
        <v>1690000</v>
      </c>
      <c r="AF24" s="65">
        <v>1363000</v>
      </c>
      <c r="AG24" s="65">
        <v>4</v>
      </c>
      <c r="AH24" s="65">
        <v>2</v>
      </c>
      <c r="AI24" s="65">
        <v>1690000</v>
      </c>
      <c r="AJ24" s="65">
        <v>1363000</v>
      </c>
      <c r="AK24" s="65">
        <v>3326</v>
      </c>
      <c r="AL24" s="65">
        <v>2145</v>
      </c>
      <c r="AM24" s="65"/>
      <c r="AN24" s="65"/>
      <c r="AO24" s="65">
        <v>60</v>
      </c>
      <c r="AP24" s="65">
        <v>60</v>
      </c>
      <c r="AQ24" s="65">
        <v>60</v>
      </c>
      <c r="AR24" s="65">
        <v>130000</v>
      </c>
      <c r="AS24" s="65">
        <v>130000</v>
      </c>
      <c r="AT24" s="65">
        <v>130000</v>
      </c>
      <c r="AU24" s="65">
        <v>60</v>
      </c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88"/>
      <c r="BQ24" s="65"/>
      <c r="BR24" s="65">
        <v>1848</v>
      </c>
      <c r="BS24" s="65"/>
      <c r="BT24" s="65"/>
      <c r="BU24" s="64">
        <v>5</v>
      </c>
      <c r="BV24" s="64">
        <v>2019</v>
      </c>
      <c r="BW24" s="64"/>
      <c r="BX24" s="64"/>
      <c r="BY24" s="64">
        <v>3537</v>
      </c>
      <c r="BZ24" s="64"/>
      <c r="CA24" s="64"/>
      <c r="CB24" s="147">
        <v>0.4</v>
      </c>
      <c r="CC24" s="147">
        <v>1123.8</v>
      </c>
      <c r="CD24" s="64"/>
      <c r="CE24" s="64"/>
      <c r="CF24" s="64"/>
      <c r="CG24" s="64"/>
      <c r="CH24" s="64"/>
      <c r="CI24" s="66"/>
    </row>
    <row r="25" spans="1:87" ht="13.5">
      <c r="A25" s="62" t="s">
        <v>121</v>
      </c>
      <c r="B25" s="67"/>
      <c r="C25" s="86">
        <v>222942</v>
      </c>
      <c r="D25" s="64">
        <v>1264336</v>
      </c>
      <c r="E25" s="83"/>
      <c r="F25" s="64"/>
      <c r="G25" s="64"/>
      <c r="H25" s="64"/>
      <c r="I25" s="64"/>
      <c r="J25" s="64"/>
      <c r="K25" s="64"/>
      <c r="L25" s="64">
        <v>1</v>
      </c>
      <c r="M25" s="64">
        <v>127844</v>
      </c>
      <c r="N25" s="64"/>
      <c r="O25" s="64"/>
      <c r="P25" s="64"/>
      <c r="Q25" s="64"/>
      <c r="R25" s="64">
        <v>218</v>
      </c>
      <c r="S25" s="64">
        <v>154</v>
      </c>
      <c r="T25" s="64">
        <v>41653</v>
      </c>
      <c r="U25" s="64">
        <v>78351</v>
      </c>
      <c r="V25" s="64">
        <v>1864</v>
      </c>
      <c r="W25" s="64">
        <v>2071</v>
      </c>
      <c r="X25" s="64">
        <v>6218</v>
      </c>
      <c r="Y25" s="64">
        <v>1826</v>
      </c>
      <c r="Z25" s="65"/>
      <c r="AA25" s="65"/>
      <c r="AB25" s="65"/>
      <c r="AC25" s="65"/>
      <c r="AD25" s="65">
        <v>2610</v>
      </c>
      <c r="AE25" s="65">
        <v>1590000</v>
      </c>
      <c r="AF25" s="65">
        <v>1590000</v>
      </c>
      <c r="AG25" s="65">
        <v>1</v>
      </c>
      <c r="AH25" s="65">
        <v>1</v>
      </c>
      <c r="AI25" s="65">
        <v>1590000</v>
      </c>
      <c r="AJ25" s="65">
        <v>1590000</v>
      </c>
      <c r="AK25" s="65">
        <v>2610</v>
      </c>
      <c r="AL25" s="65">
        <v>1860</v>
      </c>
      <c r="AM25" s="65"/>
      <c r="AN25" s="65"/>
      <c r="AO25" s="65">
        <v>554</v>
      </c>
      <c r="AP25" s="65">
        <v>554</v>
      </c>
      <c r="AQ25" s="65">
        <v>554</v>
      </c>
      <c r="AR25" s="65">
        <v>250000</v>
      </c>
      <c r="AS25" s="65">
        <v>250000</v>
      </c>
      <c r="AT25" s="65">
        <v>250000</v>
      </c>
      <c r="AU25" s="65">
        <v>496</v>
      </c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88"/>
      <c r="BQ25" s="65"/>
      <c r="BR25" s="65">
        <v>1294</v>
      </c>
      <c r="BS25" s="65"/>
      <c r="BT25" s="65"/>
      <c r="BU25" s="64">
        <v>2</v>
      </c>
      <c r="BV25" s="64">
        <v>432</v>
      </c>
      <c r="BW25" s="64"/>
      <c r="BX25" s="64"/>
      <c r="BY25" s="64">
        <v>2697</v>
      </c>
      <c r="BZ25" s="64"/>
      <c r="CA25" s="64"/>
      <c r="CB25" s="147">
        <v>0.6</v>
      </c>
      <c r="CC25" s="147">
        <v>1685.7</v>
      </c>
      <c r="CD25" s="64">
        <v>1</v>
      </c>
      <c r="CE25" s="64">
        <v>2708</v>
      </c>
      <c r="CF25" s="64"/>
      <c r="CG25" s="64"/>
      <c r="CH25" s="64"/>
      <c r="CI25" s="66"/>
    </row>
    <row r="26" spans="1:87" ht="13.5">
      <c r="A26" s="62" t="s">
        <v>77</v>
      </c>
      <c r="B26" s="63"/>
      <c r="C26" s="86">
        <v>125499</v>
      </c>
      <c r="D26" s="64">
        <v>714781</v>
      </c>
      <c r="E26" s="8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>
        <v>39</v>
      </c>
      <c r="S26" s="64">
        <v>39</v>
      </c>
      <c r="T26" s="64">
        <v>13443</v>
      </c>
      <c r="U26" s="64">
        <v>12567</v>
      </c>
      <c r="V26" s="64">
        <v>89</v>
      </c>
      <c r="W26" s="64">
        <v>68</v>
      </c>
      <c r="X26" s="64">
        <v>2299</v>
      </c>
      <c r="Y26" s="64">
        <v>1077</v>
      </c>
      <c r="Z26" s="65">
        <v>2222</v>
      </c>
      <c r="AA26" s="65"/>
      <c r="AB26" s="65"/>
      <c r="AC26" s="65"/>
      <c r="AD26" s="65">
        <v>1433</v>
      </c>
      <c r="AE26" s="65">
        <v>795000</v>
      </c>
      <c r="AF26" s="65">
        <v>710000</v>
      </c>
      <c r="AG26" s="65">
        <v>1</v>
      </c>
      <c r="AH26" s="65">
        <v>1</v>
      </c>
      <c r="AI26" s="65">
        <v>795000</v>
      </c>
      <c r="AJ26" s="65">
        <v>710000</v>
      </c>
      <c r="AK26" s="65">
        <v>1433</v>
      </c>
      <c r="AL26" s="65">
        <v>1227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>
        <v>420</v>
      </c>
      <c r="AW26" s="65">
        <v>420</v>
      </c>
      <c r="AX26" s="65">
        <v>420</v>
      </c>
      <c r="AY26" s="65">
        <v>90000</v>
      </c>
      <c r="AZ26" s="65">
        <v>90000</v>
      </c>
      <c r="BA26" s="65">
        <v>90000</v>
      </c>
      <c r="BB26" s="65">
        <v>405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88"/>
      <c r="BQ26" s="65"/>
      <c r="BR26" s="65">
        <v>369</v>
      </c>
      <c r="BS26" s="65">
        <v>341</v>
      </c>
      <c r="BT26" s="65"/>
      <c r="BU26" s="64"/>
      <c r="BV26" s="64"/>
      <c r="BW26" s="64"/>
      <c r="BX26" s="64"/>
      <c r="BY26" s="64">
        <v>935</v>
      </c>
      <c r="BZ26" s="64"/>
      <c r="CA26" s="64"/>
      <c r="CB26" s="64"/>
      <c r="CC26" s="64"/>
      <c r="CD26" s="64"/>
      <c r="CE26" s="64"/>
      <c r="CF26" s="64"/>
      <c r="CG26" s="64"/>
      <c r="CH26" s="64"/>
      <c r="CI26" s="66"/>
    </row>
    <row r="27" spans="1:87" ht="13.5">
      <c r="A27" s="62" t="s">
        <v>78</v>
      </c>
      <c r="B27" s="63"/>
      <c r="C27" s="86">
        <v>119189</v>
      </c>
      <c r="D27" s="64">
        <v>652322</v>
      </c>
      <c r="E27" s="83"/>
      <c r="F27" s="64"/>
      <c r="G27" s="64"/>
      <c r="H27" s="64"/>
      <c r="I27" s="64"/>
      <c r="J27" s="64"/>
      <c r="K27" s="64"/>
      <c r="L27" s="64">
        <v>1</v>
      </c>
      <c r="M27" s="64">
        <v>74384</v>
      </c>
      <c r="N27" s="64"/>
      <c r="O27" s="64"/>
      <c r="P27" s="64"/>
      <c r="Q27" s="64"/>
      <c r="R27" s="64">
        <v>235</v>
      </c>
      <c r="S27" s="64">
        <v>209</v>
      </c>
      <c r="T27" s="64">
        <v>5185</v>
      </c>
      <c r="U27" s="64">
        <v>34436</v>
      </c>
      <c r="V27" s="64">
        <v>351</v>
      </c>
      <c r="W27" s="64">
        <v>495</v>
      </c>
      <c r="X27" s="64">
        <v>2799</v>
      </c>
      <c r="Y27" s="64">
        <v>1433</v>
      </c>
      <c r="Z27" s="65">
        <v>2799</v>
      </c>
      <c r="AA27" s="65"/>
      <c r="AB27" s="65"/>
      <c r="AC27" s="65"/>
      <c r="AD27" s="65">
        <v>624</v>
      </c>
      <c r="AE27" s="65">
        <v>250000</v>
      </c>
      <c r="AF27" s="65">
        <v>250000</v>
      </c>
      <c r="AG27" s="65">
        <v>1</v>
      </c>
      <c r="AH27" s="65">
        <v>1</v>
      </c>
      <c r="AI27" s="65">
        <v>250000</v>
      </c>
      <c r="AJ27" s="65">
        <v>250000</v>
      </c>
      <c r="AK27" s="65">
        <v>624</v>
      </c>
      <c r="AL27" s="65">
        <v>414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>
        <v>1874</v>
      </c>
      <c r="AW27" s="65">
        <v>1874</v>
      </c>
      <c r="AX27" s="65">
        <v>1874</v>
      </c>
      <c r="AY27" s="65">
        <v>1410000</v>
      </c>
      <c r="AZ27" s="65">
        <v>1410000</v>
      </c>
      <c r="BA27" s="65">
        <v>1410000</v>
      </c>
      <c r="BB27" s="65">
        <v>1446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88"/>
      <c r="BQ27" s="65"/>
      <c r="BR27" s="65">
        <v>301</v>
      </c>
      <c r="BS27" s="65">
        <v>58</v>
      </c>
      <c r="BT27" s="65">
        <v>72</v>
      </c>
      <c r="BU27" s="64">
        <v>1</v>
      </c>
      <c r="BV27" s="64">
        <v>469</v>
      </c>
      <c r="BW27" s="64"/>
      <c r="BX27" s="64"/>
      <c r="BY27" s="64">
        <v>1276</v>
      </c>
      <c r="BZ27" s="64">
        <v>1</v>
      </c>
      <c r="CA27" s="64">
        <v>2482</v>
      </c>
      <c r="CB27" s="64"/>
      <c r="CC27" s="64"/>
      <c r="CD27" s="64"/>
      <c r="CE27" s="64"/>
      <c r="CF27" s="64"/>
      <c r="CG27" s="64"/>
      <c r="CH27" s="64"/>
      <c r="CI27" s="66"/>
    </row>
    <row r="28" spans="1:87" ht="13.5">
      <c r="A28" s="62" t="s">
        <v>79</v>
      </c>
      <c r="B28" s="63"/>
      <c r="C28" s="86">
        <v>80003</v>
      </c>
      <c r="D28" s="64">
        <v>380899</v>
      </c>
      <c r="E28" s="8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>
        <v>62</v>
      </c>
      <c r="S28" s="64">
        <v>24</v>
      </c>
      <c r="T28" s="64"/>
      <c r="U28" s="64"/>
      <c r="V28" s="64">
        <v>10</v>
      </c>
      <c r="W28" s="64">
        <v>21</v>
      </c>
      <c r="X28" s="64">
        <v>635</v>
      </c>
      <c r="Y28" s="64">
        <v>137</v>
      </c>
      <c r="Z28" s="65">
        <v>635</v>
      </c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>
        <v>635</v>
      </c>
      <c r="AW28" s="65">
        <v>635</v>
      </c>
      <c r="AX28" s="65">
        <v>635</v>
      </c>
      <c r="AY28" s="65">
        <v>170000</v>
      </c>
      <c r="AZ28" s="65">
        <v>170000</v>
      </c>
      <c r="BA28" s="65">
        <v>170000</v>
      </c>
      <c r="BB28" s="65">
        <v>628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88"/>
      <c r="BQ28" s="65"/>
      <c r="BR28" s="65"/>
      <c r="BS28" s="65"/>
      <c r="BT28" s="65"/>
      <c r="BU28" s="64">
        <v>1</v>
      </c>
      <c r="BV28" s="64">
        <v>411</v>
      </c>
      <c r="BW28" s="64"/>
      <c r="BX28" s="64"/>
      <c r="BY28" s="64">
        <v>288</v>
      </c>
      <c r="BZ28" s="64"/>
      <c r="CA28" s="64"/>
      <c r="CB28" s="64"/>
      <c r="CC28" s="64"/>
      <c r="CD28" s="64"/>
      <c r="CE28" s="64"/>
      <c r="CF28" s="64"/>
      <c r="CG28" s="64"/>
      <c r="CH28" s="64"/>
      <c r="CI28" s="66"/>
    </row>
    <row r="29" spans="1:87" ht="13.5">
      <c r="A29" s="68" t="s">
        <v>80</v>
      </c>
      <c r="B29" s="69"/>
      <c r="C29" s="85">
        <v>682770</v>
      </c>
      <c r="D29" s="59">
        <v>3507601</v>
      </c>
      <c r="E29" s="84"/>
      <c r="F29" s="59">
        <v>9</v>
      </c>
      <c r="G29" s="59">
        <v>151035</v>
      </c>
      <c r="H29" s="59">
        <v>4</v>
      </c>
      <c r="I29" s="59">
        <v>136500</v>
      </c>
      <c r="J29" s="59"/>
      <c r="K29" s="59"/>
      <c r="L29" s="59">
        <v>16</v>
      </c>
      <c r="M29" s="59">
        <v>95320</v>
      </c>
      <c r="N29" s="59"/>
      <c r="O29" s="59"/>
      <c r="P29" s="59"/>
      <c r="Q29" s="59"/>
      <c r="R29" s="59">
        <v>272</v>
      </c>
      <c r="S29" s="59">
        <v>224</v>
      </c>
      <c r="T29" s="59">
        <v>67791</v>
      </c>
      <c r="U29" s="59">
        <v>195147</v>
      </c>
      <c r="V29" s="59">
        <v>4796</v>
      </c>
      <c r="W29" s="59">
        <v>5358</v>
      </c>
      <c r="X29" s="59">
        <v>14116</v>
      </c>
      <c r="Y29" s="59">
        <v>5994</v>
      </c>
      <c r="Z29" s="60"/>
      <c r="AA29" s="60"/>
      <c r="AB29" s="60"/>
      <c r="AC29" s="60"/>
      <c r="AD29" s="60">
        <v>4940</v>
      </c>
      <c r="AE29" s="60">
        <v>3159000</v>
      </c>
      <c r="AF29" s="60">
        <v>1580000</v>
      </c>
      <c r="AG29" s="60">
        <v>5</v>
      </c>
      <c r="AH29" s="60">
        <v>5</v>
      </c>
      <c r="AI29" s="60">
        <v>3159000</v>
      </c>
      <c r="AJ29" s="60">
        <v>1580000</v>
      </c>
      <c r="AK29" s="60">
        <v>4940</v>
      </c>
      <c r="AL29" s="60">
        <v>2672</v>
      </c>
      <c r="AM29" s="60"/>
      <c r="AN29" s="60"/>
      <c r="AO29" s="60">
        <v>790</v>
      </c>
      <c r="AP29" s="60">
        <v>790</v>
      </c>
      <c r="AQ29" s="60">
        <v>790</v>
      </c>
      <c r="AR29" s="60">
        <v>420000</v>
      </c>
      <c r="AS29" s="60">
        <v>420000</v>
      </c>
      <c r="AT29" s="60">
        <v>420000</v>
      </c>
      <c r="AU29" s="60">
        <v>770</v>
      </c>
      <c r="AV29" s="60">
        <v>1981</v>
      </c>
      <c r="AW29" s="60">
        <v>1981</v>
      </c>
      <c r="AX29" s="60">
        <v>1981</v>
      </c>
      <c r="AY29" s="60">
        <v>780000</v>
      </c>
      <c r="AZ29" s="60">
        <v>780000</v>
      </c>
      <c r="BA29" s="60">
        <v>780000</v>
      </c>
      <c r="BB29" s="60">
        <v>1834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89"/>
      <c r="BQ29" s="60">
        <v>106</v>
      </c>
      <c r="BR29" s="60">
        <v>1503</v>
      </c>
      <c r="BS29" s="60">
        <v>277</v>
      </c>
      <c r="BT29" s="60">
        <v>93</v>
      </c>
      <c r="BU29" s="59">
        <v>4</v>
      </c>
      <c r="BV29" s="59">
        <v>1801</v>
      </c>
      <c r="BW29" s="59"/>
      <c r="BX29" s="59"/>
      <c r="BY29" s="59">
        <v>5659</v>
      </c>
      <c r="BZ29" s="59">
        <v>1</v>
      </c>
      <c r="CA29" s="59">
        <v>2759</v>
      </c>
      <c r="CB29" s="59"/>
      <c r="CC29" s="59"/>
      <c r="CD29" s="59">
        <v>1</v>
      </c>
      <c r="CE29" s="59">
        <v>1903</v>
      </c>
      <c r="CF29" s="59"/>
      <c r="CG29" s="59"/>
      <c r="CH29" s="59"/>
      <c r="CI29" s="70"/>
    </row>
  </sheetData>
  <sheetProtection/>
  <mergeCells count="32">
    <mergeCell ref="BU3:BX3"/>
    <mergeCell ref="BY3:CG3"/>
    <mergeCell ref="CH3:CI3"/>
    <mergeCell ref="F3:Q3"/>
    <mergeCell ref="Z3:AC3"/>
    <mergeCell ref="R3:S3"/>
    <mergeCell ref="V4:W4"/>
    <mergeCell ref="X4:Y4"/>
    <mergeCell ref="V3:Y3"/>
    <mergeCell ref="BJ4:BP4"/>
    <mergeCell ref="C3:E3"/>
    <mergeCell ref="AD3:BT3"/>
    <mergeCell ref="Z6:Z7"/>
    <mergeCell ref="AB6:AB7"/>
    <mergeCell ref="AB5:AC5"/>
    <mergeCell ref="Z5:AA5"/>
    <mergeCell ref="CF4:CG4"/>
    <mergeCell ref="BS5:BS7"/>
    <mergeCell ref="BT5:BT7"/>
    <mergeCell ref="BZ4:CC4"/>
    <mergeCell ref="CD4:CE4"/>
    <mergeCell ref="Z4:AC4"/>
    <mergeCell ref="A18:B18"/>
    <mergeCell ref="BC4:BI4"/>
    <mergeCell ref="A9:B9"/>
    <mergeCell ref="N6:O6"/>
    <mergeCell ref="J5:K6"/>
    <mergeCell ref="F5:G6"/>
    <mergeCell ref="H6:I6"/>
    <mergeCell ref="P5:Q6"/>
    <mergeCell ref="L4:Q4"/>
    <mergeCell ref="L5:M6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alignWithMargins="0">
    <oddHeader>&amp;C&amp;14施設第２表　市町村別公共施設状況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9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BA3" sqref="BA3:CJ3"/>
    </sheetView>
  </sheetViews>
  <sheetFormatPr defaultColWidth="8.796875" defaultRowHeight="14.25"/>
  <cols>
    <col min="1" max="1" width="10.59765625" style="90" customWidth="1"/>
    <col min="2" max="2" width="5.19921875" style="90" customWidth="1"/>
    <col min="3" max="46" width="11.59765625" style="90" customWidth="1"/>
    <col min="47" max="98" width="11.59765625" style="92" customWidth="1"/>
    <col min="99" max="16384" width="9" style="92" customWidth="1"/>
  </cols>
  <sheetData>
    <row r="1" spans="1:34" ht="13.5">
      <c r="A1" s="92" t="s">
        <v>165</v>
      </c>
      <c r="L1" s="91"/>
      <c r="Y1" s="91"/>
      <c r="AH1" s="91"/>
    </row>
    <row r="3" spans="1:98" ht="25.5" customHeight="1">
      <c r="A3" s="93"/>
      <c r="B3" s="94"/>
      <c r="C3" s="202" t="s">
        <v>177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4"/>
      <c r="BA3" s="194" t="s">
        <v>154</v>
      </c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6"/>
      <c r="CK3" s="96" t="s">
        <v>107</v>
      </c>
      <c r="CL3" s="95"/>
      <c r="CM3" s="95"/>
      <c r="CN3" s="95"/>
      <c r="CO3" s="95"/>
      <c r="CP3" s="95"/>
      <c r="CQ3" s="95"/>
      <c r="CR3" s="95"/>
      <c r="CS3" s="95"/>
      <c r="CT3" s="97"/>
    </row>
    <row r="4" spans="1:98" ht="14.25">
      <c r="A4" s="98"/>
      <c r="B4" s="99" t="s">
        <v>0</v>
      </c>
      <c r="C4" s="197" t="s">
        <v>146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9"/>
      <c r="AW4" s="192" t="s">
        <v>147</v>
      </c>
      <c r="AX4" s="200"/>
      <c r="AY4" s="200"/>
      <c r="AZ4" s="193"/>
      <c r="BA4" s="101" t="s">
        <v>157</v>
      </c>
      <c r="BB4" s="95"/>
      <c r="BC4" s="95"/>
      <c r="BD4" s="95"/>
      <c r="BE4" s="95"/>
      <c r="BF4" s="95"/>
      <c r="BG4" s="95"/>
      <c r="BH4" s="95"/>
      <c r="BI4" s="95"/>
      <c r="BJ4" s="95"/>
      <c r="BK4" s="100"/>
      <c r="BL4" s="95"/>
      <c r="BM4" s="97"/>
      <c r="BN4" s="101" t="s">
        <v>158</v>
      </c>
      <c r="BO4" s="95"/>
      <c r="BP4" s="95"/>
      <c r="BQ4" s="95"/>
      <c r="BR4" s="95"/>
      <c r="BS4" s="101" t="s">
        <v>160</v>
      </c>
      <c r="BT4" s="95"/>
      <c r="BU4" s="95"/>
      <c r="BV4" s="95"/>
      <c r="BW4" s="95"/>
      <c r="BX4" s="95"/>
      <c r="BY4" s="95"/>
      <c r="BZ4" s="95"/>
      <c r="CA4" s="95"/>
      <c r="CB4" s="95"/>
      <c r="CC4" s="100"/>
      <c r="CD4" s="95"/>
      <c r="CE4" s="97"/>
      <c r="CF4" s="101" t="s">
        <v>159</v>
      </c>
      <c r="CG4" s="95"/>
      <c r="CH4" s="95"/>
      <c r="CI4" s="95"/>
      <c r="CJ4" s="95"/>
      <c r="CK4" s="101" t="s">
        <v>161</v>
      </c>
      <c r="CL4" s="95"/>
      <c r="CM4" s="95"/>
      <c r="CN4" s="95"/>
      <c r="CO4" s="95"/>
      <c r="CP4" s="101" t="s">
        <v>162</v>
      </c>
      <c r="CQ4" s="95"/>
      <c r="CR4" s="95"/>
      <c r="CS4" s="95"/>
      <c r="CT4" s="97"/>
    </row>
    <row r="5" spans="1:98" ht="14.25">
      <c r="A5" s="98"/>
      <c r="B5" s="99"/>
      <c r="C5" s="102" t="s">
        <v>61</v>
      </c>
      <c r="D5" s="103" t="s">
        <v>39</v>
      </c>
      <c r="E5" s="95"/>
      <c r="F5" s="103" t="s">
        <v>40</v>
      </c>
      <c r="G5" s="95"/>
      <c r="H5" s="103" t="s">
        <v>41</v>
      </c>
      <c r="I5" s="95"/>
      <c r="J5" s="95"/>
      <c r="K5" s="103" t="s">
        <v>42</v>
      </c>
      <c r="L5" s="95"/>
      <c r="M5" s="104" t="s">
        <v>57</v>
      </c>
      <c r="N5" s="95"/>
      <c r="O5" s="105"/>
      <c r="P5" s="103" t="s">
        <v>48</v>
      </c>
      <c r="Q5" s="95"/>
      <c r="R5" s="103" t="s">
        <v>49</v>
      </c>
      <c r="S5" s="95"/>
      <c r="T5" s="103" t="s">
        <v>44</v>
      </c>
      <c r="U5" s="95"/>
      <c r="V5" s="100"/>
      <c r="W5" s="95"/>
      <c r="X5" s="95"/>
      <c r="Y5" s="95"/>
      <c r="Z5" s="95"/>
      <c r="AA5" s="95"/>
      <c r="AB5" s="95"/>
      <c r="AC5" s="95"/>
      <c r="AD5" s="95"/>
      <c r="AE5" s="95"/>
      <c r="AF5" s="186" t="s">
        <v>51</v>
      </c>
      <c r="AG5" s="188"/>
      <c r="AH5" s="188"/>
      <c r="AI5" s="188"/>
      <c r="AJ5" s="188"/>
      <c r="AK5" s="188"/>
      <c r="AL5" s="188"/>
      <c r="AM5" s="187"/>
      <c r="AN5" s="189" t="s">
        <v>143</v>
      </c>
      <c r="AO5" s="190"/>
      <c r="AP5" s="190"/>
      <c r="AQ5" s="191"/>
      <c r="AR5" s="103" t="s">
        <v>59</v>
      </c>
      <c r="AS5" s="103" t="s">
        <v>60</v>
      </c>
      <c r="AT5" s="97"/>
      <c r="AU5" s="186" t="s">
        <v>108</v>
      </c>
      <c r="AV5" s="201"/>
      <c r="AW5" s="189" t="s">
        <v>143</v>
      </c>
      <c r="AX5" s="190"/>
      <c r="AY5" s="190"/>
      <c r="AZ5" s="191"/>
      <c r="BA5" s="107"/>
      <c r="BB5" s="103" t="s">
        <v>8</v>
      </c>
      <c r="BC5" s="95"/>
      <c r="BD5" s="103" t="s">
        <v>109</v>
      </c>
      <c r="BE5" s="95"/>
      <c r="BF5" s="95"/>
      <c r="BG5" s="95"/>
      <c r="BH5" s="95"/>
      <c r="BI5" s="95"/>
      <c r="BJ5" s="95"/>
      <c r="BK5" s="108"/>
      <c r="BL5" s="103"/>
      <c r="BM5" s="109"/>
      <c r="BN5" s="108"/>
      <c r="BO5" s="103"/>
      <c r="BP5" s="108"/>
      <c r="BQ5" s="103"/>
      <c r="BR5" s="103"/>
      <c r="BS5" s="107"/>
      <c r="BT5" s="103" t="s">
        <v>8</v>
      </c>
      <c r="BU5" s="95"/>
      <c r="BV5" s="103" t="s">
        <v>109</v>
      </c>
      <c r="BW5" s="95"/>
      <c r="BX5" s="95"/>
      <c r="BY5" s="95"/>
      <c r="BZ5" s="95"/>
      <c r="CA5" s="95"/>
      <c r="CB5" s="95"/>
      <c r="CC5" s="108"/>
      <c r="CD5" s="103"/>
      <c r="CE5" s="109"/>
      <c r="CF5" s="108"/>
      <c r="CG5" s="103"/>
      <c r="CH5" s="108"/>
      <c r="CI5" s="103"/>
      <c r="CJ5" s="103"/>
      <c r="CK5" s="108"/>
      <c r="CL5" s="103"/>
      <c r="CM5" s="110"/>
      <c r="CN5" s="103"/>
      <c r="CO5" s="103"/>
      <c r="CP5" s="108"/>
      <c r="CQ5" s="103"/>
      <c r="CR5" s="108"/>
      <c r="CS5" s="103"/>
      <c r="CT5" s="109"/>
    </row>
    <row r="6" spans="1:98" ht="14.25">
      <c r="A6" s="98"/>
      <c r="B6" s="99" t="s">
        <v>1</v>
      </c>
      <c r="C6" s="108" t="s">
        <v>37</v>
      </c>
      <c r="D6" s="108" t="s">
        <v>38</v>
      </c>
      <c r="E6" s="108" t="s">
        <v>37</v>
      </c>
      <c r="F6" s="108" t="s">
        <v>110</v>
      </c>
      <c r="G6" s="108" t="s">
        <v>37</v>
      </c>
      <c r="H6" s="108" t="s">
        <v>38</v>
      </c>
      <c r="I6" s="108" t="s">
        <v>37</v>
      </c>
      <c r="J6" s="108" t="s">
        <v>2</v>
      </c>
      <c r="K6" s="108" t="s">
        <v>38</v>
      </c>
      <c r="L6" s="108" t="s">
        <v>37</v>
      </c>
      <c r="M6" s="108" t="s">
        <v>38</v>
      </c>
      <c r="N6" s="108" t="s">
        <v>37</v>
      </c>
      <c r="O6" s="110" t="s">
        <v>2</v>
      </c>
      <c r="P6" s="108" t="s">
        <v>38</v>
      </c>
      <c r="Q6" s="108" t="s">
        <v>2</v>
      </c>
      <c r="R6" s="108" t="s">
        <v>38</v>
      </c>
      <c r="S6" s="108" t="s">
        <v>2</v>
      </c>
      <c r="T6" s="103" t="s">
        <v>123</v>
      </c>
      <c r="U6" s="95"/>
      <c r="V6" s="103" t="s">
        <v>124</v>
      </c>
      <c r="W6" s="95"/>
      <c r="X6" s="103" t="s">
        <v>125</v>
      </c>
      <c r="Y6" s="95"/>
      <c r="Z6" s="103" t="s">
        <v>58</v>
      </c>
      <c r="AA6" s="95"/>
      <c r="AB6" s="103" t="s">
        <v>50</v>
      </c>
      <c r="AC6" s="95"/>
      <c r="AD6" s="103" t="s">
        <v>3</v>
      </c>
      <c r="AE6" s="95"/>
      <c r="AF6" s="103" t="s">
        <v>43</v>
      </c>
      <c r="AG6" s="95"/>
      <c r="AH6" s="103" t="s">
        <v>45</v>
      </c>
      <c r="AI6" s="95"/>
      <c r="AJ6" s="103" t="s">
        <v>46</v>
      </c>
      <c r="AK6" s="95"/>
      <c r="AL6" s="186" t="s">
        <v>47</v>
      </c>
      <c r="AM6" s="187"/>
      <c r="AN6" s="192" t="s">
        <v>144</v>
      </c>
      <c r="AO6" s="193"/>
      <c r="AP6" s="192" t="s">
        <v>145</v>
      </c>
      <c r="AQ6" s="193"/>
      <c r="AR6" s="108" t="s">
        <v>38</v>
      </c>
      <c r="AS6" s="108" t="s">
        <v>38</v>
      </c>
      <c r="AT6" s="111" t="s">
        <v>2</v>
      </c>
      <c r="AU6" s="112" t="s">
        <v>38</v>
      </c>
      <c r="AV6" s="112" t="s">
        <v>37</v>
      </c>
      <c r="AW6" s="192" t="s">
        <v>144</v>
      </c>
      <c r="AX6" s="193"/>
      <c r="AY6" s="192" t="s">
        <v>145</v>
      </c>
      <c r="AZ6" s="193"/>
      <c r="BA6" s="113" t="s">
        <v>111</v>
      </c>
      <c r="BB6" s="108" t="s">
        <v>9</v>
      </c>
      <c r="BC6" s="107" t="s">
        <v>112</v>
      </c>
      <c r="BD6" s="110" t="s">
        <v>113</v>
      </c>
      <c r="BE6" s="108" t="s">
        <v>114</v>
      </c>
      <c r="BF6" s="108" t="s">
        <v>10</v>
      </c>
      <c r="BG6" s="108" t="s">
        <v>151</v>
      </c>
      <c r="BH6" s="108" t="s">
        <v>11</v>
      </c>
      <c r="BI6" s="108" t="s">
        <v>115</v>
      </c>
      <c r="BJ6" s="107" t="s">
        <v>112</v>
      </c>
      <c r="BK6" s="112" t="s">
        <v>116</v>
      </c>
      <c r="BL6" s="112" t="s">
        <v>117</v>
      </c>
      <c r="BM6" s="99" t="s">
        <v>3</v>
      </c>
      <c r="BN6" s="112" t="s">
        <v>118</v>
      </c>
      <c r="BO6" s="112" t="s">
        <v>119</v>
      </c>
      <c r="BP6" s="112" t="s">
        <v>116</v>
      </c>
      <c r="BQ6" s="112" t="s">
        <v>117</v>
      </c>
      <c r="BR6" s="112" t="s">
        <v>3</v>
      </c>
      <c r="BS6" s="113" t="s">
        <v>111</v>
      </c>
      <c r="BT6" s="108" t="s">
        <v>9</v>
      </c>
      <c r="BU6" s="107" t="s">
        <v>112</v>
      </c>
      <c r="BV6" s="110" t="s">
        <v>113</v>
      </c>
      <c r="BW6" s="108" t="s">
        <v>114</v>
      </c>
      <c r="BX6" s="108" t="s">
        <v>10</v>
      </c>
      <c r="BY6" s="108" t="s">
        <v>151</v>
      </c>
      <c r="BZ6" s="108" t="s">
        <v>11</v>
      </c>
      <c r="CA6" s="108" t="s">
        <v>115</v>
      </c>
      <c r="CB6" s="107" t="s">
        <v>112</v>
      </c>
      <c r="CC6" s="112" t="s">
        <v>116</v>
      </c>
      <c r="CD6" s="112" t="s">
        <v>117</v>
      </c>
      <c r="CE6" s="99" t="s">
        <v>3</v>
      </c>
      <c r="CF6" s="112" t="s">
        <v>118</v>
      </c>
      <c r="CG6" s="112" t="s">
        <v>119</v>
      </c>
      <c r="CH6" s="112" t="s">
        <v>116</v>
      </c>
      <c r="CI6" s="112" t="s">
        <v>117</v>
      </c>
      <c r="CJ6" s="112" t="s">
        <v>3</v>
      </c>
      <c r="CK6" s="112" t="s">
        <v>118</v>
      </c>
      <c r="CL6" s="112" t="s">
        <v>119</v>
      </c>
      <c r="CM6" s="99" t="s">
        <v>116</v>
      </c>
      <c r="CN6" s="112" t="s">
        <v>117</v>
      </c>
      <c r="CO6" s="112" t="s">
        <v>3</v>
      </c>
      <c r="CP6" s="112" t="s">
        <v>118</v>
      </c>
      <c r="CQ6" s="112" t="s">
        <v>119</v>
      </c>
      <c r="CR6" s="112" t="s">
        <v>116</v>
      </c>
      <c r="CS6" s="112" t="s">
        <v>117</v>
      </c>
      <c r="CT6" s="99" t="s">
        <v>3</v>
      </c>
    </row>
    <row r="7" spans="1:98" ht="14.25">
      <c r="A7" s="98"/>
      <c r="B7" s="114"/>
      <c r="C7" s="115" t="s">
        <v>120</v>
      </c>
      <c r="D7" s="116"/>
      <c r="E7" s="115" t="s">
        <v>4</v>
      </c>
      <c r="F7" s="117" t="s">
        <v>6</v>
      </c>
      <c r="G7" s="115" t="s">
        <v>4</v>
      </c>
      <c r="H7" s="116"/>
      <c r="I7" s="115" t="s">
        <v>4</v>
      </c>
      <c r="J7" s="115" t="s">
        <v>5</v>
      </c>
      <c r="K7" s="116"/>
      <c r="L7" s="115" t="s">
        <v>4</v>
      </c>
      <c r="M7" s="116"/>
      <c r="N7" s="115" t="s">
        <v>4</v>
      </c>
      <c r="O7" s="118" t="s">
        <v>5</v>
      </c>
      <c r="P7" s="116"/>
      <c r="Q7" s="115" t="s">
        <v>5</v>
      </c>
      <c r="R7" s="116"/>
      <c r="S7" s="115" t="s">
        <v>5</v>
      </c>
      <c r="T7" s="119" t="s">
        <v>38</v>
      </c>
      <c r="U7" s="120" t="s">
        <v>7</v>
      </c>
      <c r="V7" s="106" t="s">
        <v>38</v>
      </c>
      <c r="W7" s="120" t="s">
        <v>7</v>
      </c>
      <c r="X7" s="119" t="s">
        <v>38</v>
      </c>
      <c r="Y7" s="120" t="s">
        <v>7</v>
      </c>
      <c r="Z7" s="106" t="s">
        <v>38</v>
      </c>
      <c r="AA7" s="120" t="s">
        <v>7</v>
      </c>
      <c r="AB7" s="119" t="s">
        <v>38</v>
      </c>
      <c r="AC7" s="120" t="s">
        <v>7</v>
      </c>
      <c r="AD7" s="106" t="s">
        <v>38</v>
      </c>
      <c r="AE7" s="120" t="s">
        <v>7</v>
      </c>
      <c r="AF7" s="106" t="s">
        <v>38</v>
      </c>
      <c r="AG7" s="120" t="s">
        <v>7</v>
      </c>
      <c r="AH7" s="106" t="s">
        <v>38</v>
      </c>
      <c r="AI7" s="120" t="s">
        <v>7</v>
      </c>
      <c r="AJ7" s="106" t="s">
        <v>38</v>
      </c>
      <c r="AK7" s="120" t="s">
        <v>7</v>
      </c>
      <c r="AL7" s="106" t="s">
        <v>38</v>
      </c>
      <c r="AM7" s="120" t="s">
        <v>7</v>
      </c>
      <c r="AN7" s="121" t="s">
        <v>148</v>
      </c>
      <c r="AO7" s="121" t="s">
        <v>149</v>
      </c>
      <c r="AP7" s="120" t="s">
        <v>148</v>
      </c>
      <c r="AQ7" s="122" t="s">
        <v>150</v>
      </c>
      <c r="AR7" s="116"/>
      <c r="AS7" s="116"/>
      <c r="AT7" s="123" t="s">
        <v>5</v>
      </c>
      <c r="AU7" s="115"/>
      <c r="AV7" s="124" t="s">
        <v>4</v>
      </c>
      <c r="AW7" s="121" t="s">
        <v>148</v>
      </c>
      <c r="AX7" s="121" t="s">
        <v>149</v>
      </c>
      <c r="AY7" s="120" t="s">
        <v>148</v>
      </c>
      <c r="AZ7" s="122" t="s">
        <v>150</v>
      </c>
      <c r="BA7" s="116"/>
      <c r="BB7" s="116"/>
      <c r="BC7" s="116"/>
      <c r="BD7" s="125"/>
      <c r="BE7" s="116"/>
      <c r="BF7" s="116"/>
      <c r="BG7" s="116"/>
      <c r="BH7" s="126"/>
      <c r="BI7" s="116"/>
      <c r="BJ7" s="116"/>
      <c r="BK7" s="116"/>
      <c r="BL7" s="116"/>
      <c r="BM7" s="125"/>
      <c r="BN7" s="116"/>
      <c r="BO7" s="116"/>
      <c r="BP7" s="116"/>
      <c r="BQ7" s="116"/>
      <c r="BR7" s="116"/>
      <c r="BS7" s="116"/>
      <c r="BT7" s="116"/>
      <c r="BU7" s="116"/>
      <c r="BV7" s="125"/>
      <c r="BW7" s="116"/>
      <c r="BX7" s="116"/>
      <c r="BY7" s="116"/>
      <c r="BZ7" s="126"/>
      <c r="CA7" s="116"/>
      <c r="CB7" s="116"/>
      <c r="CC7" s="116"/>
      <c r="CD7" s="116"/>
      <c r="CE7" s="125"/>
      <c r="CF7" s="116"/>
      <c r="CG7" s="116"/>
      <c r="CH7" s="116"/>
      <c r="CI7" s="116"/>
      <c r="CJ7" s="116"/>
      <c r="CK7" s="116"/>
      <c r="CL7" s="116"/>
      <c r="CM7" s="125"/>
      <c r="CN7" s="116"/>
      <c r="CO7" s="116"/>
      <c r="CP7" s="116"/>
      <c r="CQ7" s="116"/>
      <c r="CR7" s="116"/>
      <c r="CS7" s="116"/>
      <c r="CT7" s="125"/>
    </row>
    <row r="8" spans="1:98" ht="14.25">
      <c r="A8" s="104" t="s">
        <v>35</v>
      </c>
      <c r="B8" s="105"/>
      <c r="C8" s="57">
        <f>C9+C18</f>
        <v>130833</v>
      </c>
      <c r="D8" s="127">
        <f aca="true" t="shared" si="0" ref="D8:CP8">D9+D18</f>
        <v>44</v>
      </c>
      <c r="E8" s="127">
        <f t="shared" si="0"/>
        <v>65096</v>
      </c>
      <c r="F8" s="127">
        <f t="shared" si="0"/>
        <v>13</v>
      </c>
      <c r="G8" s="127">
        <f t="shared" si="0"/>
        <v>1267</v>
      </c>
      <c r="H8" s="127">
        <f t="shared" si="0"/>
        <v>12</v>
      </c>
      <c r="I8" s="127">
        <f t="shared" si="0"/>
        <v>3132</v>
      </c>
      <c r="J8" s="127">
        <f t="shared" si="0"/>
        <v>15</v>
      </c>
      <c r="K8" s="127">
        <f t="shared" si="0"/>
        <v>10</v>
      </c>
      <c r="L8" s="127">
        <f t="shared" si="0"/>
        <v>4015</v>
      </c>
      <c r="M8" s="127">
        <f t="shared" si="0"/>
        <v>33</v>
      </c>
      <c r="N8" s="127">
        <f t="shared" si="0"/>
        <v>112722</v>
      </c>
      <c r="O8" s="127">
        <f t="shared" si="0"/>
        <v>116</v>
      </c>
      <c r="P8" s="127">
        <f t="shared" si="0"/>
        <v>228</v>
      </c>
      <c r="Q8" s="127">
        <f t="shared" si="0"/>
        <v>462</v>
      </c>
      <c r="R8" s="127">
        <f t="shared" si="0"/>
        <v>38</v>
      </c>
      <c r="S8" s="127">
        <f t="shared" si="0"/>
        <v>152</v>
      </c>
      <c r="T8" s="127">
        <f t="shared" si="0"/>
        <v>0</v>
      </c>
      <c r="U8" s="127">
        <f t="shared" si="0"/>
        <v>0</v>
      </c>
      <c r="V8" s="127">
        <f t="shared" si="0"/>
        <v>0</v>
      </c>
      <c r="W8" s="127">
        <f t="shared" si="0"/>
        <v>0</v>
      </c>
      <c r="X8" s="127">
        <f t="shared" si="0"/>
        <v>2</v>
      </c>
      <c r="Y8" s="127">
        <f t="shared" si="0"/>
        <v>25</v>
      </c>
      <c r="Z8" s="127">
        <f t="shared" si="0"/>
        <v>4</v>
      </c>
      <c r="AA8" s="127">
        <f t="shared" si="0"/>
        <v>19</v>
      </c>
      <c r="AB8" s="127">
        <f t="shared" si="0"/>
        <v>1</v>
      </c>
      <c r="AC8" s="127">
        <f t="shared" si="0"/>
        <v>1</v>
      </c>
      <c r="AD8" s="127">
        <f t="shared" si="0"/>
        <v>7</v>
      </c>
      <c r="AE8" s="127">
        <f t="shared" si="0"/>
        <v>45</v>
      </c>
      <c r="AF8" s="127">
        <f t="shared" si="0"/>
        <v>115</v>
      </c>
      <c r="AG8" s="127">
        <f t="shared" si="0"/>
        <v>107</v>
      </c>
      <c r="AH8" s="127">
        <f t="shared" si="0"/>
        <v>19</v>
      </c>
      <c r="AI8" s="127">
        <f t="shared" si="0"/>
        <v>16</v>
      </c>
      <c r="AJ8" s="127">
        <f t="shared" si="0"/>
        <v>48</v>
      </c>
      <c r="AK8" s="127">
        <f t="shared" si="0"/>
        <v>12</v>
      </c>
      <c r="AL8" s="127">
        <f t="shared" si="0"/>
        <v>40</v>
      </c>
      <c r="AM8" s="127">
        <f t="shared" si="0"/>
        <v>48</v>
      </c>
      <c r="AN8" s="127">
        <f>AN9+AN18</f>
        <v>11</v>
      </c>
      <c r="AO8" s="127">
        <f>AO9+AO18</f>
        <v>1931</v>
      </c>
      <c r="AP8" s="127">
        <f>AP9+AP18</f>
        <v>70</v>
      </c>
      <c r="AQ8" s="127">
        <f>AQ9+AQ18</f>
        <v>0</v>
      </c>
      <c r="AR8" s="127">
        <f t="shared" si="0"/>
        <v>30</v>
      </c>
      <c r="AS8" s="127">
        <f t="shared" si="0"/>
        <v>0</v>
      </c>
      <c r="AT8" s="127">
        <f t="shared" si="0"/>
        <v>0</v>
      </c>
      <c r="AU8" s="127">
        <f t="shared" si="0"/>
        <v>2509</v>
      </c>
      <c r="AV8" s="127">
        <f t="shared" si="0"/>
        <v>255282</v>
      </c>
      <c r="AW8" s="127">
        <f>AW9+AW18</f>
        <v>38</v>
      </c>
      <c r="AX8" s="127">
        <f>AX9+AX18</f>
        <v>8310</v>
      </c>
      <c r="AY8" s="127">
        <f>AY9+AY18</f>
        <v>857</v>
      </c>
      <c r="AZ8" s="127">
        <f>AZ9+AZ18</f>
        <v>472</v>
      </c>
      <c r="BA8" s="127">
        <f t="shared" si="0"/>
        <v>387538</v>
      </c>
      <c r="BB8" s="127">
        <f t="shared" si="0"/>
        <v>372660</v>
      </c>
      <c r="BC8" s="127">
        <f t="shared" si="0"/>
        <v>1625893</v>
      </c>
      <c r="BD8" s="127">
        <f t="shared" si="0"/>
        <v>3614866</v>
      </c>
      <c r="BE8" s="127">
        <f t="shared" si="0"/>
        <v>2734964</v>
      </c>
      <c r="BF8" s="127">
        <f t="shared" si="0"/>
        <v>38846</v>
      </c>
      <c r="BG8" s="127">
        <f>BG9+BG18</f>
        <v>0</v>
      </c>
      <c r="BH8" s="127">
        <f t="shared" si="0"/>
        <v>1791575</v>
      </c>
      <c r="BI8" s="127">
        <f t="shared" si="0"/>
        <v>10106915</v>
      </c>
      <c r="BJ8" s="127">
        <f t="shared" si="0"/>
        <v>35375570</v>
      </c>
      <c r="BK8" s="127">
        <f t="shared" si="0"/>
        <v>33908691</v>
      </c>
      <c r="BL8" s="127">
        <f t="shared" si="0"/>
        <v>775544</v>
      </c>
      <c r="BM8" s="127">
        <f t="shared" si="0"/>
        <v>90733062</v>
      </c>
      <c r="BN8" s="127">
        <f t="shared" si="0"/>
        <v>2468681</v>
      </c>
      <c r="BO8" s="127">
        <f t="shared" si="0"/>
        <v>473120</v>
      </c>
      <c r="BP8" s="127">
        <f t="shared" si="0"/>
        <v>161322603</v>
      </c>
      <c r="BQ8" s="127">
        <f t="shared" si="0"/>
        <v>9249548</v>
      </c>
      <c r="BR8" s="127">
        <f t="shared" si="0"/>
        <v>173513952</v>
      </c>
      <c r="BS8" s="127">
        <f t="shared" si="0"/>
        <v>213623</v>
      </c>
      <c r="BT8" s="127">
        <f t="shared" si="0"/>
        <v>72117</v>
      </c>
      <c r="BU8" s="127">
        <f t="shared" si="0"/>
        <v>171373</v>
      </c>
      <c r="BV8" s="127">
        <f t="shared" si="0"/>
        <v>838875</v>
      </c>
      <c r="BW8" s="127">
        <f t="shared" si="0"/>
        <v>572554</v>
      </c>
      <c r="BX8" s="127">
        <f t="shared" si="0"/>
        <v>7626</v>
      </c>
      <c r="BY8" s="127">
        <f t="shared" si="0"/>
        <v>0</v>
      </c>
      <c r="BZ8" s="127">
        <f t="shared" si="0"/>
        <v>658392</v>
      </c>
      <c r="CA8" s="127">
        <f t="shared" si="0"/>
        <v>83565</v>
      </c>
      <c r="CB8" s="127">
        <f t="shared" si="0"/>
        <v>1886944</v>
      </c>
      <c r="CC8" s="127">
        <f t="shared" si="0"/>
        <v>0</v>
      </c>
      <c r="CD8" s="127">
        <f t="shared" si="0"/>
        <v>509</v>
      </c>
      <c r="CE8" s="127">
        <f t="shared" si="0"/>
        <v>4505578</v>
      </c>
      <c r="CF8" s="127">
        <f t="shared" si="0"/>
        <v>169511</v>
      </c>
      <c r="CG8" s="127">
        <f t="shared" si="0"/>
        <v>0</v>
      </c>
      <c r="CH8" s="127">
        <f t="shared" si="0"/>
        <v>0</v>
      </c>
      <c r="CI8" s="127">
        <f t="shared" si="0"/>
        <v>103262</v>
      </c>
      <c r="CJ8" s="127">
        <f t="shared" si="0"/>
        <v>272773</v>
      </c>
      <c r="CK8" s="127">
        <f t="shared" si="0"/>
        <v>188223</v>
      </c>
      <c r="CL8" s="127">
        <f t="shared" si="0"/>
        <v>90985</v>
      </c>
      <c r="CM8" s="127">
        <f t="shared" si="0"/>
        <v>741437</v>
      </c>
      <c r="CN8" s="127">
        <f t="shared" si="0"/>
        <v>579510</v>
      </c>
      <c r="CO8" s="127">
        <f t="shared" si="0"/>
        <v>1600155</v>
      </c>
      <c r="CP8" s="127">
        <f t="shared" si="0"/>
        <v>0</v>
      </c>
      <c r="CQ8" s="127">
        <f>CQ9+CQ18</f>
        <v>0</v>
      </c>
      <c r="CR8" s="127">
        <f>CR9+CR18</f>
        <v>164976</v>
      </c>
      <c r="CS8" s="127">
        <f>CS9+CS18</f>
        <v>0</v>
      </c>
      <c r="CT8" s="128">
        <f>CT9+CT18</f>
        <v>164976</v>
      </c>
    </row>
    <row r="9" spans="1:98" ht="13.5">
      <c r="A9" s="104" t="s">
        <v>36</v>
      </c>
      <c r="B9" s="105"/>
      <c r="C9" s="129">
        <f>SUM(C10:C17)</f>
        <v>97213</v>
      </c>
      <c r="D9" s="130">
        <f aca="true" t="shared" si="1" ref="D9:CP9">SUM(D10:D17)</f>
        <v>33</v>
      </c>
      <c r="E9" s="130">
        <f t="shared" si="1"/>
        <v>58727</v>
      </c>
      <c r="F9" s="130">
        <f t="shared" si="1"/>
        <v>3</v>
      </c>
      <c r="G9" s="130">
        <f t="shared" si="1"/>
        <v>311</v>
      </c>
      <c r="H9" s="130">
        <f t="shared" si="1"/>
        <v>10</v>
      </c>
      <c r="I9" s="130">
        <f t="shared" si="1"/>
        <v>2671</v>
      </c>
      <c r="J9" s="130">
        <f t="shared" si="1"/>
        <v>15</v>
      </c>
      <c r="K9" s="130">
        <f t="shared" si="1"/>
        <v>8</v>
      </c>
      <c r="L9" s="130">
        <f t="shared" si="1"/>
        <v>3215</v>
      </c>
      <c r="M9" s="130">
        <f t="shared" si="1"/>
        <v>28</v>
      </c>
      <c r="N9" s="130">
        <f t="shared" si="1"/>
        <v>99609</v>
      </c>
      <c r="O9" s="130">
        <f t="shared" si="1"/>
        <v>112</v>
      </c>
      <c r="P9" s="130">
        <f t="shared" si="1"/>
        <v>166</v>
      </c>
      <c r="Q9" s="130">
        <f t="shared" si="1"/>
        <v>414</v>
      </c>
      <c r="R9" s="130">
        <f t="shared" si="1"/>
        <v>26</v>
      </c>
      <c r="S9" s="130">
        <f t="shared" si="1"/>
        <v>134</v>
      </c>
      <c r="T9" s="130">
        <f t="shared" si="1"/>
        <v>0</v>
      </c>
      <c r="U9" s="130">
        <f t="shared" si="1"/>
        <v>0</v>
      </c>
      <c r="V9" s="130">
        <f t="shared" si="1"/>
        <v>0</v>
      </c>
      <c r="W9" s="130">
        <f t="shared" si="1"/>
        <v>0</v>
      </c>
      <c r="X9" s="130">
        <f t="shared" si="1"/>
        <v>2</v>
      </c>
      <c r="Y9" s="130">
        <f t="shared" si="1"/>
        <v>25</v>
      </c>
      <c r="Z9" s="130">
        <f t="shared" si="1"/>
        <v>3</v>
      </c>
      <c r="AA9" s="130">
        <f t="shared" si="1"/>
        <v>16</v>
      </c>
      <c r="AB9" s="130">
        <f t="shared" si="1"/>
        <v>0</v>
      </c>
      <c r="AC9" s="130">
        <f t="shared" si="1"/>
        <v>0</v>
      </c>
      <c r="AD9" s="130">
        <f t="shared" si="1"/>
        <v>5</v>
      </c>
      <c r="AE9" s="130">
        <f t="shared" si="1"/>
        <v>41</v>
      </c>
      <c r="AF9" s="130">
        <f t="shared" si="1"/>
        <v>78</v>
      </c>
      <c r="AG9" s="130">
        <f t="shared" si="1"/>
        <v>104</v>
      </c>
      <c r="AH9" s="130">
        <f t="shared" si="1"/>
        <v>11</v>
      </c>
      <c r="AI9" s="130">
        <f t="shared" si="1"/>
        <v>16</v>
      </c>
      <c r="AJ9" s="130">
        <f t="shared" si="1"/>
        <v>34</v>
      </c>
      <c r="AK9" s="130">
        <f t="shared" si="1"/>
        <v>12</v>
      </c>
      <c r="AL9" s="130">
        <f t="shared" si="1"/>
        <v>24</v>
      </c>
      <c r="AM9" s="130">
        <f t="shared" si="1"/>
        <v>37</v>
      </c>
      <c r="AN9" s="130">
        <f>SUM(AN10:AN17)</f>
        <v>5</v>
      </c>
      <c r="AO9" s="130">
        <f>SUM(AO10:AO17)</f>
        <v>1437</v>
      </c>
      <c r="AP9" s="130">
        <f>SUM(AP10:AP17)</f>
        <v>42</v>
      </c>
      <c r="AQ9" s="130">
        <f>SUM(AQ10:AQ17)</f>
        <v>0</v>
      </c>
      <c r="AR9" s="130">
        <f t="shared" si="1"/>
        <v>20</v>
      </c>
      <c r="AS9" s="130">
        <f t="shared" si="1"/>
        <v>0</v>
      </c>
      <c r="AT9" s="130">
        <f t="shared" si="1"/>
        <v>0</v>
      </c>
      <c r="AU9" s="130">
        <f t="shared" si="1"/>
        <v>1642</v>
      </c>
      <c r="AV9" s="130">
        <f t="shared" si="1"/>
        <v>196984</v>
      </c>
      <c r="AW9" s="130">
        <f>SUM(AW10:AW17)</f>
        <v>36</v>
      </c>
      <c r="AX9" s="130">
        <f>SUM(AX10:AX17)</f>
        <v>8119</v>
      </c>
      <c r="AY9" s="130">
        <f>SUM(AY10:AY17)</f>
        <v>816</v>
      </c>
      <c r="AZ9" s="130">
        <f>SUM(AZ10:AZ17)</f>
        <v>472</v>
      </c>
      <c r="BA9" s="130">
        <f t="shared" si="1"/>
        <v>275827</v>
      </c>
      <c r="BB9" s="130">
        <f t="shared" si="1"/>
        <v>287852</v>
      </c>
      <c r="BC9" s="130">
        <f t="shared" si="1"/>
        <v>1583614</v>
      </c>
      <c r="BD9" s="130">
        <f t="shared" si="1"/>
        <v>3048732</v>
      </c>
      <c r="BE9" s="130">
        <f t="shared" si="1"/>
        <v>2189898</v>
      </c>
      <c r="BF9" s="130">
        <f t="shared" si="1"/>
        <v>38846</v>
      </c>
      <c r="BG9" s="130">
        <f>SUM(BG10:BG17)</f>
        <v>0</v>
      </c>
      <c r="BH9" s="130">
        <f t="shared" si="1"/>
        <v>1252485</v>
      </c>
      <c r="BI9" s="130">
        <f t="shared" si="1"/>
        <v>8252769</v>
      </c>
      <c r="BJ9" s="130">
        <f t="shared" si="1"/>
        <v>14392453</v>
      </c>
      <c r="BK9" s="130">
        <f t="shared" si="1"/>
        <v>24522399</v>
      </c>
      <c r="BL9" s="130">
        <f t="shared" si="1"/>
        <v>746835</v>
      </c>
      <c r="BM9" s="130">
        <f t="shared" si="1"/>
        <v>56591710</v>
      </c>
      <c r="BN9" s="130">
        <f t="shared" si="1"/>
        <v>1752367</v>
      </c>
      <c r="BO9" s="130">
        <f t="shared" si="1"/>
        <v>257051</v>
      </c>
      <c r="BP9" s="130">
        <f t="shared" si="1"/>
        <v>103937496</v>
      </c>
      <c r="BQ9" s="130">
        <f t="shared" si="1"/>
        <v>6946221</v>
      </c>
      <c r="BR9" s="130">
        <f t="shared" si="1"/>
        <v>112893135</v>
      </c>
      <c r="BS9" s="130">
        <f t="shared" si="1"/>
        <v>166528</v>
      </c>
      <c r="BT9" s="130">
        <f t="shared" si="1"/>
        <v>58833</v>
      </c>
      <c r="BU9" s="130">
        <f t="shared" si="1"/>
        <v>107537</v>
      </c>
      <c r="BV9" s="130">
        <f t="shared" si="1"/>
        <v>700638</v>
      </c>
      <c r="BW9" s="130">
        <f t="shared" si="1"/>
        <v>468564</v>
      </c>
      <c r="BX9" s="130">
        <f t="shared" si="1"/>
        <v>7626</v>
      </c>
      <c r="BY9" s="130">
        <f t="shared" si="1"/>
        <v>0</v>
      </c>
      <c r="BZ9" s="130">
        <f t="shared" si="1"/>
        <v>511537</v>
      </c>
      <c r="CA9" s="130">
        <f t="shared" si="1"/>
        <v>66627</v>
      </c>
      <c r="CB9" s="130">
        <f t="shared" si="1"/>
        <v>1345141</v>
      </c>
      <c r="CC9" s="130">
        <f t="shared" si="1"/>
        <v>0</v>
      </c>
      <c r="CD9" s="130">
        <f t="shared" si="1"/>
        <v>509</v>
      </c>
      <c r="CE9" s="130">
        <f t="shared" si="1"/>
        <v>3433540</v>
      </c>
      <c r="CF9" s="130">
        <f t="shared" si="1"/>
        <v>124696</v>
      </c>
      <c r="CG9" s="130">
        <f t="shared" si="1"/>
        <v>0</v>
      </c>
      <c r="CH9" s="130">
        <f t="shared" si="1"/>
        <v>0</v>
      </c>
      <c r="CI9" s="130">
        <f t="shared" si="1"/>
        <v>81603</v>
      </c>
      <c r="CJ9" s="130">
        <f t="shared" si="1"/>
        <v>206299</v>
      </c>
      <c r="CK9" s="130">
        <f t="shared" si="1"/>
        <v>174532</v>
      </c>
      <c r="CL9" s="130">
        <f t="shared" si="1"/>
        <v>79408</v>
      </c>
      <c r="CM9" s="130">
        <f t="shared" si="1"/>
        <v>705828</v>
      </c>
      <c r="CN9" s="130">
        <f t="shared" si="1"/>
        <v>535683</v>
      </c>
      <c r="CO9" s="130">
        <f t="shared" si="1"/>
        <v>1495451</v>
      </c>
      <c r="CP9" s="130">
        <f t="shared" si="1"/>
        <v>0</v>
      </c>
      <c r="CQ9" s="130">
        <f>SUM(CQ10:CQ17)</f>
        <v>0</v>
      </c>
      <c r="CR9" s="130">
        <f>SUM(CR10:CR17)</f>
        <v>0</v>
      </c>
      <c r="CS9" s="130">
        <f>SUM(CS10:CS17)</f>
        <v>0</v>
      </c>
      <c r="CT9" s="131">
        <f>SUM(CT10:CT17)</f>
        <v>0</v>
      </c>
    </row>
    <row r="10" spans="1:98" ht="13.5">
      <c r="A10" s="112" t="s">
        <v>63</v>
      </c>
      <c r="B10" s="132"/>
      <c r="C10" s="133">
        <v>20831</v>
      </c>
      <c r="D10" s="134">
        <v>8</v>
      </c>
      <c r="E10" s="134">
        <v>16588</v>
      </c>
      <c r="F10" s="134"/>
      <c r="G10" s="134"/>
      <c r="H10" s="134">
        <v>3</v>
      </c>
      <c r="I10" s="134">
        <v>1056</v>
      </c>
      <c r="J10" s="134">
        <v>4</v>
      </c>
      <c r="K10" s="134">
        <v>3</v>
      </c>
      <c r="L10" s="134">
        <v>1141</v>
      </c>
      <c r="M10" s="134">
        <v>10</v>
      </c>
      <c r="N10" s="134">
        <v>33579</v>
      </c>
      <c r="O10" s="134">
        <v>46</v>
      </c>
      <c r="P10" s="134">
        <v>33</v>
      </c>
      <c r="Q10" s="134">
        <v>127</v>
      </c>
      <c r="R10" s="134">
        <v>3</v>
      </c>
      <c r="S10" s="134">
        <v>24</v>
      </c>
      <c r="T10" s="134"/>
      <c r="U10" s="134"/>
      <c r="V10" s="134"/>
      <c r="W10" s="134"/>
      <c r="X10" s="134">
        <v>1</v>
      </c>
      <c r="Y10" s="134">
        <v>24</v>
      </c>
      <c r="Z10" s="134"/>
      <c r="AA10" s="134"/>
      <c r="AB10" s="134"/>
      <c r="AC10" s="134"/>
      <c r="AD10" s="134">
        <v>1</v>
      </c>
      <c r="AE10" s="134">
        <v>24</v>
      </c>
      <c r="AF10" s="134">
        <v>15</v>
      </c>
      <c r="AG10" s="134">
        <v>50</v>
      </c>
      <c r="AH10" s="134">
        <v>1</v>
      </c>
      <c r="AI10" s="134">
        <v>7</v>
      </c>
      <c r="AJ10" s="134">
        <v>10</v>
      </c>
      <c r="AK10" s="134"/>
      <c r="AL10" s="134">
        <v>2</v>
      </c>
      <c r="AM10" s="134">
        <v>11</v>
      </c>
      <c r="AN10" s="134">
        <v>1</v>
      </c>
      <c r="AO10" s="134">
        <v>470</v>
      </c>
      <c r="AP10" s="134">
        <v>7</v>
      </c>
      <c r="AQ10" s="134"/>
      <c r="AR10" s="134">
        <v>4</v>
      </c>
      <c r="AS10" s="134"/>
      <c r="AT10" s="134"/>
      <c r="AU10" s="134">
        <v>178</v>
      </c>
      <c r="AV10" s="134">
        <v>56004</v>
      </c>
      <c r="AW10" s="134">
        <v>10</v>
      </c>
      <c r="AX10" s="134">
        <v>2544</v>
      </c>
      <c r="AY10" s="134">
        <v>302</v>
      </c>
      <c r="AZ10" s="134">
        <v>127</v>
      </c>
      <c r="BA10" s="134">
        <v>77047</v>
      </c>
      <c r="BB10" s="134">
        <v>69787</v>
      </c>
      <c r="BC10" s="134">
        <v>932622</v>
      </c>
      <c r="BD10" s="134">
        <v>708683</v>
      </c>
      <c r="BE10" s="134">
        <v>517617</v>
      </c>
      <c r="BF10" s="134">
        <v>38846</v>
      </c>
      <c r="BG10" s="134"/>
      <c r="BH10" s="134">
        <v>283002</v>
      </c>
      <c r="BI10" s="134">
        <v>2196801</v>
      </c>
      <c r="BJ10" s="134">
        <v>2047106</v>
      </c>
      <c r="BK10" s="134">
        <v>382730</v>
      </c>
      <c r="BL10" s="134">
        <v>746835</v>
      </c>
      <c r="BM10" s="134">
        <v>8001076</v>
      </c>
      <c r="BN10" s="134">
        <v>490792</v>
      </c>
      <c r="BO10" s="134">
        <v>32835</v>
      </c>
      <c r="BP10" s="134">
        <v>12016196</v>
      </c>
      <c r="BQ10" s="134">
        <v>706044</v>
      </c>
      <c r="BR10" s="134">
        <v>13245867</v>
      </c>
      <c r="BS10" s="134">
        <v>39405</v>
      </c>
      <c r="BT10" s="134">
        <v>14780</v>
      </c>
      <c r="BU10" s="134">
        <v>55399</v>
      </c>
      <c r="BV10" s="134">
        <v>193633</v>
      </c>
      <c r="BW10" s="134">
        <v>126458</v>
      </c>
      <c r="BX10" s="134">
        <v>7626</v>
      </c>
      <c r="BY10" s="134"/>
      <c r="BZ10" s="134">
        <v>142512</v>
      </c>
      <c r="CA10" s="134">
        <v>21169</v>
      </c>
      <c r="CB10" s="134">
        <v>297266</v>
      </c>
      <c r="CC10" s="134"/>
      <c r="CD10" s="134">
        <v>509</v>
      </c>
      <c r="CE10" s="134">
        <v>898757</v>
      </c>
      <c r="CF10" s="134">
        <v>42651</v>
      </c>
      <c r="CG10" s="134"/>
      <c r="CH10" s="134"/>
      <c r="CI10" s="134">
        <v>840</v>
      </c>
      <c r="CJ10" s="134">
        <v>43491</v>
      </c>
      <c r="CK10" s="134">
        <v>66928</v>
      </c>
      <c r="CL10" s="134"/>
      <c r="CM10" s="134"/>
      <c r="CN10" s="134"/>
      <c r="CO10" s="134">
        <v>66928</v>
      </c>
      <c r="CP10" s="134"/>
      <c r="CQ10" s="134"/>
      <c r="CR10" s="134"/>
      <c r="CS10" s="134"/>
      <c r="CT10" s="135"/>
    </row>
    <row r="11" spans="1:98" ht="13.5">
      <c r="A11" s="112" t="s">
        <v>64</v>
      </c>
      <c r="B11" s="132"/>
      <c r="C11" s="133">
        <v>11795</v>
      </c>
      <c r="D11" s="134">
        <v>5</v>
      </c>
      <c r="E11" s="134">
        <v>10172</v>
      </c>
      <c r="F11" s="134">
        <v>2</v>
      </c>
      <c r="G11" s="134">
        <v>226</v>
      </c>
      <c r="H11" s="134"/>
      <c r="I11" s="134"/>
      <c r="J11" s="134"/>
      <c r="K11" s="134"/>
      <c r="L11" s="134"/>
      <c r="M11" s="134">
        <v>2</v>
      </c>
      <c r="N11" s="134">
        <v>7831</v>
      </c>
      <c r="O11" s="134">
        <v>10</v>
      </c>
      <c r="P11" s="134">
        <v>35</v>
      </c>
      <c r="Q11" s="134">
        <v>90</v>
      </c>
      <c r="R11" s="134">
        <v>5</v>
      </c>
      <c r="S11" s="134">
        <v>36</v>
      </c>
      <c r="T11" s="134"/>
      <c r="U11" s="134"/>
      <c r="V11" s="134"/>
      <c r="W11" s="134"/>
      <c r="X11" s="134"/>
      <c r="Y11" s="134"/>
      <c r="Z11" s="134">
        <v>2</v>
      </c>
      <c r="AA11" s="134">
        <v>16</v>
      </c>
      <c r="AB11" s="134"/>
      <c r="AC11" s="134"/>
      <c r="AD11" s="134">
        <v>2</v>
      </c>
      <c r="AE11" s="134">
        <v>16</v>
      </c>
      <c r="AF11" s="134">
        <v>8</v>
      </c>
      <c r="AG11" s="134">
        <v>7</v>
      </c>
      <c r="AH11" s="134">
        <v>3</v>
      </c>
      <c r="AI11" s="134">
        <v>4</v>
      </c>
      <c r="AJ11" s="134">
        <v>5</v>
      </c>
      <c r="AK11" s="134">
        <v>4</v>
      </c>
      <c r="AL11" s="134">
        <v>4</v>
      </c>
      <c r="AM11" s="134">
        <v>14</v>
      </c>
      <c r="AN11" s="134"/>
      <c r="AO11" s="134"/>
      <c r="AP11" s="134">
        <v>6</v>
      </c>
      <c r="AQ11" s="134"/>
      <c r="AR11" s="134">
        <v>2</v>
      </c>
      <c r="AS11" s="134"/>
      <c r="AT11" s="134"/>
      <c r="AU11" s="134">
        <v>119</v>
      </c>
      <c r="AV11" s="134">
        <v>8376</v>
      </c>
      <c r="AW11" s="134">
        <v>5</v>
      </c>
      <c r="AX11" s="134">
        <v>930</v>
      </c>
      <c r="AY11" s="134">
        <v>70</v>
      </c>
      <c r="AZ11" s="134">
        <v>89</v>
      </c>
      <c r="BA11" s="134">
        <v>20947</v>
      </c>
      <c r="BB11" s="134">
        <v>28556</v>
      </c>
      <c r="BC11" s="134">
        <v>29087</v>
      </c>
      <c r="BD11" s="134">
        <v>344349</v>
      </c>
      <c r="BE11" s="134">
        <v>370375</v>
      </c>
      <c r="BF11" s="134"/>
      <c r="BG11" s="134"/>
      <c r="BH11" s="134">
        <v>136770</v>
      </c>
      <c r="BI11" s="134">
        <v>864009</v>
      </c>
      <c r="BJ11" s="134">
        <v>1736800</v>
      </c>
      <c r="BK11" s="134">
        <v>3899964</v>
      </c>
      <c r="BL11" s="134"/>
      <c r="BM11" s="134">
        <v>7430857</v>
      </c>
      <c r="BN11" s="134">
        <v>489744</v>
      </c>
      <c r="BO11" s="134">
        <v>13426</v>
      </c>
      <c r="BP11" s="134">
        <v>14183934</v>
      </c>
      <c r="BQ11" s="134">
        <v>900217</v>
      </c>
      <c r="BR11" s="134">
        <v>15587321</v>
      </c>
      <c r="BS11" s="134">
        <v>13201</v>
      </c>
      <c r="BT11" s="134">
        <v>5956</v>
      </c>
      <c r="BU11" s="134">
        <v>12126</v>
      </c>
      <c r="BV11" s="134">
        <v>71471</v>
      </c>
      <c r="BW11" s="134">
        <v>49494</v>
      </c>
      <c r="BX11" s="134"/>
      <c r="BY11" s="134"/>
      <c r="BZ11" s="134">
        <v>64206</v>
      </c>
      <c r="CA11" s="134">
        <v>1280</v>
      </c>
      <c r="CB11" s="134">
        <v>177175</v>
      </c>
      <c r="CC11" s="134"/>
      <c r="CD11" s="134"/>
      <c r="CE11" s="134">
        <v>394909</v>
      </c>
      <c r="CF11" s="134">
        <v>31462</v>
      </c>
      <c r="CG11" s="134"/>
      <c r="CH11" s="134"/>
      <c r="CI11" s="134">
        <v>3687</v>
      </c>
      <c r="CJ11" s="134">
        <v>35149</v>
      </c>
      <c r="CK11" s="134">
        <v>13963</v>
      </c>
      <c r="CL11" s="134">
        <v>15135</v>
      </c>
      <c r="CM11" s="134">
        <v>169631</v>
      </c>
      <c r="CN11" s="134">
        <v>197650</v>
      </c>
      <c r="CO11" s="134">
        <v>396379</v>
      </c>
      <c r="CP11" s="134"/>
      <c r="CQ11" s="134"/>
      <c r="CR11" s="134"/>
      <c r="CS11" s="134"/>
      <c r="CT11" s="135"/>
    </row>
    <row r="12" spans="1:98" ht="13.5">
      <c r="A12" s="112" t="s">
        <v>65</v>
      </c>
      <c r="B12" s="132"/>
      <c r="C12" s="133">
        <v>23130</v>
      </c>
      <c r="D12" s="134">
        <v>6</v>
      </c>
      <c r="E12" s="134">
        <v>16717</v>
      </c>
      <c r="F12" s="134">
        <v>1</v>
      </c>
      <c r="G12" s="134">
        <v>85</v>
      </c>
      <c r="H12" s="134">
        <v>1</v>
      </c>
      <c r="I12" s="134">
        <v>277</v>
      </c>
      <c r="J12" s="134">
        <v>3</v>
      </c>
      <c r="K12" s="134">
        <v>1</v>
      </c>
      <c r="L12" s="134">
        <v>430</v>
      </c>
      <c r="M12" s="134">
        <v>7</v>
      </c>
      <c r="N12" s="134">
        <v>26876</v>
      </c>
      <c r="O12" s="134">
        <v>25</v>
      </c>
      <c r="P12" s="134">
        <v>43</v>
      </c>
      <c r="Q12" s="134">
        <v>197</v>
      </c>
      <c r="R12" s="134">
        <v>7</v>
      </c>
      <c r="S12" s="134">
        <v>42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>
        <v>16</v>
      </c>
      <c r="AG12" s="134">
        <v>13</v>
      </c>
      <c r="AH12" s="134">
        <v>1</v>
      </c>
      <c r="AI12" s="134">
        <v>3</v>
      </c>
      <c r="AJ12" s="134">
        <v>4</v>
      </c>
      <c r="AK12" s="134">
        <v>6</v>
      </c>
      <c r="AL12" s="134">
        <v>5</v>
      </c>
      <c r="AM12" s="134">
        <v>7</v>
      </c>
      <c r="AN12" s="134">
        <v>1</v>
      </c>
      <c r="AO12" s="134">
        <v>199</v>
      </c>
      <c r="AP12" s="134">
        <v>6</v>
      </c>
      <c r="AQ12" s="134"/>
      <c r="AR12" s="134">
        <v>2</v>
      </c>
      <c r="AS12" s="134"/>
      <c r="AT12" s="134"/>
      <c r="AU12" s="134">
        <v>432</v>
      </c>
      <c r="AV12" s="134">
        <v>62824</v>
      </c>
      <c r="AW12" s="134">
        <v>10</v>
      </c>
      <c r="AX12" s="134">
        <v>2512</v>
      </c>
      <c r="AY12" s="134">
        <v>233</v>
      </c>
      <c r="AZ12" s="134">
        <v>104</v>
      </c>
      <c r="BA12" s="134">
        <v>64645</v>
      </c>
      <c r="BB12" s="134">
        <v>107756</v>
      </c>
      <c r="BC12" s="134">
        <v>374991</v>
      </c>
      <c r="BD12" s="134">
        <v>672839</v>
      </c>
      <c r="BE12" s="134">
        <v>412946</v>
      </c>
      <c r="BF12" s="134"/>
      <c r="BG12" s="134"/>
      <c r="BH12" s="134">
        <v>267750</v>
      </c>
      <c r="BI12" s="134">
        <v>1568295</v>
      </c>
      <c r="BJ12" s="134">
        <v>3128717</v>
      </c>
      <c r="BK12" s="134"/>
      <c r="BL12" s="134"/>
      <c r="BM12" s="134">
        <v>6597939</v>
      </c>
      <c r="BN12" s="134">
        <v>296018</v>
      </c>
      <c r="BO12" s="134">
        <v>927</v>
      </c>
      <c r="BP12" s="134">
        <v>46958914</v>
      </c>
      <c r="BQ12" s="134">
        <v>470221</v>
      </c>
      <c r="BR12" s="134">
        <v>47726080</v>
      </c>
      <c r="BS12" s="134">
        <v>49229</v>
      </c>
      <c r="BT12" s="134">
        <v>17802</v>
      </c>
      <c r="BU12" s="134">
        <v>13171</v>
      </c>
      <c r="BV12" s="134">
        <v>166880</v>
      </c>
      <c r="BW12" s="134">
        <v>111399</v>
      </c>
      <c r="BX12" s="134"/>
      <c r="BY12" s="134"/>
      <c r="BZ12" s="134">
        <v>110506</v>
      </c>
      <c r="CA12" s="134">
        <v>10648</v>
      </c>
      <c r="CB12" s="134">
        <v>296258</v>
      </c>
      <c r="CC12" s="134"/>
      <c r="CD12" s="134"/>
      <c r="CE12" s="134">
        <v>775893</v>
      </c>
      <c r="CF12" s="134"/>
      <c r="CG12" s="134"/>
      <c r="CH12" s="134"/>
      <c r="CI12" s="134">
        <v>31524</v>
      </c>
      <c r="CJ12" s="134">
        <v>31524</v>
      </c>
      <c r="CK12" s="134">
        <v>20444</v>
      </c>
      <c r="CL12" s="134">
        <v>44999</v>
      </c>
      <c r="CM12" s="134">
        <v>124705</v>
      </c>
      <c r="CN12" s="134">
        <v>119036</v>
      </c>
      <c r="CO12" s="134">
        <v>309184</v>
      </c>
      <c r="CP12" s="134"/>
      <c r="CQ12" s="134"/>
      <c r="CR12" s="134"/>
      <c r="CS12" s="134"/>
      <c r="CT12" s="135"/>
    </row>
    <row r="13" spans="1:98" ht="13.5">
      <c r="A13" s="112" t="s">
        <v>66</v>
      </c>
      <c r="B13" s="136"/>
      <c r="C13" s="133">
        <v>6934</v>
      </c>
      <c r="D13" s="134">
        <v>2</v>
      </c>
      <c r="E13" s="134">
        <v>2940</v>
      </c>
      <c r="F13" s="134"/>
      <c r="G13" s="134"/>
      <c r="H13" s="134">
        <v>5</v>
      </c>
      <c r="I13" s="134">
        <v>1091</v>
      </c>
      <c r="J13" s="134">
        <v>8</v>
      </c>
      <c r="K13" s="134">
        <v>1</v>
      </c>
      <c r="L13" s="134">
        <v>850</v>
      </c>
      <c r="M13" s="134">
        <v>3</v>
      </c>
      <c r="N13" s="134">
        <v>8672</v>
      </c>
      <c r="O13" s="134"/>
      <c r="P13" s="134">
        <v>21</v>
      </c>
      <c r="Q13" s="134"/>
      <c r="R13" s="134">
        <v>2</v>
      </c>
      <c r="S13" s="134">
        <v>16</v>
      </c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>
        <v>4</v>
      </c>
      <c r="AG13" s="134">
        <v>4</v>
      </c>
      <c r="AH13" s="134">
        <v>1</v>
      </c>
      <c r="AI13" s="134">
        <v>2</v>
      </c>
      <c r="AJ13" s="134">
        <v>2</v>
      </c>
      <c r="AK13" s="134">
        <v>2</v>
      </c>
      <c r="AL13" s="134">
        <v>2</v>
      </c>
      <c r="AM13" s="134"/>
      <c r="AN13" s="134"/>
      <c r="AO13" s="134"/>
      <c r="AP13" s="134">
        <v>8</v>
      </c>
      <c r="AQ13" s="134"/>
      <c r="AR13" s="134">
        <v>2</v>
      </c>
      <c r="AS13" s="134"/>
      <c r="AT13" s="134"/>
      <c r="AU13" s="134">
        <v>134</v>
      </c>
      <c r="AV13" s="134">
        <v>14522</v>
      </c>
      <c r="AW13" s="134">
        <v>3</v>
      </c>
      <c r="AX13" s="134">
        <v>842</v>
      </c>
      <c r="AY13" s="134">
        <v>64</v>
      </c>
      <c r="AZ13" s="134">
        <v>19</v>
      </c>
      <c r="BA13" s="134">
        <v>20241</v>
      </c>
      <c r="BB13" s="134">
        <v>3879</v>
      </c>
      <c r="BC13" s="134">
        <v>12995</v>
      </c>
      <c r="BD13" s="134">
        <v>210971</v>
      </c>
      <c r="BE13" s="134">
        <v>231514</v>
      </c>
      <c r="BF13" s="134"/>
      <c r="BG13" s="134"/>
      <c r="BH13" s="134">
        <v>131432</v>
      </c>
      <c r="BI13" s="134">
        <v>833800</v>
      </c>
      <c r="BJ13" s="134">
        <v>1347663</v>
      </c>
      <c r="BK13" s="134"/>
      <c r="BL13" s="134"/>
      <c r="BM13" s="134">
        <v>2792495</v>
      </c>
      <c r="BN13" s="134">
        <v>107972</v>
      </c>
      <c r="BO13" s="134">
        <v>141924</v>
      </c>
      <c r="BP13" s="134">
        <v>9879010</v>
      </c>
      <c r="BQ13" s="134">
        <v>902369</v>
      </c>
      <c r="BR13" s="134">
        <v>11031275</v>
      </c>
      <c r="BS13" s="134">
        <v>13652</v>
      </c>
      <c r="BT13" s="134">
        <v>2969</v>
      </c>
      <c r="BU13" s="134">
        <v>4571</v>
      </c>
      <c r="BV13" s="134">
        <v>56226</v>
      </c>
      <c r="BW13" s="134">
        <v>46586</v>
      </c>
      <c r="BX13" s="134"/>
      <c r="BY13" s="134"/>
      <c r="BZ13" s="134">
        <v>50588</v>
      </c>
      <c r="CA13" s="134">
        <v>14123</v>
      </c>
      <c r="CB13" s="134">
        <v>99795</v>
      </c>
      <c r="CC13" s="134"/>
      <c r="CD13" s="134"/>
      <c r="CE13" s="134">
        <v>288510</v>
      </c>
      <c r="CF13" s="134"/>
      <c r="CG13" s="134"/>
      <c r="CH13" s="134"/>
      <c r="CI13" s="134">
        <v>16645</v>
      </c>
      <c r="CJ13" s="134">
        <v>16645</v>
      </c>
      <c r="CK13" s="134">
        <v>14037</v>
      </c>
      <c r="CL13" s="134"/>
      <c r="CM13" s="134">
        <v>2235</v>
      </c>
      <c r="CN13" s="134">
        <v>3615</v>
      </c>
      <c r="CO13" s="134">
        <v>19887</v>
      </c>
      <c r="CP13" s="134"/>
      <c r="CQ13" s="134"/>
      <c r="CR13" s="134"/>
      <c r="CS13" s="134"/>
      <c r="CT13" s="135"/>
    </row>
    <row r="14" spans="1:98" ht="13.5">
      <c r="A14" s="112" t="s">
        <v>67</v>
      </c>
      <c r="B14" s="136"/>
      <c r="C14" s="133">
        <v>8997</v>
      </c>
      <c r="D14" s="134">
        <v>2</v>
      </c>
      <c r="E14" s="134">
        <v>4252</v>
      </c>
      <c r="F14" s="134"/>
      <c r="G14" s="134"/>
      <c r="H14" s="134"/>
      <c r="I14" s="134"/>
      <c r="J14" s="134"/>
      <c r="K14" s="134">
        <v>1</v>
      </c>
      <c r="L14" s="134">
        <v>368</v>
      </c>
      <c r="M14" s="134">
        <v>2</v>
      </c>
      <c r="N14" s="134">
        <v>4671</v>
      </c>
      <c r="O14" s="134">
        <v>3</v>
      </c>
      <c r="P14" s="134">
        <v>7</v>
      </c>
      <c r="Q14" s="134"/>
      <c r="R14" s="134">
        <v>3</v>
      </c>
      <c r="S14" s="134">
        <v>2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>
        <v>10</v>
      </c>
      <c r="AG14" s="134">
        <v>3</v>
      </c>
      <c r="AH14" s="134">
        <v>1</v>
      </c>
      <c r="AI14" s="134"/>
      <c r="AJ14" s="134">
        <v>2</v>
      </c>
      <c r="AK14" s="134"/>
      <c r="AL14" s="134">
        <v>2</v>
      </c>
      <c r="AM14" s="134"/>
      <c r="AN14" s="134">
        <v>1</v>
      </c>
      <c r="AO14" s="134">
        <v>339</v>
      </c>
      <c r="AP14" s="134">
        <v>3</v>
      </c>
      <c r="AQ14" s="134"/>
      <c r="AR14" s="134">
        <v>2</v>
      </c>
      <c r="AS14" s="134"/>
      <c r="AT14" s="134"/>
      <c r="AU14" s="134">
        <v>178</v>
      </c>
      <c r="AV14" s="134">
        <v>14387</v>
      </c>
      <c r="AW14" s="134">
        <v>1</v>
      </c>
      <c r="AX14" s="134">
        <v>168</v>
      </c>
      <c r="AY14" s="134">
        <v>56</v>
      </c>
      <c r="AZ14" s="134">
        <v>66</v>
      </c>
      <c r="BA14" s="134">
        <v>24368</v>
      </c>
      <c r="BB14" s="134">
        <v>23340</v>
      </c>
      <c r="BC14" s="134">
        <v>8614</v>
      </c>
      <c r="BD14" s="134">
        <v>358029</v>
      </c>
      <c r="BE14" s="134">
        <v>157397</v>
      </c>
      <c r="BF14" s="134"/>
      <c r="BG14" s="134"/>
      <c r="BH14" s="134">
        <v>47132</v>
      </c>
      <c r="BI14" s="134">
        <v>562656</v>
      </c>
      <c r="BJ14" s="134">
        <v>2494744</v>
      </c>
      <c r="BK14" s="134">
        <v>4902759</v>
      </c>
      <c r="BL14" s="134"/>
      <c r="BM14" s="134">
        <v>8579039</v>
      </c>
      <c r="BN14" s="134">
        <v>190369</v>
      </c>
      <c r="BO14" s="134">
        <v>13153</v>
      </c>
      <c r="BP14" s="134">
        <v>10340329</v>
      </c>
      <c r="BQ14" s="134">
        <v>1603518</v>
      </c>
      <c r="BR14" s="134">
        <v>12147369</v>
      </c>
      <c r="BS14" s="134">
        <v>14708</v>
      </c>
      <c r="BT14" s="134">
        <v>5639</v>
      </c>
      <c r="BU14" s="134">
        <v>2890</v>
      </c>
      <c r="BV14" s="134">
        <v>70591</v>
      </c>
      <c r="BW14" s="134">
        <v>34768</v>
      </c>
      <c r="BX14" s="134"/>
      <c r="BY14" s="134"/>
      <c r="BZ14" s="134">
        <v>14532</v>
      </c>
      <c r="CA14" s="134">
        <v>1381</v>
      </c>
      <c r="CB14" s="134">
        <v>104237</v>
      </c>
      <c r="CC14" s="134"/>
      <c r="CD14" s="134"/>
      <c r="CE14" s="134">
        <v>248746</v>
      </c>
      <c r="CF14" s="134">
        <v>10052</v>
      </c>
      <c r="CG14" s="134"/>
      <c r="CH14" s="134"/>
      <c r="CI14" s="134"/>
      <c r="CJ14" s="134">
        <v>10052</v>
      </c>
      <c r="CK14" s="134">
        <v>21946</v>
      </c>
      <c r="CL14" s="134">
        <v>15385</v>
      </c>
      <c r="CM14" s="134">
        <v>408431</v>
      </c>
      <c r="CN14" s="134">
        <v>204752</v>
      </c>
      <c r="CO14" s="134">
        <v>650514</v>
      </c>
      <c r="CP14" s="134"/>
      <c r="CQ14" s="134"/>
      <c r="CR14" s="134"/>
      <c r="CS14" s="134"/>
      <c r="CT14" s="135"/>
    </row>
    <row r="15" spans="1:98" ht="13.5">
      <c r="A15" s="112" t="s">
        <v>68</v>
      </c>
      <c r="B15" s="136"/>
      <c r="C15" s="133">
        <v>12320</v>
      </c>
      <c r="D15" s="134">
        <v>3</v>
      </c>
      <c r="E15" s="134">
        <v>227</v>
      </c>
      <c r="F15" s="134"/>
      <c r="G15" s="134"/>
      <c r="H15" s="134">
        <v>1</v>
      </c>
      <c r="I15" s="134">
        <v>247</v>
      </c>
      <c r="J15" s="134"/>
      <c r="K15" s="134">
        <v>1</v>
      </c>
      <c r="L15" s="134">
        <v>223</v>
      </c>
      <c r="M15" s="134">
        <v>1</v>
      </c>
      <c r="N15" s="134">
        <v>7502</v>
      </c>
      <c r="O15" s="134">
        <v>11</v>
      </c>
      <c r="P15" s="134">
        <v>27</v>
      </c>
      <c r="Q15" s="134"/>
      <c r="R15" s="134">
        <v>1</v>
      </c>
      <c r="S15" s="134">
        <v>1</v>
      </c>
      <c r="T15" s="134"/>
      <c r="U15" s="134"/>
      <c r="V15" s="134"/>
      <c r="W15" s="134"/>
      <c r="X15" s="134">
        <v>1</v>
      </c>
      <c r="Y15" s="134">
        <v>1</v>
      </c>
      <c r="Z15" s="134">
        <v>1</v>
      </c>
      <c r="AA15" s="134"/>
      <c r="AB15" s="134"/>
      <c r="AC15" s="134"/>
      <c r="AD15" s="134">
        <v>2</v>
      </c>
      <c r="AE15" s="134">
        <v>1</v>
      </c>
      <c r="AF15" s="134">
        <v>5</v>
      </c>
      <c r="AG15" s="134">
        <v>7</v>
      </c>
      <c r="AH15" s="134">
        <v>2</v>
      </c>
      <c r="AI15" s="134"/>
      <c r="AJ15" s="134">
        <v>5</v>
      </c>
      <c r="AK15" s="134"/>
      <c r="AL15" s="134">
        <v>2</v>
      </c>
      <c r="AM15" s="134">
        <v>5</v>
      </c>
      <c r="AN15" s="134">
        <v>1</v>
      </c>
      <c r="AO15" s="134">
        <v>148</v>
      </c>
      <c r="AP15" s="134">
        <v>6</v>
      </c>
      <c r="AQ15" s="134"/>
      <c r="AR15" s="134">
        <v>2</v>
      </c>
      <c r="AS15" s="134"/>
      <c r="AT15" s="134"/>
      <c r="AU15" s="134">
        <v>79</v>
      </c>
      <c r="AV15" s="134">
        <v>5078</v>
      </c>
      <c r="AW15" s="134">
        <v>2</v>
      </c>
      <c r="AX15" s="134">
        <v>461</v>
      </c>
      <c r="AY15" s="134">
        <v>33</v>
      </c>
      <c r="AZ15" s="134">
        <v>48</v>
      </c>
      <c r="BA15" s="134">
        <v>31967</v>
      </c>
      <c r="BB15" s="134">
        <v>23748</v>
      </c>
      <c r="BC15" s="134">
        <v>203528</v>
      </c>
      <c r="BD15" s="134">
        <v>272033</v>
      </c>
      <c r="BE15" s="134">
        <v>155193</v>
      </c>
      <c r="BF15" s="134"/>
      <c r="BG15" s="134"/>
      <c r="BH15" s="134">
        <v>137405</v>
      </c>
      <c r="BI15" s="134">
        <v>970056</v>
      </c>
      <c r="BJ15" s="134">
        <v>813646</v>
      </c>
      <c r="BK15" s="134">
        <v>4429187</v>
      </c>
      <c r="BL15" s="134"/>
      <c r="BM15" s="134">
        <v>7036763</v>
      </c>
      <c r="BN15" s="134">
        <v>15747</v>
      </c>
      <c r="BO15" s="134">
        <v>20420</v>
      </c>
      <c r="BP15" s="134"/>
      <c r="BQ15" s="134">
        <v>49144</v>
      </c>
      <c r="BR15" s="134">
        <v>85311</v>
      </c>
      <c r="BS15" s="134">
        <v>14206</v>
      </c>
      <c r="BT15" s="134">
        <v>7486</v>
      </c>
      <c r="BU15" s="134">
        <v>11844</v>
      </c>
      <c r="BV15" s="134">
        <v>62464</v>
      </c>
      <c r="BW15" s="134">
        <v>32496</v>
      </c>
      <c r="BX15" s="134"/>
      <c r="BY15" s="134"/>
      <c r="BZ15" s="134">
        <v>39249</v>
      </c>
      <c r="CA15" s="134">
        <v>5112</v>
      </c>
      <c r="CB15" s="134">
        <v>112444</v>
      </c>
      <c r="CC15" s="134"/>
      <c r="CD15" s="134"/>
      <c r="CE15" s="134">
        <v>285301</v>
      </c>
      <c r="CF15" s="134">
        <v>7823</v>
      </c>
      <c r="CG15" s="134"/>
      <c r="CH15" s="134"/>
      <c r="CI15" s="134"/>
      <c r="CJ15" s="134">
        <v>7823</v>
      </c>
      <c r="CK15" s="134">
        <v>6649</v>
      </c>
      <c r="CL15" s="134">
        <v>41</v>
      </c>
      <c r="CM15" s="134"/>
      <c r="CN15" s="134">
        <v>1071</v>
      </c>
      <c r="CO15" s="134">
        <v>7761</v>
      </c>
      <c r="CP15" s="134"/>
      <c r="CQ15" s="134"/>
      <c r="CR15" s="134"/>
      <c r="CS15" s="134"/>
      <c r="CT15" s="135"/>
    </row>
    <row r="16" spans="1:98" ht="13.5">
      <c r="A16" s="112" t="s">
        <v>69</v>
      </c>
      <c r="B16" s="136"/>
      <c r="C16" s="133">
        <v>5019</v>
      </c>
      <c r="D16" s="134">
        <v>1</v>
      </c>
      <c r="E16" s="134">
        <v>1459</v>
      </c>
      <c r="F16" s="134"/>
      <c r="G16" s="134"/>
      <c r="H16" s="134"/>
      <c r="I16" s="134"/>
      <c r="J16" s="134"/>
      <c r="K16" s="134"/>
      <c r="L16" s="134"/>
      <c r="M16" s="134">
        <v>1</v>
      </c>
      <c r="N16" s="134">
        <v>3834</v>
      </c>
      <c r="O16" s="134">
        <v>5</v>
      </c>
      <c r="P16" s="134"/>
      <c r="Q16" s="134"/>
      <c r="R16" s="134">
        <v>2</v>
      </c>
      <c r="S16" s="134">
        <v>6</v>
      </c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>
        <v>5</v>
      </c>
      <c r="AG16" s="134">
        <v>11</v>
      </c>
      <c r="AH16" s="134">
        <v>1</v>
      </c>
      <c r="AI16" s="134"/>
      <c r="AJ16" s="134">
        <v>1</v>
      </c>
      <c r="AK16" s="134"/>
      <c r="AL16" s="134">
        <v>1</v>
      </c>
      <c r="AM16" s="134"/>
      <c r="AN16" s="134"/>
      <c r="AO16" s="134"/>
      <c r="AP16" s="134">
        <v>1</v>
      </c>
      <c r="AQ16" s="134"/>
      <c r="AR16" s="134">
        <v>2</v>
      </c>
      <c r="AS16" s="134"/>
      <c r="AT16" s="134"/>
      <c r="AU16" s="134">
        <v>110</v>
      </c>
      <c r="AV16" s="134">
        <v>9686</v>
      </c>
      <c r="AW16" s="134">
        <v>3</v>
      </c>
      <c r="AX16" s="134">
        <v>447</v>
      </c>
      <c r="AY16" s="134">
        <v>24</v>
      </c>
      <c r="AZ16" s="134">
        <v>19</v>
      </c>
      <c r="BA16" s="134">
        <v>13062</v>
      </c>
      <c r="BB16" s="134">
        <v>16022</v>
      </c>
      <c r="BC16" s="134">
        <v>5440</v>
      </c>
      <c r="BD16" s="134">
        <v>144000</v>
      </c>
      <c r="BE16" s="134">
        <v>170960</v>
      </c>
      <c r="BF16" s="134"/>
      <c r="BG16" s="134"/>
      <c r="BH16" s="134">
        <v>64173</v>
      </c>
      <c r="BI16" s="134">
        <v>498568</v>
      </c>
      <c r="BJ16" s="134">
        <v>759778</v>
      </c>
      <c r="BK16" s="134">
        <v>6074584</v>
      </c>
      <c r="BL16" s="134"/>
      <c r="BM16" s="134">
        <v>7746587</v>
      </c>
      <c r="BN16" s="134">
        <v>145483</v>
      </c>
      <c r="BO16" s="134">
        <v>34366</v>
      </c>
      <c r="BP16" s="134">
        <v>3071582</v>
      </c>
      <c r="BQ16" s="134">
        <v>307686</v>
      </c>
      <c r="BR16" s="134">
        <v>3559117</v>
      </c>
      <c r="BS16" s="134">
        <v>5548</v>
      </c>
      <c r="BT16" s="134">
        <v>1832</v>
      </c>
      <c r="BU16" s="134">
        <v>1616</v>
      </c>
      <c r="BV16" s="134">
        <v>27679</v>
      </c>
      <c r="BW16" s="134">
        <v>25465</v>
      </c>
      <c r="BX16" s="134"/>
      <c r="BY16" s="134"/>
      <c r="BZ16" s="134">
        <v>28750</v>
      </c>
      <c r="CA16" s="134">
        <v>7364</v>
      </c>
      <c r="CB16" s="134">
        <v>55841</v>
      </c>
      <c r="CC16" s="134"/>
      <c r="CD16" s="134"/>
      <c r="CE16" s="134">
        <v>154095</v>
      </c>
      <c r="CF16" s="134">
        <v>27763</v>
      </c>
      <c r="CG16" s="134"/>
      <c r="CH16" s="134"/>
      <c r="CI16" s="134"/>
      <c r="CJ16" s="134">
        <v>27763</v>
      </c>
      <c r="CK16" s="134">
        <v>20852</v>
      </c>
      <c r="CL16" s="134">
        <v>1420</v>
      </c>
      <c r="CM16" s="134">
        <v>826</v>
      </c>
      <c r="CN16" s="134">
        <v>3420</v>
      </c>
      <c r="CO16" s="134">
        <v>26518</v>
      </c>
      <c r="CP16" s="134"/>
      <c r="CQ16" s="134"/>
      <c r="CR16" s="134"/>
      <c r="CS16" s="134"/>
      <c r="CT16" s="135"/>
    </row>
    <row r="17" spans="1:98" ht="13.5">
      <c r="A17" s="112" t="s">
        <v>70</v>
      </c>
      <c r="B17" s="136"/>
      <c r="C17" s="133">
        <v>8187</v>
      </c>
      <c r="D17" s="134">
        <v>6</v>
      </c>
      <c r="E17" s="134">
        <v>6372</v>
      </c>
      <c r="F17" s="134"/>
      <c r="G17" s="134"/>
      <c r="H17" s="134"/>
      <c r="I17" s="134"/>
      <c r="J17" s="134"/>
      <c r="K17" s="134">
        <v>1</v>
      </c>
      <c r="L17" s="134">
        <v>203</v>
      </c>
      <c r="M17" s="134">
        <v>2</v>
      </c>
      <c r="N17" s="134">
        <v>6644</v>
      </c>
      <c r="O17" s="134">
        <v>12</v>
      </c>
      <c r="P17" s="134"/>
      <c r="Q17" s="134"/>
      <c r="R17" s="134">
        <v>3</v>
      </c>
      <c r="S17" s="134">
        <v>7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>
        <v>15</v>
      </c>
      <c r="AG17" s="134">
        <v>9</v>
      </c>
      <c r="AH17" s="134">
        <v>1</v>
      </c>
      <c r="AI17" s="134"/>
      <c r="AJ17" s="134">
        <v>5</v>
      </c>
      <c r="AK17" s="134"/>
      <c r="AL17" s="134">
        <v>6</v>
      </c>
      <c r="AM17" s="134"/>
      <c r="AN17" s="134">
        <v>1</v>
      </c>
      <c r="AO17" s="134">
        <v>281</v>
      </c>
      <c r="AP17" s="134">
        <v>5</v>
      </c>
      <c r="AQ17" s="134"/>
      <c r="AR17" s="134">
        <v>4</v>
      </c>
      <c r="AS17" s="134"/>
      <c r="AT17" s="134"/>
      <c r="AU17" s="134">
        <v>412</v>
      </c>
      <c r="AV17" s="134">
        <v>26107</v>
      </c>
      <c r="AW17" s="134">
        <v>2</v>
      </c>
      <c r="AX17" s="134">
        <v>215</v>
      </c>
      <c r="AY17" s="134">
        <v>34</v>
      </c>
      <c r="AZ17" s="134"/>
      <c r="BA17" s="134">
        <v>23550</v>
      </c>
      <c r="BB17" s="134">
        <v>14764</v>
      </c>
      <c r="BC17" s="134">
        <v>16337</v>
      </c>
      <c r="BD17" s="134">
        <v>337828</v>
      </c>
      <c r="BE17" s="134">
        <v>173896</v>
      </c>
      <c r="BF17" s="134"/>
      <c r="BG17" s="134"/>
      <c r="BH17" s="134">
        <v>184821</v>
      </c>
      <c r="BI17" s="134">
        <v>758584</v>
      </c>
      <c r="BJ17" s="134">
        <v>2063999</v>
      </c>
      <c r="BK17" s="134">
        <v>4833175</v>
      </c>
      <c r="BL17" s="134"/>
      <c r="BM17" s="134">
        <v>8406954</v>
      </c>
      <c r="BN17" s="134">
        <v>16242</v>
      </c>
      <c r="BO17" s="134"/>
      <c r="BP17" s="134">
        <v>7487531</v>
      </c>
      <c r="BQ17" s="134">
        <v>2007022</v>
      </c>
      <c r="BR17" s="134">
        <v>9510795</v>
      </c>
      <c r="BS17" s="134">
        <v>16579</v>
      </c>
      <c r="BT17" s="134">
        <v>2369</v>
      </c>
      <c r="BU17" s="134">
        <v>5920</v>
      </c>
      <c r="BV17" s="134">
        <v>51694</v>
      </c>
      <c r="BW17" s="134">
        <v>41898</v>
      </c>
      <c r="BX17" s="134"/>
      <c r="BY17" s="134"/>
      <c r="BZ17" s="134">
        <v>61194</v>
      </c>
      <c r="CA17" s="134">
        <v>5550</v>
      </c>
      <c r="CB17" s="134">
        <v>202125</v>
      </c>
      <c r="CC17" s="134"/>
      <c r="CD17" s="134"/>
      <c r="CE17" s="134">
        <v>387329</v>
      </c>
      <c r="CF17" s="134">
        <v>4945</v>
      </c>
      <c r="CG17" s="134"/>
      <c r="CH17" s="134"/>
      <c r="CI17" s="134">
        <v>28907</v>
      </c>
      <c r="CJ17" s="134">
        <v>33852</v>
      </c>
      <c r="CK17" s="134">
        <v>9713</v>
      </c>
      <c r="CL17" s="134">
        <v>2428</v>
      </c>
      <c r="CM17" s="134"/>
      <c r="CN17" s="134">
        <v>6139</v>
      </c>
      <c r="CO17" s="134">
        <v>18280</v>
      </c>
      <c r="CP17" s="134"/>
      <c r="CQ17" s="134"/>
      <c r="CR17" s="134"/>
      <c r="CS17" s="134"/>
      <c r="CT17" s="135"/>
    </row>
    <row r="18" spans="1:98" ht="13.5">
      <c r="A18" s="186" t="s">
        <v>122</v>
      </c>
      <c r="B18" s="187"/>
      <c r="C18" s="137">
        <f aca="true" t="shared" si="2" ref="C18:BN18">SUM(C19:C29)</f>
        <v>33620</v>
      </c>
      <c r="D18" s="127">
        <f t="shared" si="2"/>
        <v>11</v>
      </c>
      <c r="E18" s="127">
        <f t="shared" si="2"/>
        <v>6369</v>
      </c>
      <c r="F18" s="127">
        <f t="shared" si="2"/>
        <v>10</v>
      </c>
      <c r="G18" s="127">
        <f t="shared" si="2"/>
        <v>956</v>
      </c>
      <c r="H18" s="127">
        <f t="shared" si="2"/>
        <v>2</v>
      </c>
      <c r="I18" s="127">
        <f t="shared" si="2"/>
        <v>461</v>
      </c>
      <c r="J18" s="127">
        <f t="shared" si="2"/>
        <v>0</v>
      </c>
      <c r="K18" s="127">
        <f t="shared" si="2"/>
        <v>2</v>
      </c>
      <c r="L18" s="127">
        <f t="shared" si="2"/>
        <v>800</v>
      </c>
      <c r="M18" s="127">
        <f t="shared" si="2"/>
        <v>5</v>
      </c>
      <c r="N18" s="127">
        <f t="shared" si="2"/>
        <v>13113</v>
      </c>
      <c r="O18" s="127">
        <f t="shared" si="2"/>
        <v>4</v>
      </c>
      <c r="P18" s="127">
        <f t="shared" si="2"/>
        <v>62</v>
      </c>
      <c r="Q18" s="127">
        <f t="shared" si="2"/>
        <v>48</v>
      </c>
      <c r="R18" s="127">
        <f t="shared" si="2"/>
        <v>12</v>
      </c>
      <c r="S18" s="127">
        <f t="shared" si="2"/>
        <v>18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0</v>
      </c>
      <c r="Y18" s="127">
        <f t="shared" si="2"/>
        <v>0</v>
      </c>
      <c r="Z18" s="127">
        <f t="shared" si="2"/>
        <v>1</v>
      </c>
      <c r="AA18" s="127">
        <f t="shared" si="2"/>
        <v>3</v>
      </c>
      <c r="AB18" s="127">
        <f t="shared" si="2"/>
        <v>1</v>
      </c>
      <c r="AC18" s="127">
        <f t="shared" si="2"/>
        <v>1</v>
      </c>
      <c r="AD18" s="127">
        <f t="shared" si="2"/>
        <v>2</v>
      </c>
      <c r="AE18" s="127">
        <f t="shared" si="2"/>
        <v>4</v>
      </c>
      <c r="AF18" s="127">
        <f t="shared" si="2"/>
        <v>37</v>
      </c>
      <c r="AG18" s="127">
        <f t="shared" si="2"/>
        <v>3</v>
      </c>
      <c r="AH18" s="127">
        <f t="shared" si="2"/>
        <v>8</v>
      </c>
      <c r="AI18" s="127">
        <f t="shared" si="2"/>
        <v>0</v>
      </c>
      <c r="AJ18" s="127">
        <f t="shared" si="2"/>
        <v>14</v>
      </c>
      <c r="AK18" s="127">
        <f t="shared" si="2"/>
        <v>0</v>
      </c>
      <c r="AL18" s="127">
        <f t="shared" si="2"/>
        <v>16</v>
      </c>
      <c r="AM18" s="127">
        <f t="shared" si="2"/>
        <v>11</v>
      </c>
      <c r="AN18" s="127">
        <f t="shared" si="2"/>
        <v>6</v>
      </c>
      <c r="AO18" s="127">
        <f t="shared" si="2"/>
        <v>494</v>
      </c>
      <c r="AP18" s="127">
        <f t="shared" si="2"/>
        <v>28</v>
      </c>
      <c r="AQ18" s="127">
        <f t="shared" si="2"/>
        <v>0</v>
      </c>
      <c r="AR18" s="127">
        <f t="shared" si="2"/>
        <v>10</v>
      </c>
      <c r="AS18" s="127">
        <f t="shared" si="2"/>
        <v>0</v>
      </c>
      <c r="AT18" s="127">
        <f t="shared" si="2"/>
        <v>0</v>
      </c>
      <c r="AU18" s="127">
        <f t="shared" si="2"/>
        <v>867</v>
      </c>
      <c r="AV18" s="127">
        <f t="shared" si="2"/>
        <v>58298</v>
      </c>
      <c r="AW18" s="127">
        <f t="shared" si="2"/>
        <v>2</v>
      </c>
      <c r="AX18" s="127">
        <f t="shared" si="2"/>
        <v>191</v>
      </c>
      <c r="AY18" s="127">
        <f t="shared" si="2"/>
        <v>41</v>
      </c>
      <c r="AZ18" s="127">
        <f t="shared" si="2"/>
        <v>0</v>
      </c>
      <c r="BA18" s="127">
        <f t="shared" si="2"/>
        <v>111711</v>
      </c>
      <c r="BB18" s="127">
        <f t="shared" si="2"/>
        <v>84808</v>
      </c>
      <c r="BC18" s="127">
        <f t="shared" si="2"/>
        <v>42279</v>
      </c>
      <c r="BD18" s="127">
        <f t="shared" si="2"/>
        <v>566134</v>
      </c>
      <c r="BE18" s="127">
        <f t="shared" si="2"/>
        <v>545066</v>
      </c>
      <c r="BF18" s="127">
        <f t="shared" si="2"/>
        <v>0</v>
      </c>
      <c r="BG18" s="127">
        <f t="shared" si="2"/>
        <v>0</v>
      </c>
      <c r="BH18" s="127">
        <f t="shared" si="2"/>
        <v>539090</v>
      </c>
      <c r="BI18" s="127">
        <f t="shared" si="2"/>
        <v>1854146</v>
      </c>
      <c r="BJ18" s="127">
        <f t="shared" si="2"/>
        <v>20983117</v>
      </c>
      <c r="BK18" s="127">
        <f t="shared" si="2"/>
        <v>9386292</v>
      </c>
      <c r="BL18" s="127">
        <f t="shared" si="2"/>
        <v>28709</v>
      </c>
      <c r="BM18" s="127">
        <f t="shared" si="2"/>
        <v>34141352</v>
      </c>
      <c r="BN18" s="127">
        <f t="shared" si="2"/>
        <v>716314</v>
      </c>
      <c r="BO18" s="127">
        <f aca="true" t="shared" si="3" ref="BO18:CT18">SUM(BO19:BO29)</f>
        <v>216069</v>
      </c>
      <c r="BP18" s="127">
        <f t="shared" si="3"/>
        <v>57385107</v>
      </c>
      <c r="BQ18" s="127">
        <f t="shared" si="3"/>
        <v>2303327</v>
      </c>
      <c r="BR18" s="127">
        <f t="shared" si="3"/>
        <v>60620817</v>
      </c>
      <c r="BS18" s="127">
        <f t="shared" si="3"/>
        <v>47095</v>
      </c>
      <c r="BT18" s="127">
        <f t="shared" si="3"/>
        <v>13284</v>
      </c>
      <c r="BU18" s="127">
        <f t="shared" si="3"/>
        <v>63836</v>
      </c>
      <c r="BV18" s="127">
        <f t="shared" si="3"/>
        <v>138237</v>
      </c>
      <c r="BW18" s="127">
        <f t="shared" si="3"/>
        <v>103990</v>
      </c>
      <c r="BX18" s="127">
        <f t="shared" si="3"/>
        <v>0</v>
      </c>
      <c r="BY18" s="127">
        <f t="shared" si="3"/>
        <v>0</v>
      </c>
      <c r="BZ18" s="127">
        <f t="shared" si="3"/>
        <v>146855</v>
      </c>
      <c r="CA18" s="127">
        <f t="shared" si="3"/>
        <v>16938</v>
      </c>
      <c r="CB18" s="127">
        <f t="shared" si="3"/>
        <v>541803</v>
      </c>
      <c r="CC18" s="127">
        <f t="shared" si="3"/>
        <v>0</v>
      </c>
      <c r="CD18" s="127">
        <f t="shared" si="3"/>
        <v>0</v>
      </c>
      <c r="CE18" s="127">
        <f t="shared" si="3"/>
        <v>1072038</v>
      </c>
      <c r="CF18" s="127">
        <f t="shared" si="3"/>
        <v>44815</v>
      </c>
      <c r="CG18" s="127">
        <f t="shared" si="3"/>
        <v>0</v>
      </c>
      <c r="CH18" s="127">
        <f t="shared" si="3"/>
        <v>0</v>
      </c>
      <c r="CI18" s="127">
        <f t="shared" si="3"/>
        <v>21659</v>
      </c>
      <c r="CJ18" s="127">
        <f t="shared" si="3"/>
        <v>66474</v>
      </c>
      <c r="CK18" s="127">
        <f t="shared" si="3"/>
        <v>13691</v>
      </c>
      <c r="CL18" s="127">
        <f t="shared" si="3"/>
        <v>11577</v>
      </c>
      <c r="CM18" s="127">
        <f t="shared" si="3"/>
        <v>35609</v>
      </c>
      <c r="CN18" s="127">
        <f t="shared" si="3"/>
        <v>43827</v>
      </c>
      <c r="CO18" s="127">
        <f t="shared" si="3"/>
        <v>104704</v>
      </c>
      <c r="CP18" s="127">
        <f t="shared" si="3"/>
        <v>0</v>
      </c>
      <c r="CQ18" s="127">
        <f t="shared" si="3"/>
        <v>0</v>
      </c>
      <c r="CR18" s="127">
        <f t="shared" si="3"/>
        <v>164976</v>
      </c>
      <c r="CS18" s="127">
        <f t="shared" si="3"/>
        <v>0</v>
      </c>
      <c r="CT18" s="128">
        <f t="shared" si="3"/>
        <v>164976</v>
      </c>
    </row>
    <row r="19" spans="1:98" ht="13.5">
      <c r="A19" s="112" t="s">
        <v>71</v>
      </c>
      <c r="B19" s="132"/>
      <c r="C19" s="133">
        <v>10219</v>
      </c>
      <c r="D19" s="134"/>
      <c r="E19" s="134"/>
      <c r="F19" s="134">
        <v>8</v>
      </c>
      <c r="G19" s="134">
        <v>783</v>
      </c>
      <c r="H19" s="134"/>
      <c r="I19" s="134"/>
      <c r="J19" s="134"/>
      <c r="K19" s="134"/>
      <c r="L19" s="134"/>
      <c r="M19" s="134">
        <v>1</v>
      </c>
      <c r="N19" s="134">
        <v>1812</v>
      </c>
      <c r="O19" s="134"/>
      <c r="P19" s="134">
        <v>9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>
        <v>1</v>
      </c>
      <c r="AG19" s="134"/>
      <c r="AH19" s="134">
        <v>2</v>
      </c>
      <c r="AI19" s="134"/>
      <c r="AJ19" s="134">
        <v>2</v>
      </c>
      <c r="AK19" s="134"/>
      <c r="AL19" s="134">
        <v>2</v>
      </c>
      <c r="AM19" s="134"/>
      <c r="AN19" s="134">
        <v>1</v>
      </c>
      <c r="AO19" s="134">
        <v>140</v>
      </c>
      <c r="AP19" s="134">
        <v>1</v>
      </c>
      <c r="AQ19" s="134"/>
      <c r="AR19" s="134"/>
      <c r="AS19" s="134"/>
      <c r="AT19" s="134"/>
      <c r="AU19" s="134">
        <v>56</v>
      </c>
      <c r="AV19" s="134">
        <v>3083</v>
      </c>
      <c r="AW19" s="134"/>
      <c r="AX19" s="134"/>
      <c r="AY19" s="134">
        <v>10</v>
      </c>
      <c r="AZ19" s="134"/>
      <c r="BA19" s="134">
        <v>12094</v>
      </c>
      <c r="BB19" s="134">
        <v>21999</v>
      </c>
      <c r="BC19" s="134"/>
      <c r="BD19" s="134">
        <v>109776</v>
      </c>
      <c r="BE19" s="134">
        <v>67838</v>
      </c>
      <c r="BF19" s="134"/>
      <c r="BG19" s="134"/>
      <c r="BH19" s="134">
        <v>63759</v>
      </c>
      <c r="BI19" s="134">
        <v>445499</v>
      </c>
      <c r="BJ19" s="134">
        <v>13995325</v>
      </c>
      <c r="BK19" s="134"/>
      <c r="BL19" s="134">
        <v>26366</v>
      </c>
      <c r="BM19" s="134">
        <v>14742656</v>
      </c>
      <c r="BN19" s="134">
        <v>113088</v>
      </c>
      <c r="BO19" s="134"/>
      <c r="BP19" s="134">
        <v>1752753</v>
      </c>
      <c r="BQ19" s="134">
        <v>311117</v>
      </c>
      <c r="BR19" s="134">
        <v>2176958</v>
      </c>
      <c r="BS19" s="134">
        <v>10219</v>
      </c>
      <c r="BT19" s="134">
        <v>2916</v>
      </c>
      <c r="BU19" s="134"/>
      <c r="BV19" s="134">
        <v>28823</v>
      </c>
      <c r="BW19" s="134">
        <v>14535</v>
      </c>
      <c r="BX19" s="134"/>
      <c r="BY19" s="134"/>
      <c r="BZ19" s="134">
        <v>13150</v>
      </c>
      <c r="CA19" s="134">
        <v>4002</v>
      </c>
      <c r="CB19" s="134">
        <v>75785</v>
      </c>
      <c r="CC19" s="134"/>
      <c r="CD19" s="134"/>
      <c r="CE19" s="134">
        <v>149430</v>
      </c>
      <c r="CF19" s="134">
        <v>21397</v>
      </c>
      <c r="CG19" s="134"/>
      <c r="CH19" s="134"/>
      <c r="CI19" s="134">
        <v>76</v>
      </c>
      <c r="CJ19" s="134">
        <v>21473</v>
      </c>
      <c r="CK19" s="134"/>
      <c r="CL19" s="134"/>
      <c r="CM19" s="134"/>
      <c r="CN19" s="134"/>
      <c r="CO19" s="134"/>
      <c r="CP19" s="134"/>
      <c r="CQ19" s="134"/>
      <c r="CR19" s="134"/>
      <c r="CS19" s="134"/>
      <c r="CT19" s="135"/>
    </row>
    <row r="20" spans="1:98" ht="13.5">
      <c r="A20" s="112" t="s">
        <v>72</v>
      </c>
      <c r="B20" s="132"/>
      <c r="C20" s="133">
        <v>1885</v>
      </c>
      <c r="D20" s="134">
        <v>3</v>
      </c>
      <c r="E20" s="134">
        <v>742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>
        <v>5</v>
      </c>
      <c r="Q20" s="134"/>
      <c r="R20" s="134">
        <v>1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>
        <v>3</v>
      </c>
      <c r="AG20" s="134"/>
      <c r="AH20" s="134"/>
      <c r="AI20" s="134"/>
      <c r="AJ20" s="134">
        <v>2</v>
      </c>
      <c r="AK20" s="134"/>
      <c r="AL20" s="134">
        <v>2</v>
      </c>
      <c r="AM20" s="134"/>
      <c r="AN20" s="134">
        <v>1</v>
      </c>
      <c r="AO20" s="134">
        <v>48</v>
      </c>
      <c r="AP20" s="134">
        <v>3</v>
      </c>
      <c r="AQ20" s="134"/>
      <c r="AR20" s="134">
        <v>2</v>
      </c>
      <c r="AS20" s="134"/>
      <c r="AT20" s="134"/>
      <c r="AU20" s="134">
        <v>34</v>
      </c>
      <c r="AV20" s="134">
        <v>3751</v>
      </c>
      <c r="AW20" s="134"/>
      <c r="AX20" s="134"/>
      <c r="AY20" s="134">
        <v>2</v>
      </c>
      <c r="AZ20" s="134"/>
      <c r="BA20" s="134">
        <v>1589</v>
      </c>
      <c r="BB20" s="134">
        <v>3238</v>
      </c>
      <c r="BC20" s="134"/>
      <c r="BD20" s="134">
        <v>68541</v>
      </c>
      <c r="BE20" s="134">
        <v>63922</v>
      </c>
      <c r="BF20" s="134"/>
      <c r="BG20" s="134"/>
      <c r="BH20" s="134">
        <v>28779</v>
      </c>
      <c r="BI20" s="134"/>
      <c r="BJ20" s="134">
        <v>639485</v>
      </c>
      <c r="BK20" s="134"/>
      <c r="BL20" s="134"/>
      <c r="BM20" s="134">
        <v>805554</v>
      </c>
      <c r="BN20" s="134">
        <v>37248</v>
      </c>
      <c r="BO20" s="134">
        <v>72045</v>
      </c>
      <c r="BP20" s="134">
        <v>13202971</v>
      </c>
      <c r="BQ20" s="134">
        <v>47002</v>
      </c>
      <c r="BR20" s="134">
        <v>13359266</v>
      </c>
      <c r="BS20" s="134">
        <v>2034</v>
      </c>
      <c r="BT20" s="134"/>
      <c r="BU20" s="134">
        <v>44001</v>
      </c>
      <c r="BV20" s="134">
        <v>9932</v>
      </c>
      <c r="BW20" s="134">
        <v>4700</v>
      </c>
      <c r="BX20" s="134"/>
      <c r="BY20" s="134"/>
      <c r="BZ20" s="134"/>
      <c r="CA20" s="134"/>
      <c r="CB20" s="134"/>
      <c r="CC20" s="134"/>
      <c r="CD20" s="134"/>
      <c r="CE20" s="134">
        <v>60667</v>
      </c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5"/>
    </row>
    <row r="21" spans="1:98" ht="13.5">
      <c r="A21" s="112" t="s">
        <v>73</v>
      </c>
      <c r="B21" s="136"/>
      <c r="C21" s="133">
        <v>1417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>
        <v>1</v>
      </c>
      <c r="N21" s="134">
        <v>5726</v>
      </c>
      <c r="O21" s="134">
        <v>1</v>
      </c>
      <c r="P21" s="134">
        <v>2</v>
      </c>
      <c r="Q21" s="134"/>
      <c r="R21" s="134">
        <v>1</v>
      </c>
      <c r="S21" s="134">
        <v>1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>
        <v>4</v>
      </c>
      <c r="AG21" s="134"/>
      <c r="AH21" s="134">
        <v>1</v>
      </c>
      <c r="AI21" s="134"/>
      <c r="AJ21" s="134">
        <v>1</v>
      </c>
      <c r="AK21" s="134"/>
      <c r="AL21" s="134">
        <v>2</v>
      </c>
      <c r="AM21" s="134"/>
      <c r="AN21" s="134"/>
      <c r="AO21" s="134"/>
      <c r="AP21" s="134"/>
      <c r="AQ21" s="134"/>
      <c r="AR21" s="134">
        <v>1</v>
      </c>
      <c r="AS21" s="134"/>
      <c r="AT21" s="134"/>
      <c r="AU21" s="134"/>
      <c r="AV21" s="134"/>
      <c r="AW21" s="134">
        <v>1</v>
      </c>
      <c r="AX21" s="134">
        <v>81</v>
      </c>
      <c r="AY21" s="134">
        <v>2</v>
      </c>
      <c r="AZ21" s="134"/>
      <c r="BA21" s="134">
        <v>2699</v>
      </c>
      <c r="BB21" s="134">
        <v>1418</v>
      </c>
      <c r="BC21" s="134"/>
      <c r="BD21" s="134">
        <v>14831</v>
      </c>
      <c r="BE21" s="134">
        <v>37186</v>
      </c>
      <c r="BF21" s="134"/>
      <c r="BG21" s="134"/>
      <c r="BH21" s="134">
        <v>54173</v>
      </c>
      <c r="BI21" s="134">
        <v>649485</v>
      </c>
      <c r="BJ21" s="134">
        <v>121281</v>
      </c>
      <c r="BK21" s="134"/>
      <c r="BL21" s="134"/>
      <c r="BM21" s="134">
        <v>881073</v>
      </c>
      <c r="BN21" s="134">
        <v>226166</v>
      </c>
      <c r="BO21" s="134"/>
      <c r="BP21" s="134">
        <v>2771418</v>
      </c>
      <c r="BQ21" s="134">
        <v>26883</v>
      </c>
      <c r="BR21" s="134">
        <v>3024467</v>
      </c>
      <c r="BS21" s="134">
        <v>1417</v>
      </c>
      <c r="BT21" s="134">
        <v>345</v>
      </c>
      <c r="BU21" s="134"/>
      <c r="BV21" s="134">
        <v>4463</v>
      </c>
      <c r="BW21" s="134">
        <v>5226</v>
      </c>
      <c r="BX21" s="134"/>
      <c r="BY21" s="134"/>
      <c r="BZ21" s="134">
        <v>17472</v>
      </c>
      <c r="CA21" s="134">
        <v>601</v>
      </c>
      <c r="CB21" s="134">
        <v>28945</v>
      </c>
      <c r="CC21" s="134"/>
      <c r="CD21" s="134"/>
      <c r="CE21" s="134">
        <v>58469</v>
      </c>
      <c r="CF21" s="134"/>
      <c r="CG21" s="134"/>
      <c r="CH21" s="134"/>
      <c r="CI21" s="134">
        <v>7075</v>
      </c>
      <c r="CJ21" s="134">
        <v>7075</v>
      </c>
      <c r="CK21" s="134"/>
      <c r="CL21" s="134"/>
      <c r="CM21" s="134"/>
      <c r="CN21" s="134"/>
      <c r="CO21" s="134"/>
      <c r="CP21" s="134"/>
      <c r="CQ21" s="134"/>
      <c r="CR21" s="134"/>
      <c r="CS21" s="134"/>
      <c r="CT21" s="135"/>
    </row>
    <row r="22" spans="1:98" ht="13.5">
      <c r="A22" s="112" t="s">
        <v>74</v>
      </c>
      <c r="B22" s="136"/>
      <c r="C22" s="133">
        <v>2747</v>
      </c>
      <c r="D22" s="134">
        <v>1</v>
      </c>
      <c r="E22" s="134">
        <v>656</v>
      </c>
      <c r="F22" s="134"/>
      <c r="G22" s="134"/>
      <c r="H22" s="134"/>
      <c r="I22" s="134"/>
      <c r="J22" s="134"/>
      <c r="K22" s="134">
        <v>2</v>
      </c>
      <c r="L22" s="134">
        <v>800</v>
      </c>
      <c r="M22" s="134">
        <v>1</v>
      </c>
      <c r="N22" s="134">
        <v>1874</v>
      </c>
      <c r="O22" s="134"/>
      <c r="P22" s="134">
        <v>7</v>
      </c>
      <c r="Q22" s="134">
        <v>1</v>
      </c>
      <c r="R22" s="134">
        <v>1</v>
      </c>
      <c r="S22" s="134">
        <v>1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>
        <v>8</v>
      </c>
      <c r="AG22" s="134"/>
      <c r="AH22" s="134"/>
      <c r="AI22" s="134"/>
      <c r="AJ22" s="134">
        <v>2</v>
      </c>
      <c r="AK22" s="134"/>
      <c r="AL22" s="134">
        <v>2</v>
      </c>
      <c r="AM22" s="134">
        <v>2</v>
      </c>
      <c r="AN22" s="134"/>
      <c r="AO22" s="134"/>
      <c r="AP22" s="134">
        <v>4</v>
      </c>
      <c r="AQ22" s="134"/>
      <c r="AR22" s="134">
        <v>2</v>
      </c>
      <c r="AS22" s="134"/>
      <c r="AT22" s="134"/>
      <c r="AU22" s="134">
        <v>107</v>
      </c>
      <c r="AV22" s="134">
        <v>4445</v>
      </c>
      <c r="AW22" s="134"/>
      <c r="AX22" s="134"/>
      <c r="AY22" s="134">
        <v>4</v>
      </c>
      <c r="AZ22" s="134"/>
      <c r="BA22" s="134">
        <v>8391</v>
      </c>
      <c r="BB22" s="134">
        <v>38732</v>
      </c>
      <c r="BC22" s="134">
        <v>9703</v>
      </c>
      <c r="BD22" s="134">
        <v>22434</v>
      </c>
      <c r="BE22" s="134">
        <v>31810</v>
      </c>
      <c r="BF22" s="134"/>
      <c r="BG22" s="134"/>
      <c r="BH22" s="134">
        <v>68369</v>
      </c>
      <c r="BI22" s="134"/>
      <c r="BJ22" s="134">
        <v>452635</v>
      </c>
      <c r="BK22" s="134"/>
      <c r="BL22" s="134"/>
      <c r="BM22" s="134">
        <v>632074</v>
      </c>
      <c r="BN22" s="134">
        <v>24892</v>
      </c>
      <c r="BO22" s="134">
        <v>21389</v>
      </c>
      <c r="BP22" s="134">
        <v>11595770</v>
      </c>
      <c r="BQ22" s="134">
        <v>101135</v>
      </c>
      <c r="BR22" s="134">
        <v>11743186</v>
      </c>
      <c r="BS22" s="134">
        <v>3372</v>
      </c>
      <c r="BT22" s="134">
        <v>1024</v>
      </c>
      <c r="BU22" s="134">
        <v>1307</v>
      </c>
      <c r="BV22" s="134">
        <v>6724</v>
      </c>
      <c r="BW22" s="134">
        <v>13860</v>
      </c>
      <c r="BX22" s="134"/>
      <c r="BY22" s="134"/>
      <c r="BZ22" s="134">
        <v>16645</v>
      </c>
      <c r="CA22" s="134"/>
      <c r="CB22" s="134">
        <v>53023</v>
      </c>
      <c r="CC22" s="134"/>
      <c r="CD22" s="134"/>
      <c r="CE22" s="134">
        <v>95955</v>
      </c>
      <c r="CF22" s="134">
        <v>7746</v>
      </c>
      <c r="CG22" s="134"/>
      <c r="CH22" s="134"/>
      <c r="CI22" s="134">
        <v>1503</v>
      </c>
      <c r="CJ22" s="134">
        <v>9249</v>
      </c>
      <c r="CK22" s="134"/>
      <c r="CL22" s="134"/>
      <c r="CM22" s="134"/>
      <c r="CN22" s="134"/>
      <c r="CO22" s="134"/>
      <c r="CP22" s="134"/>
      <c r="CQ22" s="134"/>
      <c r="CR22" s="134"/>
      <c r="CS22" s="134"/>
      <c r="CT22" s="135"/>
    </row>
    <row r="23" spans="1:98" ht="13.5">
      <c r="A23" s="112" t="s">
        <v>75</v>
      </c>
      <c r="B23" s="136"/>
      <c r="C23" s="133">
        <v>3432</v>
      </c>
      <c r="D23" s="134">
        <v>2</v>
      </c>
      <c r="E23" s="134">
        <v>1482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>
        <v>12</v>
      </c>
      <c r="Q23" s="134">
        <v>12</v>
      </c>
      <c r="R23" s="134">
        <v>3</v>
      </c>
      <c r="S23" s="134">
        <v>1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>
        <v>8</v>
      </c>
      <c r="AG23" s="134"/>
      <c r="AH23" s="134">
        <v>1</v>
      </c>
      <c r="AI23" s="134"/>
      <c r="AJ23" s="134">
        <v>3</v>
      </c>
      <c r="AK23" s="134"/>
      <c r="AL23" s="134">
        <v>3</v>
      </c>
      <c r="AM23" s="134"/>
      <c r="AN23" s="134">
        <v>1</v>
      </c>
      <c r="AO23" s="134">
        <v>98</v>
      </c>
      <c r="AP23" s="134">
        <v>4</v>
      </c>
      <c r="AQ23" s="134"/>
      <c r="AR23" s="134">
        <v>1</v>
      </c>
      <c r="AS23" s="134"/>
      <c r="AT23" s="134"/>
      <c r="AU23" s="134">
        <v>200</v>
      </c>
      <c r="AV23" s="134">
        <v>15917</v>
      </c>
      <c r="AW23" s="134"/>
      <c r="AX23" s="134"/>
      <c r="AY23" s="134">
        <v>11</v>
      </c>
      <c r="AZ23" s="134"/>
      <c r="BA23" s="134">
        <v>24859</v>
      </c>
      <c r="BB23" s="134">
        <v>8492</v>
      </c>
      <c r="BC23" s="134">
        <v>13896</v>
      </c>
      <c r="BD23" s="134">
        <v>94754</v>
      </c>
      <c r="BE23" s="134">
        <v>83031</v>
      </c>
      <c r="BF23" s="134"/>
      <c r="BG23" s="134"/>
      <c r="BH23" s="134">
        <v>101125</v>
      </c>
      <c r="BI23" s="134">
        <v>221967</v>
      </c>
      <c r="BJ23" s="134">
        <v>709759</v>
      </c>
      <c r="BK23" s="134">
        <v>7965406</v>
      </c>
      <c r="BL23" s="134"/>
      <c r="BM23" s="134">
        <v>9223289</v>
      </c>
      <c r="BN23" s="134">
        <v>86766</v>
      </c>
      <c r="BO23" s="134">
        <v>1934</v>
      </c>
      <c r="BP23" s="134">
        <v>1911692</v>
      </c>
      <c r="BQ23" s="134">
        <v>165259</v>
      </c>
      <c r="BR23" s="134">
        <v>2165651</v>
      </c>
      <c r="BS23" s="134">
        <v>6997</v>
      </c>
      <c r="BT23" s="134">
        <v>1012</v>
      </c>
      <c r="BU23" s="134">
        <v>3846</v>
      </c>
      <c r="BV23" s="134">
        <v>19537</v>
      </c>
      <c r="BW23" s="134">
        <v>13078</v>
      </c>
      <c r="BX23" s="134"/>
      <c r="BY23" s="134"/>
      <c r="BZ23" s="134">
        <v>26425</v>
      </c>
      <c r="CA23" s="134">
        <v>450</v>
      </c>
      <c r="CB23" s="134">
        <v>82109</v>
      </c>
      <c r="CC23" s="134"/>
      <c r="CD23" s="134"/>
      <c r="CE23" s="134">
        <v>153454</v>
      </c>
      <c r="CF23" s="134"/>
      <c r="CG23" s="134"/>
      <c r="CH23" s="134"/>
      <c r="CI23" s="134">
        <v>4788</v>
      </c>
      <c r="CJ23" s="134">
        <v>4788</v>
      </c>
      <c r="CK23" s="134"/>
      <c r="CL23" s="134"/>
      <c r="CM23" s="134"/>
      <c r="CN23" s="134"/>
      <c r="CO23" s="134"/>
      <c r="CP23" s="134"/>
      <c r="CQ23" s="134"/>
      <c r="CR23" s="134"/>
      <c r="CS23" s="134"/>
      <c r="CT23" s="135"/>
    </row>
    <row r="24" spans="1:98" ht="13.5">
      <c r="A24" s="112" t="s">
        <v>76</v>
      </c>
      <c r="B24" s="132"/>
      <c r="C24" s="133">
        <v>4331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>
        <v>13</v>
      </c>
      <c r="Q24" s="134">
        <v>11</v>
      </c>
      <c r="R24" s="134">
        <v>2</v>
      </c>
      <c r="S24" s="134">
        <v>2</v>
      </c>
      <c r="T24" s="134"/>
      <c r="U24" s="134"/>
      <c r="V24" s="134"/>
      <c r="W24" s="134"/>
      <c r="X24" s="134"/>
      <c r="Y24" s="134"/>
      <c r="Z24" s="134">
        <v>1</v>
      </c>
      <c r="AA24" s="134">
        <v>3</v>
      </c>
      <c r="AB24" s="134">
        <v>1</v>
      </c>
      <c r="AC24" s="134">
        <v>1</v>
      </c>
      <c r="AD24" s="134">
        <v>2</v>
      </c>
      <c r="AE24" s="134">
        <v>4</v>
      </c>
      <c r="AF24" s="134">
        <v>4</v>
      </c>
      <c r="AG24" s="134"/>
      <c r="AH24" s="134">
        <v>1</v>
      </c>
      <c r="AI24" s="134"/>
      <c r="AJ24" s="134">
        <v>1</v>
      </c>
      <c r="AK24" s="134"/>
      <c r="AL24" s="134">
        <v>2</v>
      </c>
      <c r="AM24" s="134"/>
      <c r="AN24" s="134">
        <v>1</v>
      </c>
      <c r="AO24" s="134">
        <v>49</v>
      </c>
      <c r="AP24" s="134">
        <v>1</v>
      </c>
      <c r="AQ24" s="134"/>
      <c r="AR24" s="134">
        <v>1</v>
      </c>
      <c r="AS24" s="134"/>
      <c r="AT24" s="134"/>
      <c r="AU24" s="134">
        <v>24</v>
      </c>
      <c r="AV24" s="134">
        <v>5938</v>
      </c>
      <c r="AW24" s="134"/>
      <c r="AX24" s="134"/>
      <c r="AY24" s="134">
        <v>2</v>
      </c>
      <c r="AZ24" s="134"/>
      <c r="BA24" s="134">
        <v>9908</v>
      </c>
      <c r="BB24" s="134">
        <v>1531</v>
      </c>
      <c r="BC24" s="134">
        <v>14678</v>
      </c>
      <c r="BD24" s="134">
        <v>58976</v>
      </c>
      <c r="BE24" s="134">
        <v>23735</v>
      </c>
      <c r="BF24" s="134"/>
      <c r="BG24" s="134"/>
      <c r="BH24" s="134">
        <v>47910</v>
      </c>
      <c r="BI24" s="134">
        <v>171510</v>
      </c>
      <c r="BJ24" s="134">
        <v>385650</v>
      </c>
      <c r="BK24" s="134"/>
      <c r="BL24" s="134"/>
      <c r="BM24" s="134">
        <v>713898</v>
      </c>
      <c r="BN24" s="134"/>
      <c r="BO24" s="134">
        <v>49107</v>
      </c>
      <c r="BP24" s="134">
        <v>4861256</v>
      </c>
      <c r="BQ24" s="134">
        <v>38142</v>
      </c>
      <c r="BR24" s="134">
        <v>4948505</v>
      </c>
      <c r="BS24" s="134">
        <v>4404</v>
      </c>
      <c r="BT24" s="134">
        <v>2151</v>
      </c>
      <c r="BU24" s="134">
        <v>13294</v>
      </c>
      <c r="BV24" s="134">
        <v>13339</v>
      </c>
      <c r="BW24" s="134">
        <v>9188</v>
      </c>
      <c r="BX24" s="134"/>
      <c r="BY24" s="134"/>
      <c r="BZ24" s="134">
        <v>16752</v>
      </c>
      <c r="CA24" s="134">
        <v>1998</v>
      </c>
      <c r="CB24" s="134">
        <v>49303</v>
      </c>
      <c r="CC24" s="134"/>
      <c r="CD24" s="134"/>
      <c r="CE24" s="134">
        <v>110429</v>
      </c>
      <c r="CF24" s="134"/>
      <c r="CG24" s="134"/>
      <c r="CH24" s="134"/>
      <c r="CI24" s="134">
        <v>331</v>
      </c>
      <c r="CJ24" s="134">
        <v>331</v>
      </c>
      <c r="CK24" s="134">
        <v>3521</v>
      </c>
      <c r="CL24" s="134"/>
      <c r="CM24" s="134"/>
      <c r="CN24" s="134">
        <v>21980</v>
      </c>
      <c r="CO24" s="134">
        <v>25501</v>
      </c>
      <c r="CP24" s="134"/>
      <c r="CQ24" s="134"/>
      <c r="CR24" s="134"/>
      <c r="CS24" s="134"/>
      <c r="CT24" s="135"/>
    </row>
    <row r="25" spans="1:98" ht="13.5">
      <c r="A25" s="112" t="s">
        <v>121</v>
      </c>
      <c r="B25" s="136"/>
      <c r="C25" s="133">
        <v>2847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>
        <v>1</v>
      </c>
      <c r="N25" s="134">
        <v>992</v>
      </c>
      <c r="O25" s="134"/>
      <c r="P25" s="134">
        <v>6</v>
      </c>
      <c r="Q25" s="134">
        <v>5</v>
      </c>
      <c r="R25" s="134">
        <v>1</v>
      </c>
      <c r="S25" s="134">
        <v>2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>
        <v>2</v>
      </c>
      <c r="AG25" s="134"/>
      <c r="AH25" s="134"/>
      <c r="AI25" s="134"/>
      <c r="AJ25" s="134">
        <v>1</v>
      </c>
      <c r="AK25" s="134"/>
      <c r="AL25" s="134">
        <v>1</v>
      </c>
      <c r="AM25" s="134"/>
      <c r="AN25" s="134"/>
      <c r="AO25" s="134"/>
      <c r="AP25" s="134"/>
      <c r="AQ25" s="134"/>
      <c r="AR25" s="134">
        <v>1</v>
      </c>
      <c r="AS25" s="134"/>
      <c r="AT25" s="134"/>
      <c r="AU25" s="134">
        <v>165</v>
      </c>
      <c r="AV25" s="134">
        <v>8627</v>
      </c>
      <c r="AW25" s="134">
        <v>1</v>
      </c>
      <c r="AX25" s="134">
        <v>110</v>
      </c>
      <c r="AY25" s="134">
        <v>5</v>
      </c>
      <c r="AZ25" s="134"/>
      <c r="BA25" s="134">
        <v>16239</v>
      </c>
      <c r="BB25" s="134">
        <v>5054</v>
      </c>
      <c r="BC25" s="134"/>
      <c r="BD25" s="134">
        <v>53198</v>
      </c>
      <c r="BE25" s="134">
        <v>57614</v>
      </c>
      <c r="BF25" s="134"/>
      <c r="BG25" s="134"/>
      <c r="BH25" s="134">
        <v>51230</v>
      </c>
      <c r="BI25" s="134">
        <v>30445</v>
      </c>
      <c r="BJ25" s="134">
        <v>572229</v>
      </c>
      <c r="BK25" s="134"/>
      <c r="BL25" s="134">
        <v>2343</v>
      </c>
      <c r="BM25" s="134">
        <v>788352</v>
      </c>
      <c r="BN25" s="134">
        <v>45298</v>
      </c>
      <c r="BO25" s="134">
        <v>20543</v>
      </c>
      <c r="BP25" s="134">
        <v>5273997</v>
      </c>
      <c r="BQ25" s="134">
        <v>120156</v>
      </c>
      <c r="BR25" s="134">
        <v>5459994</v>
      </c>
      <c r="BS25" s="134">
        <v>4414</v>
      </c>
      <c r="BT25" s="134">
        <v>3011</v>
      </c>
      <c r="BU25" s="134">
        <v>3</v>
      </c>
      <c r="BV25" s="134">
        <v>17346</v>
      </c>
      <c r="BW25" s="134">
        <v>14710</v>
      </c>
      <c r="BX25" s="134"/>
      <c r="BY25" s="134"/>
      <c r="BZ25" s="134">
        <v>16962</v>
      </c>
      <c r="CA25" s="134"/>
      <c r="CB25" s="134">
        <v>39683</v>
      </c>
      <c r="CC25" s="134"/>
      <c r="CD25" s="134"/>
      <c r="CE25" s="134">
        <v>96129</v>
      </c>
      <c r="CF25" s="134"/>
      <c r="CG25" s="134"/>
      <c r="CH25" s="134"/>
      <c r="CI25" s="134">
        <v>7331</v>
      </c>
      <c r="CJ25" s="134">
        <v>7331</v>
      </c>
      <c r="CK25" s="134"/>
      <c r="CL25" s="134"/>
      <c r="CM25" s="134"/>
      <c r="CN25" s="134">
        <v>8302</v>
      </c>
      <c r="CO25" s="134">
        <v>8302</v>
      </c>
      <c r="CP25" s="134"/>
      <c r="CQ25" s="134"/>
      <c r="CR25" s="134">
        <v>164976</v>
      </c>
      <c r="CS25" s="134"/>
      <c r="CT25" s="135">
        <v>164976</v>
      </c>
    </row>
    <row r="26" spans="1:98" ht="13.5">
      <c r="A26" s="112" t="s">
        <v>77</v>
      </c>
      <c r="B26" s="132"/>
      <c r="C26" s="133">
        <v>1202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>
        <v>1</v>
      </c>
      <c r="Q26" s="134">
        <v>1</v>
      </c>
      <c r="R26" s="134">
        <v>1</v>
      </c>
      <c r="S26" s="134">
        <v>4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>
        <v>2</v>
      </c>
      <c r="AQ26" s="134"/>
      <c r="AR26" s="134"/>
      <c r="AS26" s="134"/>
      <c r="AT26" s="134"/>
      <c r="AU26" s="134">
        <v>49</v>
      </c>
      <c r="AV26" s="134">
        <v>3974</v>
      </c>
      <c r="AW26" s="134"/>
      <c r="AX26" s="134"/>
      <c r="AY26" s="134"/>
      <c r="AZ26" s="134"/>
      <c r="BA26" s="134">
        <v>7726</v>
      </c>
      <c r="BB26" s="134"/>
      <c r="BC26" s="134"/>
      <c r="BD26" s="134">
        <v>21027</v>
      </c>
      <c r="BE26" s="134">
        <v>30072</v>
      </c>
      <c r="BF26" s="134"/>
      <c r="BG26" s="134"/>
      <c r="BH26" s="134">
        <v>11822</v>
      </c>
      <c r="BI26" s="134">
        <v>19913</v>
      </c>
      <c r="BJ26" s="134">
        <v>640002</v>
      </c>
      <c r="BK26" s="134"/>
      <c r="BL26" s="134"/>
      <c r="BM26" s="134">
        <v>730562</v>
      </c>
      <c r="BN26" s="134"/>
      <c r="BO26" s="134"/>
      <c r="BP26" s="134">
        <v>823273</v>
      </c>
      <c r="BQ26" s="134">
        <v>244098</v>
      </c>
      <c r="BR26" s="134">
        <v>1067371</v>
      </c>
      <c r="BS26" s="134">
        <v>2275</v>
      </c>
      <c r="BT26" s="134"/>
      <c r="BU26" s="134"/>
      <c r="BV26" s="134">
        <v>5047</v>
      </c>
      <c r="BW26" s="134">
        <v>4225</v>
      </c>
      <c r="BX26" s="134"/>
      <c r="BY26" s="134"/>
      <c r="BZ26" s="134">
        <v>3152</v>
      </c>
      <c r="CA26" s="134"/>
      <c r="CB26" s="134">
        <v>91370</v>
      </c>
      <c r="CC26" s="134"/>
      <c r="CD26" s="134"/>
      <c r="CE26" s="134">
        <v>106069</v>
      </c>
      <c r="CF26" s="134"/>
      <c r="CG26" s="134"/>
      <c r="CH26" s="134"/>
      <c r="CI26" s="134"/>
      <c r="CJ26" s="134"/>
      <c r="CK26" s="134">
        <v>7156</v>
      </c>
      <c r="CL26" s="134">
        <v>11475</v>
      </c>
      <c r="CM26" s="134">
        <v>3107</v>
      </c>
      <c r="CN26" s="134">
        <v>1178</v>
      </c>
      <c r="CO26" s="134">
        <v>22916</v>
      </c>
      <c r="CP26" s="134"/>
      <c r="CQ26" s="134"/>
      <c r="CR26" s="134"/>
      <c r="CS26" s="134"/>
      <c r="CT26" s="135"/>
    </row>
    <row r="27" spans="1:98" ht="13.5">
      <c r="A27" s="112" t="s">
        <v>78</v>
      </c>
      <c r="B27" s="132"/>
      <c r="C27" s="133">
        <v>676</v>
      </c>
      <c r="D27" s="134">
        <v>1</v>
      </c>
      <c r="E27" s="134">
        <v>56</v>
      </c>
      <c r="F27" s="134"/>
      <c r="G27" s="134"/>
      <c r="H27" s="134">
        <v>1</v>
      </c>
      <c r="I27" s="134">
        <v>187</v>
      </c>
      <c r="J27" s="134"/>
      <c r="K27" s="134"/>
      <c r="L27" s="134"/>
      <c r="M27" s="134"/>
      <c r="N27" s="134"/>
      <c r="O27" s="134"/>
      <c r="P27" s="134">
        <v>2</v>
      </c>
      <c r="Q27" s="134">
        <v>4</v>
      </c>
      <c r="R27" s="134">
        <v>1</v>
      </c>
      <c r="S27" s="134">
        <v>3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>
        <v>1</v>
      </c>
      <c r="AG27" s="134"/>
      <c r="AH27" s="134"/>
      <c r="AI27" s="134"/>
      <c r="AJ27" s="134">
        <v>1</v>
      </c>
      <c r="AK27" s="134"/>
      <c r="AL27" s="134">
        <v>1</v>
      </c>
      <c r="AM27" s="134">
        <v>3</v>
      </c>
      <c r="AN27" s="134">
        <v>1</v>
      </c>
      <c r="AO27" s="134">
        <v>44</v>
      </c>
      <c r="AP27" s="134">
        <v>2</v>
      </c>
      <c r="AQ27" s="134"/>
      <c r="AR27" s="134"/>
      <c r="AS27" s="134"/>
      <c r="AT27" s="134"/>
      <c r="AU27" s="134">
        <v>5</v>
      </c>
      <c r="AV27" s="134">
        <v>2081</v>
      </c>
      <c r="AW27" s="134"/>
      <c r="AX27" s="134"/>
      <c r="AY27" s="134">
        <v>1</v>
      </c>
      <c r="AZ27" s="134"/>
      <c r="BA27" s="134">
        <v>4916</v>
      </c>
      <c r="BB27" s="134">
        <v>37</v>
      </c>
      <c r="BC27" s="134"/>
      <c r="BD27" s="134">
        <v>23855</v>
      </c>
      <c r="BE27" s="134">
        <v>26200</v>
      </c>
      <c r="BF27" s="134"/>
      <c r="BG27" s="134"/>
      <c r="BH27" s="134">
        <v>27780</v>
      </c>
      <c r="BI27" s="134">
        <v>82591</v>
      </c>
      <c r="BJ27" s="134">
        <v>785040</v>
      </c>
      <c r="BK27" s="134">
        <v>1420886</v>
      </c>
      <c r="BL27" s="134"/>
      <c r="BM27" s="134">
        <v>2371305</v>
      </c>
      <c r="BN27" s="134">
        <v>974</v>
      </c>
      <c r="BO27" s="134"/>
      <c r="BP27" s="134">
        <v>571392</v>
      </c>
      <c r="BQ27" s="134">
        <v>102314</v>
      </c>
      <c r="BR27" s="134">
        <v>674680</v>
      </c>
      <c r="BS27" s="134">
        <v>1096</v>
      </c>
      <c r="BT27" s="134">
        <v>446</v>
      </c>
      <c r="BU27" s="134"/>
      <c r="BV27" s="134">
        <v>5306</v>
      </c>
      <c r="BW27" s="134">
        <v>5866</v>
      </c>
      <c r="BX27" s="134"/>
      <c r="BY27" s="134"/>
      <c r="BZ27" s="134">
        <v>14556</v>
      </c>
      <c r="CA27" s="134">
        <v>3502</v>
      </c>
      <c r="CB27" s="134">
        <v>34717</v>
      </c>
      <c r="CC27" s="134"/>
      <c r="CD27" s="134"/>
      <c r="CE27" s="134">
        <v>65489</v>
      </c>
      <c r="CF27" s="134">
        <v>389</v>
      </c>
      <c r="CG27" s="134"/>
      <c r="CH27" s="134"/>
      <c r="CI27" s="134"/>
      <c r="CJ27" s="134">
        <v>389</v>
      </c>
      <c r="CK27" s="134"/>
      <c r="CL27" s="134"/>
      <c r="CM27" s="134"/>
      <c r="CN27" s="134"/>
      <c r="CO27" s="134"/>
      <c r="CP27" s="134"/>
      <c r="CQ27" s="134"/>
      <c r="CR27" s="134"/>
      <c r="CS27" s="134"/>
      <c r="CT27" s="135"/>
    </row>
    <row r="28" spans="1:98" ht="13.5">
      <c r="A28" s="112" t="s">
        <v>79</v>
      </c>
      <c r="B28" s="132"/>
      <c r="C28" s="133">
        <v>1716</v>
      </c>
      <c r="D28" s="134"/>
      <c r="E28" s="134"/>
      <c r="F28" s="134">
        <v>2</v>
      </c>
      <c r="G28" s="134">
        <v>173</v>
      </c>
      <c r="H28" s="134">
        <v>1</v>
      </c>
      <c r="I28" s="134">
        <v>274</v>
      </c>
      <c r="J28" s="134"/>
      <c r="K28" s="134"/>
      <c r="L28" s="134"/>
      <c r="M28" s="134"/>
      <c r="N28" s="134"/>
      <c r="O28" s="134"/>
      <c r="P28" s="134">
        <v>1</v>
      </c>
      <c r="Q28" s="134">
        <v>1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>
        <v>2</v>
      </c>
      <c r="AQ28" s="134"/>
      <c r="AR28" s="134"/>
      <c r="AS28" s="134"/>
      <c r="AT28" s="134"/>
      <c r="AU28" s="134">
        <v>19</v>
      </c>
      <c r="AV28" s="134">
        <v>1501</v>
      </c>
      <c r="AW28" s="134"/>
      <c r="AX28" s="134"/>
      <c r="AY28" s="134"/>
      <c r="AZ28" s="134"/>
      <c r="BA28" s="134">
        <v>2229</v>
      </c>
      <c r="BB28" s="134"/>
      <c r="BC28" s="134"/>
      <c r="BD28" s="134">
        <v>4631</v>
      </c>
      <c r="BE28" s="134">
        <v>3461</v>
      </c>
      <c r="BF28" s="134"/>
      <c r="BG28" s="134"/>
      <c r="BH28" s="134">
        <v>1399</v>
      </c>
      <c r="BI28" s="134"/>
      <c r="BJ28" s="134">
        <v>68646</v>
      </c>
      <c r="BK28" s="134"/>
      <c r="BL28" s="134"/>
      <c r="BM28" s="134">
        <v>80366</v>
      </c>
      <c r="BN28" s="134">
        <v>623</v>
      </c>
      <c r="BO28" s="134">
        <v>34554</v>
      </c>
      <c r="BP28" s="134">
        <v>128660</v>
      </c>
      <c r="BQ28" s="134">
        <v>674085</v>
      </c>
      <c r="BR28" s="134">
        <v>837922</v>
      </c>
      <c r="BS28" s="134">
        <v>1716</v>
      </c>
      <c r="BT28" s="134"/>
      <c r="BU28" s="134"/>
      <c r="BV28" s="134">
        <v>4576</v>
      </c>
      <c r="BW28" s="134">
        <v>2152</v>
      </c>
      <c r="BX28" s="134"/>
      <c r="BY28" s="134"/>
      <c r="BZ28" s="134">
        <v>1552</v>
      </c>
      <c r="CA28" s="134"/>
      <c r="CB28" s="134">
        <v>14456</v>
      </c>
      <c r="CC28" s="134"/>
      <c r="CD28" s="134"/>
      <c r="CE28" s="134">
        <v>24452</v>
      </c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5"/>
    </row>
    <row r="29" spans="1:98" ht="13.5">
      <c r="A29" s="116" t="s">
        <v>80</v>
      </c>
      <c r="B29" s="138"/>
      <c r="C29" s="129">
        <v>3148</v>
      </c>
      <c r="D29" s="130">
        <v>4</v>
      </c>
      <c r="E29" s="130">
        <v>3433</v>
      </c>
      <c r="F29" s="130"/>
      <c r="G29" s="130"/>
      <c r="H29" s="130"/>
      <c r="I29" s="130"/>
      <c r="J29" s="130"/>
      <c r="K29" s="130"/>
      <c r="L29" s="130"/>
      <c r="M29" s="130">
        <v>1</v>
      </c>
      <c r="N29" s="130">
        <v>2709</v>
      </c>
      <c r="O29" s="130">
        <v>3</v>
      </c>
      <c r="P29" s="130">
        <v>4</v>
      </c>
      <c r="Q29" s="130">
        <v>13</v>
      </c>
      <c r="R29" s="130">
        <v>1</v>
      </c>
      <c r="S29" s="130">
        <v>4</v>
      </c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>
        <v>6</v>
      </c>
      <c r="AG29" s="130">
        <v>3</v>
      </c>
      <c r="AH29" s="130">
        <v>3</v>
      </c>
      <c r="AI29" s="130"/>
      <c r="AJ29" s="130">
        <v>1</v>
      </c>
      <c r="AK29" s="130"/>
      <c r="AL29" s="130">
        <v>1</v>
      </c>
      <c r="AM29" s="130">
        <v>6</v>
      </c>
      <c r="AN29" s="130">
        <v>1</v>
      </c>
      <c r="AO29" s="130">
        <v>115</v>
      </c>
      <c r="AP29" s="130">
        <v>9</v>
      </c>
      <c r="AQ29" s="130"/>
      <c r="AR29" s="130">
        <v>2</v>
      </c>
      <c r="AS29" s="130"/>
      <c r="AT29" s="130"/>
      <c r="AU29" s="130">
        <v>208</v>
      </c>
      <c r="AV29" s="130">
        <v>8981</v>
      </c>
      <c r="AW29" s="130"/>
      <c r="AX29" s="130"/>
      <c r="AY29" s="130">
        <v>4</v>
      </c>
      <c r="AZ29" s="130"/>
      <c r="BA29" s="130">
        <v>21061</v>
      </c>
      <c r="BB29" s="130">
        <v>4307</v>
      </c>
      <c r="BC29" s="130">
        <v>4002</v>
      </c>
      <c r="BD29" s="130">
        <v>94111</v>
      </c>
      <c r="BE29" s="130">
        <v>120197</v>
      </c>
      <c r="BF29" s="130"/>
      <c r="BG29" s="130"/>
      <c r="BH29" s="130">
        <v>82744</v>
      </c>
      <c r="BI29" s="130">
        <v>232736</v>
      </c>
      <c r="BJ29" s="130">
        <v>2613065</v>
      </c>
      <c r="BK29" s="130"/>
      <c r="BL29" s="130"/>
      <c r="BM29" s="130">
        <v>3172223</v>
      </c>
      <c r="BN29" s="130">
        <v>181259</v>
      </c>
      <c r="BO29" s="130">
        <v>16497</v>
      </c>
      <c r="BP29" s="130">
        <v>14491925</v>
      </c>
      <c r="BQ29" s="130">
        <v>473136</v>
      </c>
      <c r="BR29" s="130">
        <v>15162817</v>
      </c>
      <c r="BS29" s="130">
        <v>9151</v>
      </c>
      <c r="BT29" s="130">
        <v>2379</v>
      </c>
      <c r="BU29" s="130">
        <v>1385</v>
      </c>
      <c r="BV29" s="130">
        <v>23144</v>
      </c>
      <c r="BW29" s="130">
        <v>16450</v>
      </c>
      <c r="BX29" s="130"/>
      <c r="BY29" s="130"/>
      <c r="BZ29" s="130">
        <v>20189</v>
      </c>
      <c r="CA29" s="130">
        <v>6385</v>
      </c>
      <c r="CB29" s="130">
        <v>72412</v>
      </c>
      <c r="CC29" s="130"/>
      <c r="CD29" s="130"/>
      <c r="CE29" s="130">
        <v>151495</v>
      </c>
      <c r="CF29" s="130">
        <v>15283</v>
      </c>
      <c r="CG29" s="130"/>
      <c r="CH29" s="130"/>
      <c r="CI29" s="130">
        <v>555</v>
      </c>
      <c r="CJ29" s="130">
        <v>15838</v>
      </c>
      <c r="CK29" s="130">
        <v>3014</v>
      </c>
      <c r="CL29" s="130">
        <v>102</v>
      </c>
      <c r="CM29" s="130">
        <v>32502</v>
      </c>
      <c r="CN29" s="130">
        <v>12367</v>
      </c>
      <c r="CO29" s="130">
        <v>47985</v>
      </c>
      <c r="CP29" s="130"/>
      <c r="CQ29" s="130"/>
      <c r="CR29" s="130"/>
      <c r="CS29" s="130"/>
      <c r="CT29" s="131"/>
    </row>
  </sheetData>
  <sheetProtection/>
  <mergeCells count="14">
    <mergeCell ref="BA3:CJ3"/>
    <mergeCell ref="C4:AV4"/>
    <mergeCell ref="AW4:AZ4"/>
    <mergeCell ref="AW5:AZ5"/>
    <mergeCell ref="AW6:AX6"/>
    <mergeCell ref="AY6:AZ6"/>
    <mergeCell ref="AU5:AV5"/>
    <mergeCell ref="C3:AZ3"/>
    <mergeCell ref="A18:B18"/>
    <mergeCell ref="AL6:AM6"/>
    <mergeCell ref="AF5:AM5"/>
    <mergeCell ref="AN5:AQ5"/>
    <mergeCell ref="AN6:AO6"/>
    <mergeCell ref="AP6:AQ6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Header>&amp;C&amp;14第７４表　市町村別公共施設状況</oddHeader>
    <oddFooter>&amp;C- &amp;P -</oddFooter>
  </headerFooter>
  <colBreaks count="2" manualBreakCount="2">
    <brk id="55" min="2" max="39" man="1"/>
    <brk id="65" min="2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401960</dc:creator>
  <cp:keywords/>
  <dc:description/>
  <cp:lastModifiedBy>Windows ユーザー</cp:lastModifiedBy>
  <cp:lastPrinted>2019-03-06T05:35:02Z</cp:lastPrinted>
  <dcterms:created xsi:type="dcterms:W3CDTF">2001-03-16T06:53:19Z</dcterms:created>
  <dcterms:modified xsi:type="dcterms:W3CDTF">2020-03-12T00:29:37Z</dcterms:modified>
  <cp:category/>
  <cp:version/>
  <cp:contentType/>
  <cp:contentStatus/>
</cp:coreProperties>
</file>