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'参考２表'!$A$4:$BK$30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<sst xmlns="http://schemas.openxmlformats.org/spreadsheetml/2006/main" count="156" uniqueCount="132">
  <si>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</si>
  <si>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</si>
  <si>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</si>
  <si>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</si>
  <si>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</si>
  <si>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</si>
  <si>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</si>
  <si>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</si>
  <si>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</si>
  <si>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</si>
  <si>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</si>
  <si>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</si>
  <si>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</si>
  <si>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</si>
  <si>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</si>
  <si>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</si>
  <si>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</si>
  <si>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</si>
  <si>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</si>
  <si>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</si>
  <si>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</si>
  <si>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</si>
  <si>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</si>
  <si>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</si>
  <si>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</si>
  <si>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</si>
  <si>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</si>
  <si>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</si>
  <si>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</si>
  <si>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</si>
  <si>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</si>
  <si>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</si>
  <si>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</si>
  <si>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</si>
  <si>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</si>
  <si>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</si>
  <si>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</si>
  <si>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</si>
  <si>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</si>
  <si>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</si>
  <si>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</si>
  <si>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</si>
  <si>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</si>
  <si>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</si>
  <si>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</si>
  <si>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</si>
  <si>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</si>
  <si>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</si>
  <si>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</si>
  <si>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</si>
  <si>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</si>
  <si>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</si>
  <si>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</si>
  <si>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</si>
  <si>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</si>
  <si>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</si>
  <si>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</si>
  <si>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</si>
  <si>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</si>
  <si>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</si>
  <si>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</si>
  <si>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</si>
  <si>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</si>
  <si>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</si>
  <si>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</si>
  <si>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</si>
  <si>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</si>
  <si>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</si>
  <si>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</si>
  <si>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</si>
  <si>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</si>
  <si>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</si>
  <si>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</si>
  <si>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</si>
  <si>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</si>
  <si>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</si>
  <si>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</si>
  <si>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</si>
  <si>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</si>
  <si>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</si>
  <si>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</si>
  <si>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</si>
  <si>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</si>
  <si>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</si>
  <si>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</si>
  <si>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</si>
  <si>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</si>
  <si>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</si>
  <si>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</si>
  <si>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</si>
  <si>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</si>
  <si>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</si>
  <si>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</si>
  <si>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</si>
  <si>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</si>
  <si>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</si>
  <si>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</si>
  <si>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</si>
  <si>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</si>
  <si>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</si>
  <si>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</si>
  <si>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</si>
  <si>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</si>
  <si>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</si>
  <si>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</si>
  <si>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</si>
  <si>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</si>
  <si>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</si>
  <si>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</si>
  <si>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</si>
  <si>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　　個　　別　　算　　定　　経　　費　　（　　従　　来　　型　　）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</si>
  <si>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</si>
  <si>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</si>
  <si>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</si>
  <si>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</si>
  <si>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</si>
  <si>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</si>
  <si>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</si>
  <si>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</si>
  <si>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</si>
  <si>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</si>
  <si>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</si>
  <si>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包括算定経費（新型）</t>
  </si>
  <si>
    <t>産　　業　　経　　済　　費</t>
  </si>
  <si>
    <t>東日本大震災</t>
  </si>
  <si>
    <t>全国緊急防災</t>
  </si>
  <si>
    <t>施策債</t>
  </si>
  <si>
    <t>地域経済  
雇用対策費</t>
  </si>
  <si>
    <t>参考第２表　市町村別基準財政需要額総括表</t>
  </si>
  <si>
    <t>地域の元気
創造事業費</t>
  </si>
  <si>
    <t>人口減少等
特別対策事業費</t>
  </si>
  <si>
    <t>幼稚園等の小学校就学前子どもの数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</si>
</sst>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0" fontId="14" fillId="0" borderId="11" xfId="62" applyFont="1" applyFill="1" applyBorder="1" applyAlignment="1">
      <alignment horizontal="center"/>
      <protection/>
    </xf>
    <xf numFmtId="41" fontId="6" fillId="0" borderId="0" xfId="61" applyNumberFormat="1" applyFont="1" applyFill="1">
      <alignment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1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 shrinkToFit="1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 quotePrefix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13" xfId="61" applyNumberFormat="1" applyFont="1" applyFill="1" applyBorder="1" applyAlignment="1">
      <alignment vertical="center"/>
      <protection/>
    </xf>
    <xf numFmtId="0" fontId="6" fillId="33" borderId="14" xfId="61" applyNumberFormat="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1" xfId="61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46</xdr:col>
      <xdr:colOff>0</xdr:colOff>
      <xdr:row>5</xdr:row>
      <xdr:rowOff>38100</xdr:rowOff>
    </xdr:from>
    <xdr:to>
      <xdr:col>46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022407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60</xdr:col>
      <xdr:colOff>0</xdr:colOff>
      <xdr:row>5</xdr:row>
      <xdr:rowOff>38100</xdr:rowOff>
    </xdr:from>
    <xdr:to>
      <xdr:col>60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2701825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4" y="51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7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2" y="82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7" y="96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7" y="40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9" y="65"/>
            <a:ext cx="17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4"/>
  <sheetViews>
    <sheetView showGridLines="0" tabSelected="1" zoomScalePageLayoutView="0" workbookViewId="0" topLeftCell="A1">
      <pane xSplit="2" ySplit="8" topLeftCell="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9" sqref="X9"/>
    </sheetView>
  </sheetViews>
  <sheetFormatPr defaultColWidth="8.875" defaultRowHeight="13.5"/>
  <cols>
    <col min="1" max="1" width="10.625" style="29" customWidth="1"/>
    <col min="2" max="2" width="5.75390625" style="29" customWidth="1"/>
    <col min="3" max="59" width="11.625" style="4" customWidth="1"/>
    <col min="60" max="60" width="12.625" style="4" customWidth="1"/>
    <col min="61" max="63" width="11.625" style="4" customWidth="1"/>
    <col min="64" max="64" width="15.00390625" style="4" bestFit="1" customWidth="1"/>
    <col min="65" max="16384" width="8.875" style="4" customWidth="1"/>
  </cols>
  <sheetData>
    <row r="2" spans="1:2" s="1" customFormat="1" ht="13.5">
      <c r="A2" s="1" t="s">
        <v>128</v>
      </c>
      <c r="B2" s="22"/>
    </row>
    <row r="3" spans="1:52" s="1" customFormat="1" ht="14.25">
      <c r="A3" s="22"/>
      <c r="B3" s="22"/>
      <c r="C3" s="19"/>
      <c r="AT3" s="2"/>
      <c r="AU3" s="2"/>
      <c r="AW3" s="2"/>
      <c r="AY3" s="2"/>
      <c r="AZ3" s="2"/>
    </row>
    <row r="4" spans="1:63" ht="16.5" customHeight="1">
      <c r="A4" s="23"/>
      <c r="B4" s="30"/>
      <c r="C4" s="65" t="s">
        <v>110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7"/>
      <c r="BE4" s="59" t="s">
        <v>122</v>
      </c>
      <c r="BF4" s="61"/>
      <c r="BG4" s="38"/>
      <c r="BH4" s="39"/>
      <c r="BI4" s="3"/>
      <c r="BJ4" s="3"/>
      <c r="BK4" s="3"/>
    </row>
    <row r="5" spans="1:63" ht="16.5" customHeight="1">
      <c r="A5" s="24"/>
      <c r="B5" s="31"/>
      <c r="C5" s="57" t="s">
        <v>15</v>
      </c>
      <c r="D5" s="59" t="s">
        <v>109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59" t="s">
        <v>114</v>
      </c>
      <c r="P5" s="60"/>
      <c r="Q5" s="60"/>
      <c r="R5" s="60"/>
      <c r="S5" s="60"/>
      <c r="T5" s="60"/>
      <c r="U5" s="60"/>
      <c r="V5" s="60"/>
      <c r="W5" s="60"/>
      <c r="X5" s="61"/>
      <c r="Y5" s="59" t="s">
        <v>115</v>
      </c>
      <c r="Z5" s="60"/>
      <c r="AA5" s="60"/>
      <c r="AB5" s="60"/>
      <c r="AC5" s="60"/>
      <c r="AD5" s="61"/>
      <c r="AE5" s="59" t="s">
        <v>123</v>
      </c>
      <c r="AF5" s="60"/>
      <c r="AG5" s="61"/>
      <c r="AH5" s="59" t="s">
        <v>116</v>
      </c>
      <c r="AI5" s="60"/>
      <c r="AJ5" s="60"/>
      <c r="AK5" s="60"/>
      <c r="AL5" s="61"/>
      <c r="AM5" s="55" t="s">
        <v>127</v>
      </c>
      <c r="AN5" s="55" t="s">
        <v>129</v>
      </c>
      <c r="AO5" s="55" t="s">
        <v>130</v>
      </c>
      <c r="AP5" s="59" t="s">
        <v>120</v>
      </c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1"/>
      <c r="BE5" s="62" t="s">
        <v>107</v>
      </c>
      <c r="BF5" s="62" t="s">
        <v>108</v>
      </c>
      <c r="BG5" s="40" t="s">
        <v>37</v>
      </c>
      <c r="BH5" s="41" t="s">
        <v>1</v>
      </c>
      <c r="BI5" s="6" t="s">
        <v>37</v>
      </c>
      <c r="BJ5" s="8"/>
      <c r="BK5" s="6" t="s">
        <v>37</v>
      </c>
    </row>
    <row r="6" spans="1:63" ht="16.5" customHeight="1">
      <c r="A6" s="24"/>
      <c r="B6" s="31" t="s">
        <v>16</v>
      </c>
      <c r="C6" s="58"/>
      <c r="D6" s="59" t="s">
        <v>17</v>
      </c>
      <c r="E6" s="61"/>
      <c r="F6" s="59" t="s">
        <v>18</v>
      </c>
      <c r="G6" s="60"/>
      <c r="H6" s="60"/>
      <c r="I6" s="61"/>
      <c r="J6" s="42" t="s">
        <v>88</v>
      </c>
      <c r="K6" s="59" t="s">
        <v>19</v>
      </c>
      <c r="L6" s="61"/>
      <c r="M6" s="43" t="s">
        <v>90</v>
      </c>
      <c r="N6" s="44" t="s">
        <v>20</v>
      </c>
      <c r="O6" s="59" t="s">
        <v>21</v>
      </c>
      <c r="P6" s="60"/>
      <c r="Q6" s="61"/>
      <c r="R6" s="59" t="s">
        <v>22</v>
      </c>
      <c r="S6" s="60"/>
      <c r="T6" s="61"/>
      <c r="U6" s="59" t="s">
        <v>23</v>
      </c>
      <c r="V6" s="61"/>
      <c r="W6" s="59" t="s">
        <v>24</v>
      </c>
      <c r="X6" s="61"/>
      <c r="Y6" s="45" t="s">
        <v>7</v>
      </c>
      <c r="Z6" s="43" t="s">
        <v>91</v>
      </c>
      <c r="AA6" s="46" t="s">
        <v>3</v>
      </c>
      <c r="AB6" s="59" t="s">
        <v>25</v>
      </c>
      <c r="AC6" s="61"/>
      <c r="AD6" s="42" t="s">
        <v>93</v>
      </c>
      <c r="AE6" s="42" t="s">
        <v>94</v>
      </c>
      <c r="AF6" s="47" t="s">
        <v>96</v>
      </c>
      <c r="AG6" s="45" t="s">
        <v>10</v>
      </c>
      <c r="AH6" s="45" t="s">
        <v>26</v>
      </c>
      <c r="AI6" s="59" t="s">
        <v>27</v>
      </c>
      <c r="AJ6" s="61"/>
      <c r="AK6" s="59" t="s">
        <v>98</v>
      </c>
      <c r="AL6" s="61"/>
      <c r="AM6" s="56"/>
      <c r="AN6" s="56"/>
      <c r="AO6" s="56"/>
      <c r="AP6" s="38"/>
      <c r="AQ6" s="39" t="s">
        <v>11</v>
      </c>
      <c r="AR6" s="39" t="s">
        <v>28</v>
      </c>
      <c r="AS6" s="39" t="s">
        <v>29</v>
      </c>
      <c r="AT6" s="39" t="s">
        <v>30</v>
      </c>
      <c r="AU6" s="39" t="s">
        <v>31</v>
      </c>
      <c r="AV6" s="39" t="s">
        <v>32</v>
      </c>
      <c r="AW6" s="39" t="s">
        <v>33</v>
      </c>
      <c r="AX6" s="39" t="s">
        <v>36</v>
      </c>
      <c r="AY6" s="39" t="s">
        <v>12</v>
      </c>
      <c r="AZ6" s="39" t="s">
        <v>124</v>
      </c>
      <c r="BA6" s="39" t="s">
        <v>34</v>
      </c>
      <c r="BB6" s="39" t="s">
        <v>35</v>
      </c>
      <c r="BC6" s="39" t="s">
        <v>119</v>
      </c>
      <c r="BD6" s="48" t="s">
        <v>83</v>
      </c>
      <c r="BE6" s="63"/>
      <c r="BF6" s="63"/>
      <c r="BG6" s="40"/>
      <c r="BH6" s="41"/>
      <c r="BI6" s="6"/>
      <c r="BJ6" s="6" t="s">
        <v>5</v>
      </c>
      <c r="BK6" s="6"/>
    </row>
    <row r="7" spans="1:63" ht="16.5" customHeight="1">
      <c r="A7" s="24"/>
      <c r="B7" s="32" t="s">
        <v>38</v>
      </c>
      <c r="C7" s="57" t="s">
        <v>39</v>
      </c>
      <c r="D7" s="57" t="s">
        <v>40</v>
      </c>
      <c r="E7" s="57" t="s">
        <v>41</v>
      </c>
      <c r="F7" s="59" t="s">
        <v>42</v>
      </c>
      <c r="G7" s="61"/>
      <c r="H7" s="59" t="s">
        <v>13</v>
      </c>
      <c r="I7" s="61"/>
      <c r="J7" s="39" t="s">
        <v>100</v>
      </c>
      <c r="K7" s="57" t="s">
        <v>89</v>
      </c>
      <c r="L7" s="39" t="s">
        <v>102</v>
      </c>
      <c r="M7" s="57" t="s">
        <v>89</v>
      </c>
      <c r="N7" s="57" t="s">
        <v>89</v>
      </c>
      <c r="O7" s="57" t="s">
        <v>43</v>
      </c>
      <c r="P7" s="57" t="s">
        <v>112</v>
      </c>
      <c r="Q7" s="57" t="s">
        <v>44</v>
      </c>
      <c r="R7" s="57" t="s">
        <v>111</v>
      </c>
      <c r="S7" s="57" t="s">
        <v>112</v>
      </c>
      <c r="T7" s="57" t="s">
        <v>44</v>
      </c>
      <c r="U7" s="57" t="s">
        <v>45</v>
      </c>
      <c r="V7" s="57" t="s">
        <v>113</v>
      </c>
      <c r="W7" s="57" t="s">
        <v>89</v>
      </c>
      <c r="X7" s="70" t="s">
        <v>131</v>
      </c>
      <c r="Y7" s="57" t="s">
        <v>14</v>
      </c>
      <c r="Z7" s="57" t="s">
        <v>92</v>
      </c>
      <c r="AA7" s="57" t="s">
        <v>46</v>
      </c>
      <c r="AB7" s="39" t="s">
        <v>104</v>
      </c>
      <c r="AC7" s="49" t="s">
        <v>105</v>
      </c>
      <c r="AD7" s="57" t="s">
        <v>89</v>
      </c>
      <c r="AE7" s="57" t="s">
        <v>95</v>
      </c>
      <c r="AF7" s="39" t="s">
        <v>106</v>
      </c>
      <c r="AG7" s="57" t="s">
        <v>47</v>
      </c>
      <c r="AH7" s="57" t="s">
        <v>48</v>
      </c>
      <c r="AI7" s="57" t="s">
        <v>49</v>
      </c>
      <c r="AJ7" s="57" t="s">
        <v>50</v>
      </c>
      <c r="AK7" s="57" t="s">
        <v>46</v>
      </c>
      <c r="AL7" s="57" t="s">
        <v>99</v>
      </c>
      <c r="AM7" s="57" t="s">
        <v>39</v>
      </c>
      <c r="AN7" s="57" t="s">
        <v>39</v>
      </c>
      <c r="AO7" s="57" t="s">
        <v>39</v>
      </c>
      <c r="AP7" s="40" t="s">
        <v>4</v>
      </c>
      <c r="AQ7" s="40" t="s">
        <v>51</v>
      </c>
      <c r="AR7" s="40" t="s">
        <v>52</v>
      </c>
      <c r="AS7" s="40" t="s">
        <v>52</v>
      </c>
      <c r="AT7" s="40" t="s">
        <v>53</v>
      </c>
      <c r="AU7" s="40" t="s">
        <v>54</v>
      </c>
      <c r="AV7" s="50"/>
      <c r="AW7" s="40" t="s">
        <v>53</v>
      </c>
      <c r="AX7" s="40" t="s">
        <v>53</v>
      </c>
      <c r="AY7" s="40" t="s">
        <v>55</v>
      </c>
      <c r="AZ7" s="40" t="s">
        <v>125</v>
      </c>
      <c r="BA7" s="40" t="s">
        <v>117</v>
      </c>
      <c r="BB7" s="40" t="s">
        <v>56</v>
      </c>
      <c r="BC7" s="40"/>
      <c r="BD7" s="51" t="s">
        <v>84</v>
      </c>
      <c r="BE7" s="63"/>
      <c r="BF7" s="63"/>
      <c r="BG7" s="41" t="s">
        <v>0</v>
      </c>
      <c r="BH7" s="41" t="s">
        <v>121</v>
      </c>
      <c r="BI7" s="7" t="s">
        <v>6</v>
      </c>
      <c r="BJ7" s="18"/>
      <c r="BK7" s="7" t="s">
        <v>2</v>
      </c>
    </row>
    <row r="8" spans="1:63" s="10" customFormat="1" ht="16.5" customHeight="1">
      <c r="A8" s="25"/>
      <c r="B8" s="33"/>
      <c r="C8" s="58"/>
      <c r="D8" s="58"/>
      <c r="E8" s="58"/>
      <c r="F8" s="52" t="s">
        <v>86</v>
      </c>
      <c r="G8" s="52" t="s">
        <v>87</v>
      </c>
      <c r="H8" s="52" t="s">
        <v>86</v>
      </c>
      <c r="I8" s="52" t="s">
        <v>87</v>
      </c>
      <c r="J8" s="52" t="s">
        <v>101</v>
      </c>
      <c r="K8" s="58"/>
      <c r="L8" s="52" t="s">
        <v>103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71"/>
      <c r="Y8" s="58"/>
      <c r="Z8" s="58"/>
      <c r="AA8" s="58"/>
      <c r="AB8" s="52" t="s">
        <v>101</v>
      </c>
      <c r="AC8" s="52" t="s">
        <v>101</v>
      </c>
      <c r="AD8" s="58"/>
      <c r="AE8" s="58"/>
      <c r="AF8" s="52" t="s">
        <v>97</v>
      </c>
      <c r="AG8" s="58"/>
      <c r="AH8" s="58"/>
      <c r="AI8" s="58"/>
      <c r="AJ8" s="58"/>
      <c r="AK8" s="58"/>
      <c r="AL8" s="58"/>
      <c r="AM8" s="58"/>
      <c r="AN8" s="58"/>
      <c r="AO8" s="58"/>
      <c r="AP8" s="53"/>
      <c r="AQ8" s="52" t="s">
        <v>57</v>
      </c>
      <c r="AR8" s="52" t="s">
        <v>58</v>
      </c>
      <c r="AS8" s="52" t="s">
        <v>59</v>
      </c>
      <c r="AT8" s="52" t="s">
        <v>60</v>
      </c>
      <c r="AU8" s="52" t="s">
        <v>61</v>
      </c>
      <c r="AV8" s="52" t="s">
        <v>62</v>
      </c>
      <c r="AW8" s="52" t="s">
        <v>61</v>
      </c>
      <c r="AX8" s="52" t="s">
        <v>61</v>
      </c>
      <c r="AY8" s="52" t="s">
        <v>61</v>
      </c>
      <c r="AZ8" s="52" t="s">
        <v>126</v>
      </c>
      <c r="BA8" s="52" t="s">
        <v>118</v>
      </c>
      <c r="BB8" s="52" t="s">
        <v>61</v>
      </c>
      <c r="BC8" s="52" t="s">
        <v>62</v>
      </c>
      <c r="BD8" s="54" t="s">
        <v>85</v>
      </c>
      <c r="BE8" s="64"/>
      <c r="BF8" s="64"/>
      <c r="BG8" s="53"/>
      <c r="BH8" s="53"/>
      <c r="BI8" s="9"/>
      <c r="BJ8" s="5"/>
      <c r="BK8" s="9"/>
    </row>
    <row r="9" spans="1:64" ht="13.5">
      <c r="A9" s="68" t="s">
        <v>8</v>
      </c>
      <c r="B9" s="69"/>
      <c r="C9" s="11">
        <f>C10+C19</f>
        <v>9969009</v>
      </c>
      <c r="D9" s="11">
        <f aca="true" t="shared" si="0" ref="D9:BK9">D10+D19</f>
        <v>5552886</v>
      </c>
      <c r="E9" s="11">
        <f t="shared" si="0"/>
        <v>6966730</v>
      </c>
      <c r="F9" s="11">
        <f t="shared" si="0"/>
        <v>178745</v>
      </c>
      <c r="G9" s="11">
        <f t="shared" si="0"/>
        <v>225740</v>
      </c>
      <c r="H9" s="11">
        <f t="shared" si="0"/>
        <v>157712</v>
      </c>
      <c r="I9" s="11">
        <f t="shared" si="0"/>
        <v>219600</v>
      </c>
      <c r="J9" s="11">
        <f t="shared" si="0"/>
        <v>534748</v>
      </c>
      <c r="K9" s="11">
        <f t="shared" si="0"/>
        <v>414995</v>
      </c>
      <c r="L9" s="11">
        <f t="shared" si="0"/>
        <v>273740</v>
      </c>
      <c r="M9" s="11">
        <f t="shared" si="0"/>
        <v>8596166</v>
      </c>
      <c r="N9" s="11">
        <f t="shared" si="0"/>
        <v>2192608</v>
      </c>
      <c r="O9" s="11">
        <f t="shared" si="0"/>
        <v>2324680</v>
      </c>
      <c r="P9" s="11">
        <f t="shared" si="0"/>
        <v>2155780</v>
      </c>
      <c r="Q9" s="11">
        <f t="shared" si="0"/>
        <v>2174301</v>
      </c>
      <c r="R9" s="11">
        <f t="shared" si="0"/>
        <v>1160573</v>
      </c>
      <c r="S9" s="11">
        <f t="shared" si="0"/>
        <v>1229760</v>
      </c>
      <c r="T9" s="11">
        <f t="shared" si="0"/>
        <v>926380</v>
      </c>
      <c r="U9" s="11">
        <f t="shared" si="0"/>
        <v>216960</v>
      </c>
      <c r="V9" s="11">
        <f t="shared" si="0"/>
        <v>24562</v>
      </c>
      <c r="W9" s="11">
        <f t="shared" si="0"/>
        <v>4253118</v>
      </c>
      <c r="X9" s="11">
        <f t="shared" si="0"/>
        <v>1240740</v>
      </c>
      <c r="Y9" s="11">
        <f t="shared" si="0"/>
        <v>3107004</v>
      </c>
      <c r="Z9" s="11">
        <f t="shared" si="0"/>
        <v>19172446</v>
      </c>
      <c r="AA9" s="11">
        <f t="shared" si="0"/>
        <v>12334578</v>
      </c>
      <c r="AB9" s="11">
        <f t="shared" si="0"/>
        <v>18257407</v>
      </c>
      <c r="AC9" s="11">
        <f t="shared" si="0"/>
        <v>10721862</v>
      </c>
      <c r="AD9" s="11">
        <f t="shared" si="0"/>
        <v>4893381</v>
      </c>
      <c r="AE9" s="11">
        <f t="shared" si="0"/>
        <v>3686993</v>
      </c>
      <c r="AF9" s="11">
        <f t="shared" si="0"/>
        <v>2168750</v>
      </c>
      <c r="AG9" s="11">
        <f t="shared" si="0"/>
        <v>1138442</v>
      </c>
      <c r="AH9" s="11">
        <f t="shared" si="0"/>
        <v>1486351</v>
      </c>
      <c r="AI9" s="11">
        <f t="shared" si="0"/>
        <v>532586</v>
      </c>
      <c r="AJ9" s="11">
        <f t="shared" si="0"/>
        <v>644503</v>
      </c>
      <c r="AK9" s="11">
        <f t="shared" si="0"/>
        <v>11308597</v>
      </c>
      <c r="AL9" s="11">
        <f t="shared" si="0"/>
        <v>1554446</v>
      </c>
      <c r="AM9" s="11">
        <f t="shared" si="0"/>
        <v>2160952</v>
      </c>
      <c r="AN9" s="11">
        <f>AN10+AN19</f>
        <v>2057151</v>
      </c>
      <c r="AO9" s="11">
        <f>AO10+AO19</f>
        <v>3560225</v>
      </c>
      <c r="AP9" s="11">
        <f t="shared" si="0"/>
        <v>647066</v>
      </c>
      <c r="AQ9" s="11">
        <f t="shared" si="0"/>
        <v>2208858</v>
      </c>
      <c r="AR9" s="11">
        <f t="shared" si="0"/>
        <v>470329</v>
      </c>
      <c r="AS9" s="11">
        <f t="shared" si="0"/>
        <v>681156</v>
      </c>
      <c r="AT9" s="11">
        <f t="shared" si="0"/>
        <v>87435</v>
      </c>
      <c r="AU9" s="11">
        <f t="shared" si="0"/>
        <v>2895</v>
      </c>
      <c r="AV9" s="11">
        <f t="shared" si="0"/>
        <v>3547544</v>
      </c>
      <c r="AW9" s="11">
        <f t="shared" si="0"/>
        <v>810128</v>
      </c>
      <c r="AX9" s="11">
        <f t="shared" si="0"/>
        <v>320461</v>
      </c>
      <c r="AY9" s="11">
        <f t="shared" si="0"/>
        <v>10145110</v>
      </c>
      <c r="AZ9" s="11">
        <f>AZ10+AZ19</f>
        <v>545122</v>
      </c>
      <c r="BA9" s="11">
        <f t="shared" si="0"/>
        <v>1598</v>
      </c>
      <c r="BB9" s="11">
        <f t="shared" si="0"/>
        <v>11270823</v>
      </c>
      <c r="BC9" s="11">
        <f t="shared" si="0"/>
        <v>8030846</v>
      </c>
      <c r="BD9" s="11">
        <f t="shared" si="0"/>
        <v>298234</v>
      </c>
      <c r="BE9" s="11">
        <f t="shared" si="0"/>
        <v>16056600</v>
      </c>
      <c r="BF9" s="11">
        <f t="shared" si="0"/>
        <v>5064825</v>
      </c>
      <c r="BG9" s="11">
        <f t="shared" si="0"/>
        <v>209964237</v>
      </c>
      <c r="BH9" s="11">
        <f t="shared" si="0"/>
        <v>14489007</v>
      </c>
      <c r="BI9" s="11">
        <f t="shared" si="0"/>
        <v>195475230</v>
      </c>
      <c r="BJ9" s="11">
        <f t="shared" si="0"/>
        <v>113729</v>
      </c>
      <c r="BK9" s="12">
        <f t="shared" si="0"/>
        <v>195588959</v>
      </c>
      <c r="BL9" s="17"/>
    </row>
    <row r="10" spans="1:63" ht="13.5">
      <c r="A10" s="68" t="s">
        <v>9</v>
      </c>
      <c r="B10" s="69"/>
      <c r="C10" s="11">
        <f aca="true" t="shared" si="1" ref="C10:AH10">SUM(C11:C18)</f>
        <v>8137877</v>
      </c>
      <c r="D10" s="11">
        <f t="shared" si="1"/>
        <v>4245631</v>
      </c>
      <c r="E10" s="11">
        <f t="shared" si="1"/>
        <v>5837180</v>
      </c>
      <c r="F10" s="11">
        <f t="shared" si="1"/>
        <v>69007</v>
      </c>
      <c r="G10" s="11">
        <f t="shared" si="1"/>
        <v>108073</v>
      </c>
      <c r="H10" s="11">
        <f t="shared" si="1"/>
        <v>101458</v>
      </c>
      <c r="I10" s="11">
        <f t="shared" si="1"/>
        <v>146585</v>
      </c>
      <c r="J10" s="11">
        <f t="shared" si="1"/>
        <v>510046</v>
      </c>
      <c r="K10" s="11">
        <f t="shared" si="1"/>
        <v>372116</v>
      </c>
      <c r="L10" s="11">
        <f t="shared" si="1"/>
        <v>232648</v>
      </c>
      <c r="M10" s="11">
        <f t="shared" si="1"/>
        <v>7472373</v>
      </c>
      <c r="N10" s="11">
        <f t="shared" si="1"/>
        <v>1896258</v>
      </c>
      <c r="O10" s="11">
        <f t="shared" si="1"/>
        <v>1958554</v>
      </c>
      <c r="P10" s="11">
        <f t="shared" si="1"/>
        <v>1790880</v>
      </c>
      <c r="Q10" s="11">
        <f t="shared" si="1"/>
        <v>1712901</v>
      </c>
      <c r="R10" s="11">
        <f t="shared" si="1"/>
        <v>913019</v>
      </c>
      <c r="S10" s="11">
        <f t="shared" si="1"/>
        <v>1059408</v>
      </c>
      <c r="T10" s="11">
        <f t="shared" si="1"/>
        <v>711006</v>
      </c>
      <c r="U10" s="11">
        <f t="shared" si="1"/>
        <v>216960</v>
      </c>
      <c r="V10" s="11">
        <f t="shared" si="1"/>
        <v>24562</v>
      </c>
      <c r="W10" s="11">
        <f t="shared" si="1"/>
        <v>3409180</v>
      </c>
      <c r="X10" s="11">
        <f t="shared" si="1"/>
        <v>1240740</v>
      </c>
      <c r="Y10" s="11">
        <f t="shared" si="1"/>
        <v>3107004</v>
      </c>
      <c r="Z10" s="11">
        <f t="shared" si="1"/>
        <v>16784542</v>
      </c>
      <c r="AA10" s="11">
        <f t="shared" si="1"/>
        <v>9284696</v>
      </c>
      <c r="AB10" s="11">
        <f t="shared" si="1"/>
        <v>14396126</v>
      </c>
      <c r="AC10" s="11">
        <f t="shared" si="1"/>
        <v>9016908</v>
      </c>
      <c r="AD10" s="11">
        <f t="shared" si="1"/>
        <v>4298498</v>
      </c>
      <c r="AE10" s="11">
        <f t="shared" si="1"/>
        <v>2664610</v>
      </c>
      <c r="AF10" s="11">
        <f t="shared" si="1"/>
        <v>1420500</v>
      </c>
      <c r="AG10" s="11">
        <f t="shared" si="1"/>
        <v>924963</v>
      </c>
      <c r="AH10" s="11">
        <f t="shared" si="1"/>
        <v>1110866</v>
      </c>
      <c r="AI10" s="11">
        <f aca="true" t="shared" si="2" ref="AI10:BK10">SUM(AI11:AI18)</f>
        <v>424182</v>
      </c>
      <c r="AJ10" s="11">
        <f t="shared" si="2"/>
        <v>519893</v>
      </c>
      <c r="AK10" s="11">
        <f t="shared" si="2"/>
        <v>8643801</v>
      </c>
      <c r="AL10" s="11">
        <f t="shared" si="2"/>
        <v>1216806</v>
      </c>
      <c r="AM10" s="11">
        <f t="shared" si="2"/>
        <v>1264338</v>
      </c>
      <c r="AN10" s="11">
        <f>SUM(AN11:AN18)</f>
        <v>1517431</v>
      </c>
      <c r="AO10" s="11">
        <f>SUM(AO11:AO18)</f>
        <v>2290657</v>
      </c>
      <c r="AP10" s="11">
        <f t="shared" si="2"/>
        <v>396231</v>
      </c>
      <c r="AQ10" s="11">
        <f t="shared" si="2"/>
        <v>1030649</v>
      </c>
      <c r="AR10" s="11">
        <f t="shared" si="2"/>
        <v>392710</v>
      </c>
      <c r="AS10" s="11">
        <f t="shared" si="2"/>
        <v>480518</v>
      </c>
      <c r="AT10" s="11">
        <f t="shared" si="2"/>
        <v>84577</v>
      </c>
      <c r="AU10" s="11">
        <f t="shared" si="2"/>
        <v>2895</v>
      </c>
      <c r="AV10" s="11">
        <f t="shared" si="2"/>
        <v>2514382</v>
      </c>
      <c r="AW10" s="11">
        <f t="shared" si="2"/>
        <v>731446</v>
      </c>
      <c r="AX10" s="11">
        <f t="shared" si="2"/>
        <v>281851</v>
      </c>
      <c r="AY10" s="11">
        <f t="shared" si="2"/>
        <v>8099868</v>
      </c>
      <c r="AZ10" s="11">
        <f>SUM(AZ11:AZ18)</f>
        <v>387435</v>
      </c>
      <c r="BA10" s="11">
        <f t="shared" si="2"/>
        <v>1598</v>
      </c>
      <c r="BB10" s="11">
        <f t="shared" si="2"/>
        <v>6206483</v>
      </c>
      <c r="BC10" s="11">
        <f t="shared" si="2"/>
        <v>7004256</v>
      </c>
      <c r="BD10" s="11">
        <f t="shared" si="2"/>
        <v>298234</v>
      </c>
      <c r="BE10" s="11">
        <f t="shared" si="2"/>
        <v>12614801</v>
      </c>
      <c r="BF10" s="11">
        <f t="shared" si="2"/>
        <v>3397700</v>
      </c>
      <c r="BG10" s="11">
        <f t="shared" si="2"/>
        <v>164977917</v>
      </c>
      <c r="BH10" s="11">
        <f t="shared" si="2"/>
        <v>12195407</v>
      </c>
      <c r="BI10" s="11">
        <f t="shared" si="2"/>
        <v>152782510</v>
      </c>
      <c r="BJ10" s="11">
        <f t="shared" si="2"/>
        <v>87592</v>
      </c>
      <c r="BK10" s="12">
        <f t="shared" si="2"/>
        <v>152870102</v>
      </c>
    </row>
    <row r="11" spans="1:63" ht="13.5">
      <c r="A11" s="26" t="s">
        <v>68</v>
      </c>
      <c r="B11" s="34"/>
      <c r="C11" s="13">
        <v>2350253</v>
      </c>
      <c r="D11" s="13">
        <v>772511</v>
      </c>
      <c r="E11" s="13">
        <v>1484660</v>
      </c>
      <c r="F11" s="13">
        <v>52974</v>
      </c>
      <c r="G11" s="13">
        <v>79407</v>
      </c>
      <c r="H11" s="13">
        <v>37496</v>
      </c>
      <c r="I11" s="13">
        <v>57518</v>
      </c>
      <c r="J11" s="13">
        <v>177284</v>
      </c>
      <c r="K11" s="13">
        <v>131205</v>
      </c>
      <c r="L11" s="13">
        <v>78154</v>
      </c>
      <c r="M11" s="13">
        <v>3360697</v>
      </c>
      <c r="N11" s="13">
        <v>640483</v>
      </c>
      <c r="O11" s="13">
        <v>550813</v>
      </c>
      <c r="P11" s="13">
        <v>462480</v>
      </c>
      <c r="Q11" s="13">
        <v>333961</v>
      </c>
      <c r="R11" s="13">
        <v>231982</v>
      </c>
      <c r="S11" s="13">
        <v>316512</v>
      </c>
      <c r="T11" s="13">
        <v>155142</v>
      </c>
      <c r="U11" s="13">
        <v>216960</v>
      </c>
      <c r="V11" s="13">
        <v>24562</v>
      </c>
      <c r="W11" s="13">
        <v>941580</v>
      </c>
      <c r="X11" s="13">
        <v>477630</v>
      </c>
      <c r="Y11" s="13">
        <v>1358418</v>
      </c>
      <c r="Z11" s="13">
        <v>5225963</v>
      </c>
      <c r="AA11" s="13">
        <v>3065358</v>
      </c>
      <c r="AB11" s="13">
        <v>3492731</v>
      </c>
      <c r="AC11" s="13">
        <v>2426813</v>
      </c>
      <c r="AD11" s="13">
        <v>1364393</v>
      </c>
      <c r="AE11" s="13">
        <v>447511</v>
      </c>
      <c r="AF11" s="13">
        <v>283500</v>
      </c>
      <c r="AG11" s="13">
        <v>289413</v>
      </c>
      <c r="AH11" s="13">
        <v>297007</v>
      </c>
      <c r="AI11" s="13">
        <v>97354</v>
      </c>
      <c r="AJ11" s="13">
        <v>146084</v>
      </c>
      <c r="AK11" s="13">
        <v>2686076</v>
      </c>
      <c r="AL11" s="13">
        <v>323862</v>
      </c>
      <c r="AM11" s="13">
        <v>227962</v>
      </c>
      <c r="AN11" s="13">
        <v>416428</v>
      </c>
      <c r="AO11" s="13">
        <v>531964</v>
      </c>
      <c r="AP11" s="13">
        <v>51046</v>
      </c>
      <c r="AQ11" s="13">
        <v>49152</v>
      </c>
      <c r="AR11" s="13">
        <v>133166</v>
      </c>
      <c r="AS11" s="13">
        <v>176944</v>
      </c>
      <c r="AT11" s="13">
        <v>24668</v>
      </c>
      <c r="AU11" s="13">
        <v>2641</v>
      </c>
      <c r="AV11" s="13">
        <v>753170</v>
      </c>
      <c r="AW11" s="13">
        <v>263513</v>
      </c>
      <c r="AX11" s="13">
        <v>90168</v>
      </c>
      <c r="AY11" s="13">
        <v>2401280</v>
      </c>
      <c r="AZ11" s="13">
        <v>57564</v>
      </c>
      <c r="BA11" s="13">
        <v>0</v>
      </c>
      <c r="BB11" s="13">
        <v>284892</v>
      </c>
      <c r="BC11" s="13">
        <v>1731708</v>
      </c>
      <c r="BD11" s="13">
        <v>298234</v>
      </c>
      <c r="BE11" s="13">
        <v>3662529</v>
      </c>
      <c r="BF11" s="13">
        <v>493869</v>
      </c>
      <c r="BG11" s="20">
        <f aca="true" t="shared" si="3" ref="BG11:BG18">SUM(C11:BF11)</f>
        <v>46089645</v>
      </c>
      <c r="BH11" s="13">
        <v>4156005</v>
      </c>
      <c r="BI11" s="13">
        <f>BG11-BH11</f>
        <v>41933640</v>
      </c>
      <c r="BJ11" s="13">
        <v>-1136</v>
      </c>
      <c r="BK11" s="14">
        <f>BI11+BJ11</f>
        <v>41932504</v>
      </c>
    </row>
    <row r="12" spans="1:63" ht="13.5">
      <c r="A12" s="26" t="s">
        <v>69</v>
      </c>
      <c r="B12" s="34"/>
      <c r="C12" s="13">
        <v>864021</v>
      </c>
      <c r="D12" s="13">
        <v>596101</v>
      </c>
      <c r="E12" s="13">
        <v>580830</v>
      </c>
      <c r="F12" s="13">
        <v>0</v>
      </c>
      <c r="G12" s="13">
        <v>1230</v>
      </c>
      <c r="H12" s="13">
        <v>13680</v>
      </c>
      <c r="I12" s="13">
        <v>15558</v>
      </c>
      <c r="J12" s="13">
        <v>46731</v>
      </c>
      <c r="K12" s="13">
        <v>33419</v>
      </c>
      <c r="L12" s="13">
        <v>32634</v>
      </c>
      <c r="M12" s="13">
        <v>157306</v>
      </c>
      <c r="N12" s="13">
        <v>140856</v>
      </c>
      <c r="O12" s="13">
        <v>215505</v>
      </c>
      <c r="P12" s="13">
        <v>177120</v>
      </c>
      <c r="Q12" s="13">
        <v>226086</v>
      </c>
      <c r="R12" s="13">
        <v>90323</v>
      </c>
      <c r="S12" s="13">
        <v>102816</v>
      </c>
      <c r="T12" s="13">
        <v>82134</v>
      </c>
      <c r="U12" s="13">
        <v>0</v>
      </c>
      <c r="V12" s="13">
        <v>0</v>
      </c>
      <c r="W12" s="13">
        <v>365980</v>
      </c>
      <c r="X12" s="13">
        <v>57828</v>
      </c>
      <c r="Y12" s="13">
        <v>277889</v>
      </c>
      <c r="Z12" s="13">
        <v>1387830</v>
      </c>
      <c r="AA12" s="13">
        <v>869758</v>
      </c>
      <c r="AB12" s="13">
        <v>1828780</v>
      </c>
      <c r="AC12" s="13">
        <v>954561</v>
      </c>
      <c r="AD12" s="13">
        <v>482781</v>
      </c>
      <c r="AE12" s="13">
        <v>268491</v>
      </c>
      <c r="AF12" s="13">
        <v>183000</v>
      </c>
      <c r="AG12" s="13">
        <v>91562</v>
      </c>
      <c r="AH12" s="13">
        <v>142511</v>
      </c>
      <c r="AI12" s="13">
        <v>48788</v>
      </c>
      <c r="AJ12" s="13">
        <v>64416</v>
      </c>
      <c r="AK12" s="13">
        <v>802966</v>
      </c>
      <c r="AL12" s="13">
        <v>102882</v>
      </c>
      <c r="AM12" s="13">
        <v>148535</v>
      </c>
      <c r="AN12" s="13">
        <v>170499</v>
      </c>
      <c r="AO12" s="13">
        <v>273190</v>
      </c>
      <c r="AP12" s="13">
        <v>15647</v>
      </c>
      <c r="AQ12" s="13">
        <v>83483</v>
      </c>
      <c r="AR12" s="13">
        <v>51124</v>
      </c>
      <c r="AS12" s="13">
        <v>44602</v>
      </c>
      <c r="AT12" s="13">
        <v>4834</v>
      </c>
      <c r="AU12" s="13">
        <v>0</v>
      </c>
      <c r="AV12" s="13">
        <v>328320</v>
      </c>
      <c r="AW12" s="13">
        <v>67058</v>
      </c>
      <c r="AX12" s="13">
        <v>29287</v>
      </c>
      <c r="AY12" s="13">
        <v>880161</v>
      </c>
      <c r="AZ12" s="13">
        <v>85347</v>
      </c>
      <c r="BA12" s="13">
        <v>0</v>
      </c>
      <c r="BB12" s="13">
        <v>1189602</v>
      </c>
      <c r="BC12" s="13">
        <v>766998</v>
      </c>
      <c r="BD12" s="13">
        <v>0</v>
      </c>
      <c r="BE12" s="13">
        <v>1315110</v>
      </c>
      <c r="BF12" s="13">
        <v>489551</v>
      </c>
      <c r="BG12" s="20">
        <f t="shared" si="3"/>
        <v>17249721</v>
      </c>
      <c r="BH12" s="13">
        <v>1239741</v>
      </c>
      <c r="BI12" s="13">
        <f aca="true" t="shared" si="4" ref="BI12:BI18">BG12-BH12</f>
        <v>16009980</v>
      </c>
      <c r="BJ12" s="13">
        <v>-4988</v>
      </c>
      <c r="BK12" s="14">
        <f aca="true" t="shared" si="5" ref="BK12:BK18">BI12+BJ12</f>
        <v>16004992</v>
      </c>
    </row>
    <row r="13" spans="1:63" ht="13.5">
      <c r="A13" s="26" t="s">
        <v>70</v>
      </c>
      <c r="B13" s="34"/>
      <c r="C13" s="13">
        <v>1848646</v>
      </c>
      <c r="D13" s="13">
        <v>980097</v>
      </c>
      <c r="E13" s="13">
        <v>1870360</v>
      </c>
      <c r="F13" s="13">
        <v>7818</v>
      </c>
      <c r="G13" s="13">
        <v>12731</v>
      </c>
      <c r="H13" s="13">
        <v>28449</v>
      </c>
      <c r="I13" s="13">
        <v>27051</v>
      </c>
      <c r="J13" s="13">
        <v>148657</v>
      </c>
      <c r="K13" s="13">
        <v>94052</v>
      </c>
      <c r="L13" s="13">
        <v>45629</v>
      </c>
      <c r="M13" s="13">
        <v>2023331</v>
      </c>
      <c r="N13" s="13">
        <v>502897</v>
      </c>
      <c r="O13" s="13">
        <v>460160</v>
      </c>
      <c r="P13" s="13">
        <v>485440</v>
      </c>
      <c r="Q13" s="13">
        <v>389606</v>
      </c>
      <c r="R13" s="13">
        <v>266468</v>
      </c>
      <c r="S13" s="13">
        <v>242928</v>
      </c>
      <c r="T13" s="13">
        <v>146107</v>
      </c>
      <c r="U13" s="13">
        <v>0</v>
      </c>
      <c r="V13" s="13">
        <v>0</v>
      </c>
      <c r="W13" s="13">
        <v>800902</v>
      </c>
      <c r="X13" s="13">
        <v>483486</v>
      </c>
      <c r="Y13" s="13">
        <v>558329</v>
      </c>
      <c r="Z13" s="13">
        <v>3803714</v>
      </c>
      <c r="AA13" s="13">
        <v>1822111</v>
      </c>
      <c r="AB13" s="13">
        <v>3251875</v>
      </c>
      <c r="AC13" s="13">
        <v>2256507</v>
      </c>
      <c r="AD13" s="13">
        <v>1194593</v>
      </c>
      <c r="AE13" s="13">
        <v>669675</v>
      </c>
      <c r="AF13" s="13">
        <v>232750</v>
      </c>
      <c r="AG13" s="13">
        <v>205535</v>
      </c>
      <c r="AH13" s="13">
        <v>230146</v>
      </c>
      <c r="AI13" s="13">
        <v>96407</v>
      </c>
      <c r="AJ13" s="13">
        <v>108389</v>
      </c>
      <c r="AK13" s="13">
        <v>2206451</v>
      </c>
      <c r="AL13" s="13">
        <v>380069</v>
      </c>
      <c r="AM13" s="13">
        <v>264523</v>
      </c>
      <c r="AN13" s="13">
        <v>383530</v>
      </c>
      <c r="AO13" s="13">
        <v>412216</v>
      </c>
      <c r="AP13" s="13">
        <v>46774</v>
      </c>
      <c r="AQ13" s="13">
        <v>409998</v>
      </c>
      <c r="AR13" s="13">
        <v>150998</v>
      </c>
      <c r="AS13" s="13">
        <v>164855</v>
      </c>
      <c r="AT13" s="13">
        <v>53219</v>
      </c>
      <c r="AU13" s="13">
        <v>254</v>
      </c>
      <c r="AV13" s="13">
        <v>607602</v>
      </c>
      <c r="AW13" s="13">
        <v>190491</v>
      </c>
      <c r="AX13" s="13">
        <v>70370</v>
      </c>
      <c r="AY13" s="13">
        <v>1907631</v>
      </c>
      <c r="AZ13" s="13">
        <v>105444</v>
      </c>
      <c r="BA13" s="13">
        <v>0</v>
      </c>
      <c r="BB13" s="13">
        <v>648845</v>
      </c>
      <c r="BC13" s="13">
        <v>2322044</v>
      </c>
      <c r="BD13" s="13">
        <v>0</v>
      </c>
      <c r="BE13" s="13">
        <v>3100677</v>
      </c>
      <c r="BF13" s="13">
        <v>605624</v>
      </c>
      <c r="BG13" s="20">
        <f t="shared" si="3"/>
        <v>39326461</v>
      </c>
      <c r="BH13" s="13">
        <v>2939903</v>
      </c>
      <c r="BI13" s="13">
        <f t="shared" si="4"/>
        <v>36386558</v>
      </c>
      <c r="BJ13" s="13">
        <v>-18360</v>
      </c>
      <c r="BK13" s="14">
        <f t="shared" si="5"/>
        <v>36368198</v>
      </c>
    </row>
    <row r="14" spans="1:63" ht="13.5">
      <c r="A14" s="26" t="s">
        <v>71</v>
      </c>
      <c r="B14" s="34"/>
      <c r="C14" s="13">
        <v>731325</v>
      </c>
      <c r="D14" s="13">
        <v>392422</v>
      </c>
      <c r="E14" s="13">
        <v>412490</v>
      </c>
      <c r="F14" s="13">
        <v>2756</v>
      </c>
      <c r="G14" s="13">
        <v>3850</v>
      </c>
      <c r="H14" s="13">
        <v>6442</v>
      </c>
      <c r="I14" s="13">
        <v>22031</v>
      </c>
      <c r="J14" s="13">
        <v>29230</v>
      </c>
      <c r="K14" s="13">
        <v>29004</v>
      </c>
      <c r="L14" s="13">
        <v>14447</v>
      </c>
      <c r="M14" s="13">
        <v>152697</v>
      </c>
      <c r="N14" s="13">
        <v>133942</v>
      </c>
      <c r="O14" s="13">
        <v>135739</v>
      </c>
      <c r="P14" s="13">
        <v>127100</v>
      </c>
      <c r="Q14" s="13">
        <v>174409</v>
      </c>
      <c r="R14" s="13">
        <v>62941</v>
      </c>
      <c r="S14" s="13">
        <v>118944</v>
      </c>
      <c r="T14" s="13">
        <v>109512</v>
      </c>
      <c r="U14" s="13">
        <v>0</v>
      </c>
      <c r="V14" s="13">
        <v>0</v>
      </c>
      <c r="W14" s="13">
        <v>319888</v>
      </c>
      <c r="X14" s="13">
        <v>0</v>
      </c>
      <c r="Y14" s="13">
        <v>249500</v>
      </c>
      <c r="Z14" s="13">
        <v>1255994</v>
      </c>
      <c r="AA14" s="13">
        <v>600977</v>
      </c>
      <c r="AB14" s="13">
        <v>1388626</v>
      </c>
      <c r="AC14" s="13">
        <v>786152</v>
      </c>
      <c r="AD14" s="13">
        <v>309615</v>
      </c>
      <c r="AE14" s="13">
        <v>233467</v>
      </c>
      <c r="AF14" s="13">
        <v>222000</v>
      </c>
      <c r="AG14" s="13">
        <v>79224</v>
      </c>
      <c r="AH14" s="13">
        <v>118639</v>
      </c>
      <c r="AI14" s="13">
        <v>42276</v>
      </c>
      <c r="AJ14" s="13">
        <v>52631</v>
      </c>
      <c r="AK14" s="13">
        <v>575799</v>
      </c>
      <c r="AL14" s="13">
        <v>132148</v>
      </c>
      <c r="AM14" s="13">
        <v>155570</v>
      </c>
      <c r="AN14" s="13">
        <v>154376</v>
      </c>
      <c r="AO14" s="13">
        <v>240961</v>
      </c>
      <c r="AP14" s="13">
        <v>21704</v>
      </c>
      <c r="AQ14" s="13">
        <v>140046</v>
      </c>
      <c r="AR14" s="13">
        <v>11088</v>
      </c>
      <c r="AS14" s="13">
        <v>9872</v>
      </c>
      <c r="AT14" s="13">
        <v>0</v>
      </c>
      <c r="AU14" s="13">
        <v>0</v>
      </c>
      <c r="AV14" s="13">
        <v>147599</v>
      </c>
      <c r="AW14" s="13">
        <v>54481</v>
      </c>
      <c r="AX14" s="13">
        <v>23837</v>
      </c>
      <c r="AY14" s="13">
        <v>635651</v>
      </c>
      <c r="AZ14" s="13">
        <v>24467</v>
      </c>
      <c r="BA14" s="13">
        <v>1598</v>
      </c>
      <c r="BB14" s="13">
        <v>308545</v>
      </c>
      <c r="BC14" s="13">
        <v>693223</v>
      </c>
      <c r="BD14" s="13">
        <v>0</v>
      </c>
      <c r="BE14" s="13">
        <v>1100133</v>
      </c>
      <c r="BF14" s="13">
        <v>510348</v>
      </c>
      <c r="BG14" s="20">
        <f t="shared" si="3"/>
        <v>13259716</v>
      </c>
      <c r="BH14" s="13">
        <v>907105</v>
      </c>
      <c r="BI14" s="13">
        <f t="shared" si="4"/>
        <v>12352611</v>
      </c>
      <c r="BJ14" s="13">
        <v>0</v>
      </c>
      <c r="BK14" s="14">
        <f t="shared" si="5"/>
        <v>12352611</v>
      </c>
    </row>
    <row r="15" spans="1:63" ht="13.5">
      <c r="A15" s="26" t="s">
        <v>72</v>
      </c>
      <c r="B15" s="34"/>
      <c r="C15" s="13">
        <v>595510</v>
      </c>
      <c r="D15" s="13">
        <v>373348</v>
      </c>
      <c r="E15" s="13">
        <v>385510</v>
      </c>
      <c r="F15" s="13">
        <v>5459</v>
      </c>
      <c r="G15" s="13">
        <v>10855</v>
      </c>
      <c r="H15" s="13">
        <v>13778</v>
      </c>
      <c r="I15" s="13">
        <v>21672</v>
      </c>
      <c r="J15" s="13">
        <v>32320</v>
      </c>
      <c r="K15" s="13">
        <v>21346</v>
      </c>
      <c r="L15" s="13">
        <v>21127</v>
      </c>
      <c r="M15" s="13">
        <v>157959</v>
      </c>
      <c r="N15" s="13">
        <v>112407</v>
      </c>
      <c r="O15" s="13">
        <v>130383</v>
      </c>
      <c r="P15" s="13">
        <v>175480</v>
      </c>
      <c r="Q15" s="13">
        <v>169795</v>
      </c>
      <c r="R15" s="13">
        <v>72605</v>
      </c>
      <c r="S15" s="13">
        <v>69552</v>
      </c>
      <c r="T15" s="13">
        <v>72095</v>
      </c>
      <c r="U15" s="13">
        <v>0</v>
      </c>
      <c r="V15" s="13">
        <v>0</v>
      </c>
      <c r="W15" s="13">
        <v>251669</v>
      </c>
      <c r="X15" s="13">
        <v>23790</v>
      </c>
      <c r="Y15" s="13">
        <v>208716</v>
      </c>
      <c r="Z15" s="13">
        <v>1338179</v>
      </c>
      <c r="AA15" s="13">
        <v>863581</v>
      </c>
      <c r="AB15" s="13">
        <v>1199297</v>
      </c>
      <c r="AC15" s="13">
        <v>725290</v>
      </c>
      <c r="AD15" s="13">
        <v>247735</v>
      </c>
      <c r="AE15" s="13">
        <v>232193</v>
      </c>
      <c r="AF15" s="13">
        <v>143000</v>
      </c>
      <c r="AG15" s="13">
        <v>66506</v>
      </c>
      <c r="AH15" s="13">
        <v>89538</v>
      </c>
      <c r="AI15" s="13">
        <v>41367</v>
      </c>
      <c r="AJ15" s="13">
        <v>41198</v>
      </c>
      <c r="AK15" s="13">
        <v>503417</v>
      </c>
      <c r="AL15" s="13">
        <v>75023</v>
      </c>
      <c r="AM15" s="13">
        <v>122471</v>
      </c>
      <c r="AN15" s="13">
        <v>84019</v>
      </c>
      <c r="AO15" s="13">
        <v>228789</v>
      </c>
      <c r="AP15" s="13">
        <v>92336</v>
      </c>
      <c r="AQ15" s="13">
        <v>65358</v>
      </c>
      <c r="AR15" s="13">
        <v>15130</v>
      </c>
      <c r="AS15" s="13">
        <v>14599</v>
      </c>
      <c r="AT15" s="13">
        <v>0</v>
      </c>
      <c r="AU15" s="13">
        <v>0</v>
      </c>
      <c r="AV15" s="13">
        <v>211263</v>
      </c>
      <c r="AW15" s="13">
        <v>37402</v>
      </c>
      <c r="AX15" s="13">
        <v>17974</v>
      </c>
      <c r="AY15" s="13">
        <v>535299</v>
      </c>
      <c r="AZ15" s="13">
        <v>29642</v>
      </c>
      <c r="BA15" s="13">
        <v>0</v>
      </c>
      <c r="BB15" s="13">
        <v>1170979</v>
      </c>
      <c r="BC15" s="13">
        <v>208093</v>
      </c>
      <c r="BD15" s="13">
        <v>0</v>
      </c>
      <c r="BE15" s="13">
        <v>879465</v>
      </c>
      <c r="BF15" s="13">
        <v>345627</v>
      </c>
      <c r="BG15" s="20">
        <f t="shared" si="3"/>
        <v>12550146</v>
      </c>
      <c r="BH15" s="35">
        <v>733744</v>
      </c>
      <c r="BI15" s="13">
        <f t="shared" si="4"/>
        <v>11816402</v>
      </c>
      <c r="BJ15" s="13">
        <v>0</v>
      </c>
      <c r="BK15" s="14">
        <f t="shared" si="5"/>
        <v>11816402</v>
      </c>
    </row>
    <row r="16" spans="1:63" ht="13.5">
      <c r="A16" s="26" t="s">
        <v>73</v>
      </c>
      <c r="B16" s="34"/>
      <c r="C16" s="13">
        <v>632066</v>
      </c>
      <c r="D16" s="13">
        <v>426049</v>
      </c>
      <c r="E16" s="13">
        <v>415910</v>
      </c>
      <c r="F16" s="13">
        <v>0</v>
      </c>
      <c r="G16" s="13">
        <v>0</v>
      </c>
      <c r="H16" s="13">
        <v>0</v>
      </c>
      <c r="I16" s="13">
        <v>0</v>
      </c>
      <c r="J16" s="13">
        <v>30058</v>
      </c>
      <c r="K16" s="13">
        <v>22299</v>
      </c>
      <c r="L16" s="13">
        <v>9148</v>
      </c>
      <c r="M16" s="13">
        <v>550058</v>
      </c>
      <c r="N16" s="13">
        <v>156436</v>
      </c>
      <c r="O16" s="13">
        <v>159664</v>
      </c>
      <c r="P16" s="13">
        <v>161540</v>
      </c>
      <c r="Q16" s="13">
        <v>156876</v>
      </c>
      <c r="R16" s="13">
        <v>74216</v>
      </c>
      <c r="S16" s="13">
        <v>63504</v>
      </c>
      <c r="T16" s="13">
        <v>45630</v>
      </c>
      <c r="U16" s="13">
        <v>0</v>
      </c>
      <c r="V16" s="13">
        <v>0</v>
      </c>
      <c r="W16" s="13">
        <v>265038</v>
      </c>
      <c r="X16" s="13">
        <v>57462</v>
      </c>
      <c r="Y16" s="13">
        <v>191571</v>
      </c>
      <c r="Z16" s="13">
        <v>1352488</v>
      </c>
      <c r="AA16" s="13">
        <v>738350</v>
      </c>
      <c r="AB16" s="13">
        <v>1070410</v>
      </c>
      <c r="AC16" s="13">
        <v>647000</v>
      </c>
      <c r="AD16" s="13">
        <v>237986</v>
      </c>
      <c r="AE16" s="13">
        <v>319753</v>
      </c>
      <c r="AF16" s="13">
        <v>84750</v>
      </c>
      <c r="AG16" s="13">
        <v>70575</v>
      </c>
      <c r="AH16" s="13">
        <v>79795</v>
      </c>
      <c r="AI16" s="13">
        <v>34072</v>
      </c>
      <c r="AJ16" s="13">
        <v>37653</v>
      </c>
      <c r="AK16" s="13">
        <v>520148</v>
      </c>
      <c r="AL16" s="13">
        <v>76661</v>
      </c>
      <c r="AM16" s="13">
        <v>127652</v>
      </c>
      <c r="AN16" s="13">
        <v>101400</v>
      </c>
      <c r="AO16" s="13">
        <v>201273</v>
      </c>
      <c r="AP16" s="13">
        <v>50199</v>
      </c>
      <c r="AQ16" s="13">
        <v>53849</v>
      </c>
      <c r="AR16" s="13">
        <v>3030</v>
      </c>
      <c r="AS16" s="13">
        <v>6544</v>
      </c>
      <c r="AT16" s="13">
        <v>0</v>
      </c>
      <c r="AU16" s="13">
        <v>0</v>
      </c>
      <c r="AV16" s="13">
        <v>103062</v>
      </c>
      <c r="AW16" s="13">
        <v>45390</v>
      </c>
      <c r="AX16" s="13">
        <v>19251</v>
      </c>
      <c r="AY16" s="13">
        <v>596836</v>
      </c>
      <c r="AZ16" s="13">
        <v>26144</v>
      </c>
      <c r="BA16" s="13">
        <v>0</v>
      </c>
      <c r="BB16" s="13">
        <v>672603</v>
      </c>
      <c r="BC16" s="13">
        <v>531541</v>
      </c>
      <c r="BD16" s="13">
        <v>0</v>
      </c>
      <c r="BE16" s="13">
        <v>949792</v>
      </c>
      <c r="BF16" s="13">
        <v>342444</v>
      </c>
      <c r="BG16" s="20">
        <f t="shared" si="3"/>
        <v>12518176</v>
      </c>
      <c r="BH16" s="13">
        <v>819981</v>
      </c>
      <c r="BI16" s="13">
        <f t="shared" si="4"/>
        <v>11698195</v>
      </c>
      <c r="BJ16" s="13">
        <v>18346</v>
      </c>
      <c r="BK16" s="14">
        <f t="shared" si="5"/>
        <v>11716541</v>
      </c>
    </row>
    <row r="17" spans="1:63" ht="13.5">
      <c r="A17" s="27" t="s">
        <v>74</v>
      </c>
      <c r="B17" s="34"/>
      <c r="C17" s="13">
        <v>428304</v>
      </c>
      <c r="D17" s="13">
        <v>199083</v>
      </c>
      <c r="E17" s="13">
        <v>231420</v>
      </c>
      <c r="F17" s="13">
        <v>0</v>
      </c>
      <c r="G17" s="13">
        <v>0</v>
      </c>
      <c r="H17" s="13">
        <v>1613</v>
      </c>
      <c r="I17" s="13">
        <v>2755</v>
      </c>
      <c r="J17" s="13">
        <v>21494</v>
      </c>
      <c r="K17" s="13">
        <v>18449</v>
      </c>
      <c r="L17" s="13">
        <v>21526</v>
      </c>
      <c r="M17" s="13">
        <v>177031</v>
      </c>
      <c r="N17" s="13">
        <v>52641</v>
      </c>
      <c r="O17" s="13">
        <v>100487</v>
      </c>
      <c r="P17" s="13">
        <v>61500</v>
      </c>
      <c r="Q17" s="13">
        <v>79361</v>
      </c>
      <c r="R17" s="13">
        <v>42622</v>
      </c>
      <c r="S17" s="13">
        <v>60480</v>
      </c>
      <c r="T17" s="13">
        <v>36504</v>
      </c>
      <c r="U17" s="13">
        <v>0</v>
      </c>
      <c r="V17" s="13">
        <v>0</v>
      </c>
      <c r="W17" s="13">
        <v>191789</v>
      </c>
      <c r="X17" s="13">
        <v>17934</v>
      </c>
      <c r="Y17" s="13">
        <v>112536</v>
      </c>
      <c r="Z17" s="13">
        <v>900278</v>
      </c>
      <c r="AA17" s="13">
        <v>385101</v>
      </c>
      <c r="AB17" s="13">
        <v>906212</v>
      </c>
      <c r="AC17" s="13">
        <v>453938</v>
      </c>
      <c r="AD17" s="13">
        <v>144743</v>
      </c>
      <c r="AE17" s="13">
        <v>101331</v>
      </c>
      <c r="AF17" s="13">
        <v>77250</v>
      </c>
      <c r="AG17" s="13">
        <v>51491</v>
      </c>
      <c r="AH17" s="13">
        <v>68922</v>
      </c>
      <c r="AI17" s="13">
        <v>27423</v>
      </c>
      <c r="AJ17" s="13">
        <v>31437</v>
      </c>
      <c r="AK17" s="13">
        <v>297812</v>
      </c>
      <c r="AL17" s="13">
        <v>40990</v>
      </c>
      <c r="AM17" s="13">
        <v>73118</v>
      </c>
      <c r="AN17" s="13">
        <v>96674</v>
      </c>
      <c r="AO17" s="13">
        <v>175090</v>
      </c>
      <c r="AP17" s="13">
        <v>34114</v>
      </c>
      <c r="AQ17" s="13">
        <v>133905</v>
      </c>
      <c r="AR17" s="13">
        <v>5332</v>
      </c>
      <c r="AS17" s="13">
        <v>18165</v>
      </c>
      <c r="AT17" s="13">
        <v>0</v>
      </c>
      <c r="AU17" s="13">
        <v>0</v>
      </c>
      <c r="AV17" s="13">
        <v>96087</v>
      </c>
      <c r="AW17" s="13">
        <v>27194</v>
      </c>
      <c r="AX17" s="13">
        <v>12226</v>
      </c>
      <c r="AY17" s="13">
        <v>356760</v>
      </c>
      <c r="AZ17" s="13">
        <v>19805</v>
      </c>
      <c r="BA17" s="13">
        <v>0</v>
      </c>
      <c r="BB17" s="13">
        <v>400525</v>
      </c>
      <c r="BC17" s="13">
        <v>290119</v>
      </c>
      <c r="BD17" s="13">
        <v>0</v>
      </c>
      <c r="BE17" s="13">
        <v>655467</v>
      </c>
      <c r="BF17" s="13">
        <v>198051</v>
      </c>
      <c r="BG17" s="20">
        <f t="shared" si="3"/>
        <v>7937089</v>
      </c>
      <c r="BH17" s="13">
        <v>500805</v>
      </c>
      <c r="BI17" s="13">
        <f t="shared" si="4"/>
        <v>7436284</v>
      </c>
      <c r="BJ17" s="13">
        <v>3703</v>
      </c>
      <c r="BK17" s="14">
        <f t="shared" si="5"/>
        <v>7439987</v>
      </c>
    </row>
    <row r="18" spans="1:63" ht="13.5">
      <c r="A18" s="26" t="s">
        <v>75</v>
      </c>
      <c r="B18" s="34"/>
      <c r="C18" s="13">
        <v>687752</v>
      </c>
      <c r="D18" s="13">
        <v>506020</v>
      </c>
      <c r="E18" s="13">
        <v>456000</v>
      </c>
      <c r="F18" s="13">
        <v>0</v>
      </c>
      <c r="G18" s="13">
        <v>0</v>
      </c>
      <c r="H18" s="13">
        <v>0</v>
      </c>
      <c r="I18" s="13">
        <v>0</v>
      </c>
      <c r="J18" s="13">
        <v>24272</v>
      </c>
      <c r="K18" s="13">
        <v>22342</v>
      </c>
      <c r="L18" s="13">
        <v>9983</v>
      </c>
      <c r="M18" s="13">
        <v>893294</v>
      </c>
      <c r="N18" s="13">
        <v>156596</v>
      </c>
      <c r="O18" s="13">
        <v>205803</v>
      </c>
      <c r="P18" s="13">
        <v>140220</v>
      </c>
      <c r="Q18" s="13">
        <v>182807</v>
      </c>
      <c r="R18" s="13">
        <v>71862</v>
      </c>
      <c r="S18" s="13">
        <v>84672</v>
      </c>
      <c r="T18" s="13">
        <v>63882</v>
      </c>
      <c r="U18" s="13">
        <v>0</v>
      </c>
      <c r="V18" s="13">
        <v>0</v>
      </c>
      <c r="W18" s="13">
        <v>272334</v>
      </c>
      <c r="X18" s="13">
        <v>122610</v>
      </c>
      <c r="Y18" s="13">
        <v>150045</v>
      </c>
      <c r="Z18" s="13">
        <v>1520096</v>
      </c>
      <c r="AA18" s="13">
        <v>939460</v>
      </c>
      <c r="AB18" s="13">
        <v>1258195</v>
      </c>
      <c r="AC18" s="13">
        <v>766647</v>
      </c>
      <c r="AD18" s="13">
        <v>316652</v>
      </c>
      <c r="AE18" s="13">
        <v>392189</v>
      </c>
      <c r="AF18" s="13">
        <v>194250</v>
      </c>
      <c r="AG18" s="13">
        <v>70657</v>
      </c>
      <c r="AH18" s="13">
        <v>84308</v>
      </c>
      <c r="AI18" s="13">
        <v>36495</v>
      </c>
      <c r="AJ18" s="13">
        <v>38085</v>
      </c>
      <c r="AK18" s="13">
        <v>1051132</v>
      </c>
      <c r="AL18" s="13">
        <v>85171</v>
      </c>
      <c r="AM18" s="13">
        <v>144507</v>
      </c>
      <c r="AN18" s="13">
        <v>110505</v>
      </c>
      <c r="AO18" s="13">
        <v>227174</v>
      </c>
      <c r="AP18" s="13">
        <v>84411</v>
      </c>
      <c r="AQ18" s="13">
        <v>94858</v>
      </c>
      <c r="AR18" s="13">
        <v>22842</v>
      </c>
      <c r="AS18" s="13">
        <v>44937</v>
      </c>
      <c r="AT18" s="13">
        <v>1856</v>
      </c>
      <c r="AU18" s="13">
        <v>0</v>
      </c>
      <c r="AV18" s="13">
        <v>267279</v>
      </c>
      <c r="AW18" s="13">
        <v>45917</v>
      </c>
      <c r="AX18" s="13">
        <v>18738</v>
      </c>
      <c r="AY18" s="13">
        <v>786250</v>
      </c>
      <c r="AZ18" s="13">
        <v>39022</v>
      </c>
      <c r="BA18" s="13">
        <v>0</v>
      </c>
      <c r="BB18" s="13">
        <v>1530492</v>
      </c>
      <c r="BC18" s="13">
        <v>460530</v>
      </c>
      <c r="BD18" s="13">
        <v>0</v>
      </c>
      <c r="BE18" s="13">
        <v>951628</v>
      </c>
      <c r="BF18" s="13">
        <v>412186</v>
      </c>
      <c r="BG18" s="20">
        <f t="shared" si="3"/>
        <v>16046963</v>
      </c>
      <c r="BH18" s="13">
        <v>898123</v>
      </c>
      <c r="BI18" s="13">
        <f t="shared" si="4"/>
        <v>15148840</v>
      </c>
      <c r="BJ18" s="13">
        <v>90027</v>
      </c>
      <c r="BK18" s="14">
        <f t="shared" si="5"/>
        <v>15238867</v>
      </c>
    </row>
    <row r="19" spans="1:63" ht="13.5">
      <c r="A19" s="68" t="s">
        <v>82</v>
      </c>
      <c r="B19" s="69"/>
      <c r="C19" s="11">
        <f aca="true" t="shared" si="6" ref="C19:AH19">SUM(C20:C30)</f>
        <v>1831132</v>
      </c>
      <c r="D19" s="11">
        <f t="shared" si="6"/>
        <v>1307255</v>
      </c>
      <c r="E19" s="11">
        <f t="shared" si="6"/>
        <v>1129550</v>
      </c>
      <c r="F19" s="11">
        <f t="shared" si="6"/>
        <v>109738</v>
      </c>
      <c r="G19" s="11">
        <f t="shared" si="6"/>
        <v>117667</v>
      </c>
      <c r="H19" s="11">
        <f t="shared" si="6"/>
        <v>56254</v>
      </c>
      <c r="I19" s="11">
        <f t="shared" si="6"/>
        <v>73015</v>
      </c>
      <c r="J19" s="11">
        <f t="shared" si="6"/>
        <v>24702</v>
      </c>
      <c r="K19" s="11">
        <f t="shared" si="6"/>
        <v>42879</v>
      </c>
      <c r="L19" s="11">
        <f t="shared" si="6"/>
        <v>41092</v>
      </c>
      <c r="M19" s="11">
        <f t="shared" si="6"/>
        <v>1123793</v>
      </c>
      <c r="N19" s="11">
        <f t="shared" si="6"/>
        <v>296350</v>
      </c>
      <c r="O19" s="11">
        <f t="shared" si="6"/>
        <v>366126</v>
      </c>
      <c r="P19" s="11">
        <f t="shared" si="6"/>
        <v>364900</v>
      </c>
      <c r="Q19" s="11">
        <f t="shared" si="6"/>
        <v>461400</v>
      </c>
      <c r="R19" s="11">
        <f t="shared" si="6"/>
        <v>247554</v>
      </c>
      <c r="S19" s="11">
        <f t="shared" si="6"/>
        <v>170352</v>
      </c>
      <c r="T19" s="11">
        <f t="shared" si="6"/>
        <v>215374</v>
      </c>
      <c r="U19" s="11">
        <f t="shared" si="6"/>
        <v>0</v>
      </c>
      <c r="V19" s="11">
        <f t="shared" si="6"/>
        <v>0</v>
      </c>
      <c r="W19" s="11">
        <f t="shared" si="6"/>
        <v>843938</v>
      </c>
      <c r="X19" s="11">
        <f t="shared" si="6"/>
        <v>0</v>
      </c>
      <c r="Y19" s="11">
        <f t="shared" si="6"/>
        <v>0</v>
      </c>
      <c r="Z19" s="11">
        <f t="shared" si="6"/>
        <v>2387904</v>
      </c>
      <c r="AA19" s="11">
        <f t="shared" si="6"/>
        <v>3049882</v>
      </c>
      <c r="AB19" s="11">
        <f t="shared" si="6"/>
        <v>3861281</v>
      </c>
      <c r="AC19" s="11">
        <f t="shared" si="6"/>
        <v>1704954</v>
      </c>
      <c r="AD19" s="11">
        <f t="shared" si="6"/>
        <v>594883</v>
      </c>
      <c r="AE19" s="11">
        <f t="shared" si="6"/>
        <v>1022383</v>
      </c>
      <c r="AF19" s="11">
        <f t="shared" si="6"/>
        <v>748250</v>
      </c>
      <c r="AG19" s="11">
        <f t="shared" si="6"/>
        <v>213479</v>
      </c>
      <c r="AH19" s="11">
        <f t="shared" si="6"/>
        <v>375485</v>
      </c>
      <c r="AI19" s="11">
        <f aca="true" t="shared" si="7" ref="AI19:BK19">SUM(AI20:AI30)</f>
        <v>108404</v>
      </c>
      <c r="AJ19" s="11">
        <f t="shared" si="7"/>
        <v>124610</v>
      </c>
      <c r="AK19" s="11">
        <f t="shared" si="7"/>
        <v>2664796</v>
      </c>
      <c r="AL19" s="11">
        <f t="shared" si="7"/>
        <v>337640</v>
      </c>
      <c r="AM19" s="11">
        <f t="shared" si="7"/>
        <v>896614</v>
      </c>
      <c r="AN19" s="11">
        <f>SUM(AN20:AN30)</f>
        <v>539720</v>
      </c>
      <c r="AO19" s="11">
        <f>SUM(AO20:AO30)</f>
        <v>1269568</v>
      </c>
      <c r="AP19" s="11">
        <f t="shared" si="7"/>
        <v>250835</v>
      </c>
      <c r="AQ19" s="11">
        <f t="shared" si="7"/>
        <v>1178209</v>
      </c>
      <c r="AR19" s="11">
        <f t="shared" si="7"/>
        <v>77619</v>
      </c>
      <c r="AS19" s="11">
        <f t="shared" si="7"/>
        <v>200638</v>
      </c>
      <c r="AT19" s="11">
        <f t="shared" si="7"/>
        <v>2858</v>
      </c>
      <c r="AU19" s="11">
        <f t="shared" si="7"/>
        <v>0</v>
      </c>
      <c r="AV19" s="11">
        <f t="shared" si="7"/>
        <v>1033162</v>
      </c>
      <c r="AW19" s="11">
        <f t="shared" si="7"/>
        <v>78682</v>
      </c>
      <c r="AX19" s="11">
        <f t="shared" si="7"/>
        <v>38610</v>
      </c>
      <c r="AY19" s="11">
        <f t="shared" si="7"/>
        <v>2045242</v>
      </c>
      <c r="AZ19" s="11">
        <f t="shared" si="7"/>
        <v>157687</v>
      </c>
      <c r="BA19" s="11">
        <f t="shared" si="7"/>
        <v>0</v>
      </c>
      <c r="BB19" s="11">
        <f t="shared" si="7"/>
        <v>5064340</v>
      </c>
      <c r="BC19" s="11">
        <f t="shared" si="7"/>
        <v>1026590</v>
      </c>
      <c r="BD19" s="11">
        <f t="shared" si="7"/>
        <v>0</v>
      </c>
      <c r="BE19" s="11">
        <f t="shared" si="7"/>
        <v>3441799</v>
      </c>
      <c r="BF19" s="11">
        <f t="shared" si="7"/>
        <v>1667125</v>
      </c>
      <c r="BG19" s="11">
        <f t="shared" si="7"/>
        <v>44986320</v>
      </c>
      <c r="BH19" s="11">
        <f t="shared" si="7"/>
        <v>2293600</v>
      </c>
      <c r="BI19" s="11">
        <f t="shared" si="7"/>
        <v>42692720</v>
      </c>
      <c r="BJ19" s="11">
        <f t="shared" si="7"/>
        <v>26137</v>
      </c>
      <c r="BK19" s="12">
        <f t="shared" si="7"/>
        <v>42718857</v>
      </c>
    </row>
    <row r="20" spans="1:63" ht="13.5">
      <c r="A20" s="26" t="s">
        <v>64</v>
      </c>
      <c r="B20" s="34"/>
      <c r="C20" s="13">
        <v>302851</v>
      </c>
      <c r="D20" s="13">
        <v>242439</v>
      </c>
      <c r="E20" s="13">
        <v>158270</v>
      </c>
      <c r="F20" s="13">
        <v>0</v>
      </c>
      <c r="G20" s="13">
        <v>0</v>
      </c>
      <c r="H20" s="13">
        <v>0</v>
      </c>
      <c r="I20" s="13">
        <v>0</v>
      </c>
      <c r="J20" s="13">
        <v>6106</v>
      </c>
      <c r="K20" s="13">
        <v>7705</v>
      </c>
      <c r="L20" s="13">
        <v>12269</v>
      </c>
      <c r="M20" s="13">
        <v>275220</v>
      </c>
      <c r="N20" s="13">
        <v>36203</v>
      </c>
      <c r="O20" s="13">
        <v>24716</v>
      </c>
      <c r="P20" s="13">
        <v>82820</v>
      </c>
      <c r="Q20" s="13">
        <v>101508</v>
      </c>
      <c r="R20" s="13">
        <v>66452</v>
      </c>
      <c r="S20" s="13">
        <v>17136</v>
      </c>
      <c r="T20" s="13">
        <v>18252</v>
      </c>
      <c r="U20" s="13">
        <v>0</v>
      </c>
      <c r="V20" s="13">
        <v>0</v>
      </c>
      <c r="W20" s="13">
        <v>137298</v>
      </c>
      <c r="X20" s="13">
        <v>0</v>
      </c>
      <c r="Y20" s="13">
        <v>0</v>
      </c>
      <c r="Z20" s="13">
        <v>303462</v>
      </c>
      <c r="AA20" s="13">
        <v>649467</v>
      </c>
      <c r="AB20" s="13">
        <v>492523</v>
      </c>
      <c r="AC20" s="13">
        <v>299435</v>
      </c>
      <c r="AD20" s="13">
        <v>107225</v>
      </c>
      <c r="AE20" s="13">
        <v>199080</v>
      </c>
      <c r="AF20" s="13">
        <v>116500</v>
      </c>
      <c r="AG20" s="13">
        <v>34271</v>
      </c>
      <c r="AH20" s="13">
        <v>47888</v>
      </c>
      <c r="AI20" s="13">
        <v>15792</v>
      </c>
      <c r="AJ20" s="13">
        <v>17594</v>
      </c>
      <c r="AK20" s="13">
        <v>293406</v>
      </c>
      <c r="AL20" s="13">
        <v>51357</v>
      </c>
      <c r="AM20" s="13">
        <v>94842</v>
      </c>
      <c r="AN20" s="13">
        <v>69527</v>
      </c>
      <c r="AO20" s="13">
        <v>154724</v>
      </c>
      <c r="AP20" s="13">
        <v>34331</v>
      </c>
      <c r="AQ20" s="13">
        <v>126735</v>
      </c>
      <c r="AR20" s="13">
        <v>7782</v>
      </c>
      <c r="AS20" s="13">
        <v>107182</v>
      </c>
      <c r="AT20" s="13">
        <v>2084</v>
      </c>
      <c r="AU20" s="13">
        <v>0</v>
      </c>
      <c r="AV20" s="13">
        <v>56046</v>
      </c>
      <c r="AW20" s="13">
        <v>13795</v>
      </c>
      <c r="AX20" s="13">
        <v>6901</v>
      </c>
      <c r="AY20" s="13">
        <v>312152</v>
      </c>
      <c r="AZ20" s="13">
        <v>25172</v>
      </c>
      <c r="BA20" s="13">
        <v>0</v>
      </c>
      <c r="BB20" s="13">
        <v>1280502</v>
      </c>
      <c r="BC20" s="13">
        <v>264660</v>
      </c>
      <c r="BD20" s="13">
        <v>0</v>
      </c>
      <c r="BE20" s="13">
        <v>460043</v>
      </c>
      <c r="BF20" s="13">
        <v>273566</v>
      </c>
      <c r="BG20" s="20">
        <f aca="true" t="shared" si="8" ref="BG20:BG30">SUM(C20:BF20)</f>
        <v>7407289</v>
      </c>
      <c r="BH20" s="13">
        <v>381002</v>
      </c>
      <c r="BI20" s="13">
        <f aca="true" t="shared" si="9" ref="BI20:BI30">BG20-BH20</f>
        <v>7026287</v>
      </c>
      <c r="BJ20" s="13">
        <v>47046</v>
      </c>
      <c r="BK20" s="14">
        <f aca="true" t="shared" si="10" ref="BK20:BK30">BI20+BJ20</f>
        <v>7073333</v>
      </c>
    </row>
    <row r="21" spans="1:63" ht="13.5">
      <c r="A21" s="26" t="s">
        <v>76</v>
      </c>
      <c r="B21" s="34"/>
      <c r="C21" s="13">
        <v>150708</v>
      </c>
      <c r="D21" s="13">
        <v>152281</v>
      </c>
      <c r="E21" s="13">
        <v>155040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2950</v>
      </c>
      <c r="L21" s="13">
        <v>0</v>
      </c>
      <c r="M21" s="13">
        <v>89059</v>
      </c>
      <c r="N21" s="13">
        <v>34990</v>
      </c>
      <c r="O21" s="13">
        <v>38720</v>
      </c>
      <c r="P21" s="13">
        <v>45100</v>
      </c>
      <c r="Q21" s="13">
        <v>36912</v>
      </c>
      <c r="R21" s="13">
        <v>22756</v>
      </c>
      <c r="S21" s="13">
        <v>13104</v>
      </c>
      <c r="T21" s="13">
        <v>18252</v>
      </c>
      <c r="U21" s="13">
        <v>0</v>
      </c>
      <c r="V21" s="13">
        <v>0</v>
      </c>
      <c r="W21" s="13">
        <v>68776</v>
      </c>
      <c r="X21" s="13">
        <v>0</v>
      </c>
      <c r="Y21" s="13">
        <v>0</v>
      </c>
      <c r="Z21" s="13">
        <v>225992</v>
      </c>
      <c r="AA21" s="13">
        <v>274991</v>
      </c>
      <c r="AB21" s="13">
        <v>320744</v>
      </c>
      <c r="AC21" s="13">
        <v>127142</v>
      </c>
      <c r="AD21" s="13">
        <v>32240</v>
      </c>
      <c r="AE21" s="13">
        <v>96396</v>
      </c>
      <c r="AF21" s="13">
        <v>70250</v>
      </c>
      <c r="AG21" s="13">
        <v>17283</v>
      </c>
      <c r="AH21" s="13">
        <v>31022</v>
      </c>
      <c r="AI21" s="13">
        <v>8471</v>
      </c>
      <c r="AJ21" s="13">
        <v>9072</v>
      </c>
      <c r="AK21" s="13">
        <v>191861</v>
      </c>
      <c r="AL21" s="13">
        <v>34607</v>
      </c>
      <c r="AM21" s="13">
        <v>111372</v>
      </c>
      <c r="AN21" s="13">
        <v>44439</v>
      </c>
      <c r="AO21" s="13">
        <v>112159</v>
      </c>
      <c r="AP21" s="13">
        <v>29669</v>
      </c>
      <c r="AQ21" s="13">
        <v>21225</v>
      </c>
      <c r="AR21" s="13">
        <v>476</v>
      </c>
      <c r="AS21" s="13">
        <v>12243</v>
      </c>
      <c r="AT21" s="13">
        <v>0</v>
      </c>
      <c r="AU21" s="13">
        <v>0</v>
      </c>
      <c r="AV21" s="13">
        <v>61425</v>
      </c>
      <c r="AW21" s="13">
        <v>4979</v>
      </c>
      <c r="AX21" s="13">
        <v>2650</v>
      </c>
      <c r="AY21" s="13">
        <v>178582</v>
      </c>
      <c r="AZ21" s="13">
        <v>3798</v>
      </c>
      <c r="BA21" s="13">
        <v>0</v>
      </c>
      <c r="BB21" s="13">
        <v>466010</v>
      </c>
      <c r="BC21" s="13">
        <v>149820</v>
      </c>
      <c r="BD21" s="13">
        <v>0</v>
      </c>
      <c r="BE21" s="13">
        <v>303870</v>
      </c>
      <c r="BF21" s="13">
        <v>171876</v>
      </c>
      <c r="BG21" s="20">
        <f t="shared" si="8"/>
        <v>3943312</v>
      </c>
      <c r="BH21" s="13">
        <v>197279</v>
      </c>
      <c r="BI21" s="13">
        <f t="shared" si="9"/>
        <v>3746033</v>
      </c>
      <c r="BJ21" s="13">
        <v>7005</v>
      </c>
      <c r="BK21" s="14">
        <f t="shared" si="10"/>
        <v>3753038</v>
      </c>
    </row>
    <row r="22" spans="1:63" ht="13.5">
      <c r="A22" s="26" t="s">
        <v>77</v>
      </c>
      <c r="B22" s="34"/>
      <c r="C22" s="13">
        <v>109429</v>
      </c>
      <c r="D22" s="13">
        <v>62352</v>
      </c>
      <c r="E22" s="13">
        <v>80180</v>
      </c>
      <c r="F22" s="13">
        <v>0</v>
      </c>
      <c r="G22" s="13">
        <v>0</v>
      </c>
      <c r="H22" s="13">
        <v>0</v>
      </c>
      <c r="I22" s="13">
        <v>0</v>
      </c>
      <c r="J22" s="13">
        <v>3112</v>
      </c>
      <c r="K22" s="13">
        <v>3317</v>
      </c>
      <c r="L22" s="13">
        <v>2614</v>
      </c>
      <c r="M22" s="13">
        <v>46370</v>
      </c>
      <c r="N22" s="13">
        <v>12315</v>
      </c>
      <c r="O22" s="13">
        <v>23399</v>
      </c>
      <c r="P22" s="13">
        <v>15580</v>
      </c>
      <c r="Q22" s="13">
        <v>20302</v>
      </c>
      <c r="R22" s="13">
        <v>8384</v>
      </c>
      <c r="S22" s="13">
        <v>5040</v>
      </c>
      <c r="T22" s="13">
        <v>9126</v>
      </c>
      <c r="U22" s="13">
        <v>0</v>
      </c>
      <c r="V22" s="13">
        <v>0</v>
      </c>
      <c r="W22" s="13">
        <v>50362</v>
      </c>
      <c r="X22" s="13">
        <v>0</v>
      </c>
      <c r="Y22" s="13">
        <v>0</v>
      </c>
      <c r="Z22" s="13">
        <v>110413</v>
      </c>
      <c r="AA22" s="13">
        <v>123208</v>
      </c>
      <c r="AB22" s="13">
        <v>264443</v>
      </c>
      <c r="AC22" s="13">
        <v>94454</v>
      </c>
      <c r="AD22" s="13">
        <v>26633</v>
      </c>
      <c r="AE22" s="13">
        <v>53173</v>
      </c>
      <c r="AF22" s="13">
        <v>32500</v>
      </c>
      <c r="AG22" s="13">
        <v>13694</v>
      </c>
      <c r="AH22" s="13">
        <v>27403</v>
      </c>
      <c r="AI22" s="13">
        <v>6219</v>
      </c>
      <c r="AJ22" s="13">
        <v>8015</v>
      </c>
      <c r="AK22" s="13">
        <v>59466</v>
      </c>
      <c r="AL22" s="13">
        <v>14790</v>
      </c>
      <c r="AM22" s="13">
        <v>61265</v>
      </c>
      <c r="AN22" s="13">
        <v>45735</v>
      </c>
      <c r="AO22" s="13">
        <v>121037</v>
      </c>
      <c r="AP22" s="13">
        <v>18916</v>
      </c>
      <c r="AQ22" s="13">
        <v>20194</v>
      </c>
      <c r="AR22" s="13">
        <v>15617</v>
      </c>
      <c r="AS22" s="13">
        <v>3254</v>
      </c>
      <c r="AT22" s="13">
        <v>0</v>
      </c>
      <c r="AU22" s="13">
        <v>0</v>
      </c>
      <c r="AV22" s="13">
        <v>54681</v>
      </c>
      <c r="AW22" s="13">
        <v>4420</v>
      </c>
      <c r="AX22" s="13">
        <v>2350</v>
      </c>
      <c r="AY22" s="13">
        <v>106869</v>
      </c>
      <c r="AZ22" s="13">
        <v>4295</v>
      </c>
      <c r="BA22" s="13">
        <v>0</v>
      </c>
      <c r="BB22" s="13">
        <v>84071</v>
      </c>
      <c r="BC22" s="13">
        <v>0</v>
      </c>
      <c r="BD22" s="13">
        <v>0</v>
      </c>
      <c r="BE22" s="13">
        <v>269564</v>
      </c>
      <c r="BF22" s="13">
        <v>74429</v>
      </c>
      <c r="BG22" s="20">
        <f t="shared" si="8"/>
        <v>2172990</v>
      </c>
      <c r="BH22" s="13">
        <v>111005</v>
      </c>
      <c r="BI22" s="13">
        <f t="shared" si="9"/>
        <v>2061985</v>
      </c>
      <c r="BJ22" s="13">
        <v>0</v>
      </c>
      <c r="BK22" s="14">
        <f t="shared" si="10"/>
        <v>2061985</v>
      </c>
    </row>
    <row r="23" spans="1:63" ht="13.5">
      <c r="A23" s="26" t="s">
        <v>78</v>
      </c>
      <c r="B23" s="34"/>
      <c r="C23" s="13">
        <v>148991</v>
      </c>
      <c r="D23" s="13">
        <v>118960</v>
      </c>
      <c r="E23" s="13">
        <v>121220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2852</v>
      </c>
      <c r="L23" s="13">
        <v>0</v>
      </c>
      <c r="M23" s="13">
        <v>94274</v>
      </c>
      <c r="N23" s="13">
        <v>16466</v>
      </c>
      <c r="O23" s="13">
        <v>46051</v>
      </c>
      <c r="P23" s="13">
        <v>18040</v>
      </c>
      <c r="Q23" s="13">
        <v>18456</v>
      </c>
      <c r="R23" s="13">
        <v>15405</v>
      </c>
      <c r="S23" s="13">
        <v>19152</v>
      </c>
      <c r="T23" s="13">
        <v>18252</v>
      </c>
      <c r="U23" s="13">
        <v>0</v>
      </c>
      <c r="V23" s="13">
        <v>0</v>
      </c>
      <c r="W23" s="13">
        <v>69398</v>
      </c>
      <c r="X23" s="13">
        <v>0</v>
      </c>
      <c r="Y23" s="13">
        <v>0</v>
      </c>
      <c r="Z23" s="13">
        <v>147539</v>
      </c>
      <c r="AA23" s="13">
        <v>182285</v>
      </c>
      <c r="AB23" s="13">
        <v>335345</v>
      </c>
      <c r="AC23" s="13">
        <v>132831</v>
      </c>
      <c r="AD23" s="13">
        <v>38578</v>
      </c>
      <c r="AE23" s="13">
        <v>95042</v>
      </c>
      <c r="AF23" s="13">
        <v>77500</v>
      </c>
      <c r="AG23" s="13">
        <v>16896</v>
      </c>
      <c r="AH23" s="13">
        <v>32334</v>
      </c>
      <c r="AI23" s="13">
        <v>9774</v>
      </c>
      <c r="AJ23" s="13">
        <v>9874</v>
      </c>
      <c r="AK23" s="13">
        <v>179649</v>
      </c>
      <c r="AL23" s="13">
        <v>37204</v>
      </c>
      <c r="AM23" s="13">
        <v>109348</v>
      </c>
      <c r="AN23" s="13">
        <v>54924</v>
      </c>
      <c r="AO23" s="13">
        <v>125025</v>
      </c>
      <c r="AP23" s="13">
        <v>34591</v>
      </c>
      <c r="AQ23" s="13">
        <v>53943</v>
      </c>
      <c r="AR23" s="13">
        <v>1741</v>
      </c>
      <c r="AS23" s="13">
        <v>10999</v>
      </c>
      <c r="AT23" s="13">
        <v>0</v>
      </c>
      <c r="AU23" s="13">
        <v>0</v>
      </c>
      <c r="AV23" s="13">
        <v>48712</v>
      </c>
      <c r="AW23" s="13">
        <v>4775</v>
      </c>
      <c r="AX23" s="13">
        <v>2780</v>
      </c>
      <c r="AY23" s="13">
        <v>177243</v>
      </c>
      <c r="AZ23" s="13">
        <v>8330</v>
      </c>
      <c r="BA23" s="13">
        <v>0</v>
      </c>
      <c r="BB23" s="13">
        <v>420965</v>
      </c>
      <c r="BC23" s="13">
        <v>153647</v>
      </c>
      <c r="BD23" s="13">
        <v>0</v>
      </c>
      <c r="BE23" s="13">
        <v>300299</v>
      </c>
      <c r="BF23" s="13">
        <v>180560</v>
      </c>
      <c r="BG23" s="20">
        <f t="shared" si="8"/>
        <v>3690250</v>
      </c>
      <c r="BH23" s="13">
        <v>185234</v>
      </c>
      <c r="BI23" s="13">
        <f t="shared" si="9"/>
        <v>3505016</v>
      </c>
      <c r="BJ23" s="13">
        <v>0</v>
      </c>
      <c r="BK23" s="14">
        <f t="shared" si="10"/>
        <v>3505016</v>
      </c>
    </row>
    <row r="24" spans="1:63" ht="13.5">
      <c r="A24" s="26" t="s">
        <v>79</v>
      </c>
      <c r="B24" s="34"/>
      <c r="C24" s="13">
        <v>274466</v>
      </c>
      <c r="D24" s="13">
        <v>275300</v>
      </c>
      <c r="E24" s="13">
        <v>177840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6374</v>
      </c>
      <c r="L24" s="13">
        <v>0</v>
      </c>
      <c r="M24" s="13">
        <v>238037</v>
      </c>
      <c r="N24" s="13">
        <v>32026</v>
      </c>
      <c r="O24" s="13">
        <v>44383</v>
      </c>
      <c r="P24" s="13">
        <v>46740</v>
      </c>
      <c r="Q24" s="13">
        <v>76592</v>
      </c>
      <c r="R24" s="13">
        <v>45224</v>
      </c>
      <c r="S24" s="13">
        <v>17136</v>
      </c>
      <c r="T24" s="13">
        <v>27378</v>
      </c>
      <c r="U24" s="13">
        <v>0</v>
      </c>
      <c r="V24" s="13">
        <v>0</v>
      </c>
      <c r="W24" s="13">
        <v>123206</v>
      </c>
      <c r="X24" s="13">
        <v>0</v>
      </c>
      <c r="Y24" s="13">
        <v>0</v>
      </c>
      <c r="Z24" s="13">
        <v>385872</v>
      </c>
      <c r="AA24" s="13">
        <v>486174</v>
      </c>
      <c r="AB24" s="13">
        <v>576412</v>
      </c>
      <c r="AC24" s="13">
        <v>288238</v>
      </c>
      <c r="AD24" s="13">
        <v>82154</v>
      </c>
      <c r="AE24" s="13">
        <v>228930</v>
      </c>
      <c r="AF24" s="13">
        <v>86250</v>
      </c>
      <c r="AG24" s="13">
        <v>30435</v>
      </c>
      <c r="AH24" s="13">
        <v>47198</v>
      </c>
      <c r="AI24" s="13">
        <v>16363</v>
      </c>
      <c r="AJ24" s="13">
        <v>17073</v>
      </c>
      <c r="AK24" s="13">
        <v>401195</v>
      </c>
      <c r="AL24" s="13">
        <v>57876</v>
      </c>
      <c r="AM24" s="13">
        <v>106165</v>
      </c>
      <c r="AN24" s="13">
        <v>63660</v>
      </c>
      <c r="AO24" s="13">
        <v>140281</v>
      </c>
      <c r="AP24" s="13">
        <v>12863</v>
      </c>
      <c r="AQ24" s="13">
        <v>50251</v>
      </c>
      <c r="AR24" s="13">
        <v>2423</v>
      </c>
      <c r="AS24" s="13">
        <v>6359</v>
      </c>
      <c r="AT24" s="13">
        <v>531</v>
      </c>
      <c r="AU24" s="13">
        <v>0</v>
      </c>
      <c r="AV24" s="13">
        <v>99468</v>
      </c>
      <c r="AW24" s="13">
        <v>10695</v>
      </c>
      <c r="AX24" s="13">
        <v>5621</v>
      </c>
      <c r="AY24" s="13">
        <v>320079</v>
      </c>
      <c r="AZ24" s="13">
        <v>11497</v>
      </c>
      <c r="BA24" s="13">
        <v>0</v>
      </c>
      <c r="BB24" s="13">
        <v>857228</v>
      </c>
      <c r="BC24" s="13">
        <v>180265</v>
      </c>
      <c r="BD24" s="13">
        <v>0</v>
      </c>
      <c r="BE24" s="13">
        <v>418231</v>
      </c>
      <c r="BF24" s="13">
        <v>294288</v>
      </c>
      <c r="BG24" s="20">
        <f t="shared" si="8"/>
        <v>6668777</v>
      </c>
      <c r="BH24" s="13">
        <v>343043</v>
      </c>
      <c r="BI24" s="13">
        <f t="shared" si="9"/>
        <v>6325734</v>
      </c>
      <c r="BJ24" s="13">
        <v>-964</v>
      </c>
      <c r="BK24" s="14">
        <f t="shared" si="10"/>
        <v>6324770</v>
      </c>
    </row>
    <row r="25" spans="1:63" ht="13.5">
      <c r="A25" s="26" t="s">
        <v>65</v>
      </c>
      <c r="B25" s="34"/>
      <c r="C25" s="13">
        <v>204067</v>
      </c>
      <c r="D25" s="13">
        <v>114977</v>
      </c>
      <c r="E25" s="13">
        <v>81130</v>
      </c>
      <c r="F25" s="13">
        <v>0</v>
      </c>
      <c r="G25" s="13">
        <v>0</v>
      </c>
      <c r="H25" s="13">
        <v>0</v>
      </c>
      <c r="I25" s="13">
        <v>0</v>
      </c>
      <c r="J25" s="13">
        <v>2494</v>
      </c>
      <c r="K25" s="13">
        <v>4492</v>
      </c>
      <c r="L25" s="13">
        <v>21381</v>
      </c>
      <c r="M25" s="13">
        <v>62115</v>
      </c>
      <c r="N25" s="13">
        <v>34816</v>
      </c>
      <c r="O25" s="13">
        <v>51626</v>
      </c>
      <c r="P25" s="13">
        <v>45920</v>
      </c>
      <c r="Q25" s="13">
        <v>54445</v>
      </c>
      <c r="R25" s="13">
        <v>17635</v>
      </c>
      <c r="S25" s="13">
        <v>22176</v>
      </c>
      <c r="T25" s="13">
        <v>23728</v>
      </c>
      <c r="U25" s="13">
        <v>0</v>
      </c>
      <c r="V25" s="13">
        <v>0</v>
      </c>
      <c r="W25" s="13">
        <v>92659</v>
      </c>
      <c r="X25" s="13">
        <v>0</v>
      </c>
      <c r="Y25" s="13">
        <v>0</v>
      </c>
      <c r="Z25" s="13">
        <v>253257</v>
      </c>
      <c r="AA25" s="13">
        <v>266823</v>
      </c>
      <c r="AB25" s="13">
        <v>384836</v>
      </c>
      <c r="AC25" s="13">
        <v>190894</v>
      </c>
      <c r="AD25" s="13">
        <v>67248</v>
      </c>
      <c r="AE25" s="13">
        <v>101410</v>
      </c>
      <c r="AF25" s="13">
        <v>96250</v>
      </c>
      <c r="AG25" s="13">
        <v>23348</v>
      </c>
      <c r="AH25" s="13">
        <v>43098</v>
      </c>
      <c r="AI25" s="13">
        <v>13341</v>
      </c>
      <c r="AJ25" s="13">
        <v>13995</v>
      </c>
      <c r="AK25" s="13">
        <v>302737</v>
      </c>
      <c r="AL25" s="13">
        <v>41459</v>
      </c>
      <c r="AM25" s="13">
        <v>89128</v>
      </c>
      <c r="AN25" s="13">
        <v>41148</v>
      </c>
      <c r="AO25" s="13">
        <v>142943</v>
      </c>
      <c r="AP25" s="13">
        <v>10963</v>
      </c>
      <c r="AQ25" s="13">
        <v>12730</v>
      </c>
      <c r="AR25" s="13">
        <v>114</v>
      </c>
      <c r="AS25" s="13">
        <v>13943</v>
      </c>
      <c r="AT25" s="13">
        <v>243</v>
      </c>
      <c r="AU25" s="13">
        <v>0</v>
      </c>
      <c r="AV25" s="13">
        <v>48224</v>
      </c>
      <c r="AW25" s="13">
        <v>8289</v>
      </c>
      <c r="AX25" s="13">
        <v>4602</v>
      </c>
      <c r="AY25" s="13">
        <v>235571</v>
      </c>
      <c r="AZ25" s="13">
        <v>34116</v>
      </c>
      <c r="BA25" s="13">
        <v>0</v>
      </c>
      <c r="BB25" s="13">
        <v>501878</v>
      </c>
      <c r="BC25" s="13">
        <v>40002</v>
      </c>
      <c r="BD25" s="13">
        <v>0</v>
      </c>
      <c r="BE25" s="13">
        <v>358316</v>
      </c>
      <c r="BF25" s="13">
        <v>203873</v>
      </c>
      <c r="BG25" s="20">
        <f t="shared" si="8"/>
        <v>4378440</v>
      </c>
      <c r="BH25" s="13">
        <v>225782</v>
      </c>
      <c r="BI25" s="13">
        <f t="shared" si="9"/>
        <v>4152658</v>
      </c>
      <c r="BJ25" s="13">
        <v>0</v>
      </c>
      <c r="BK25" s="14">
        <f t="shared" si="10"/>
        <v>4152658</v>
      </c>
    </row>
    <row r="26" spans="1:63" ht="13.5">
      <c r="A26" s="26" t="s">
        <v>63</v>
      </c>
      <c r="B26" s="34"/>
      <c r="C26" s="13">
        <v>175071</v>
      </c>
      <c r="D26" s="13">
        <v>93758</v>
      </c>
      <c r="E26" s="13">
        <v>60800</v>
      </c>
      <c r="F26" s="13">
        <v>0</v>
      </c>
      <c r="G26" s="13">
        <v>0</v>
      </c>
      <c r="H26" s="13">
        <v>0</v>
      </c>
      <c r="I26" s="13">
        <v>0</v>
      </c>
      <c r="J26" s="13">
        <v>3952</v>
      </c>
      <c r="K26" s="13">
        <v>3630</v>
      </c>
      <c r="L26" s="13">
        <v>0</v>
      </c>
      <c r="M26" s="13">
        <v>35093</v>
      </c>
      <c r="N26" s="13">
        <v>29575</v>
      </c>
      <c r="O26" s="13">
        <v>23311</v>
      </c>
      <c r="P26" s="13">
        <v>34440</v>
      </c>
      <c r="Q26" s="13">
        <v>46140</v>
      </c>
      <c r="R26" s="13">
        <v>5452</v>
      </c>
      <c r="S26" s="13">
        <v>29232</v>
      </c>
      <c r="T26" s="13">
        <v>36504</v>
      </c>
      <c r="U26" s="13">
        <v>0</v>
      </c>
      <c r="V26" s="13">
        <v>0</v>
      </c>
      <c r="W26" s="13">
        <v>82220</v>
      </c>
      <c r="X26" s="13">
        <v>0</v>
      </c>
      <c r="Y26" s="13">
        <v>0</v>
      </c>
      <c r="Z26" s="13">
        <v>180236</v>
      </c>
      <c r="AA26" s="13">
        <v>180175</v>
      </c>
      <c r="AB26" s="13">
        <v>319691</v>
      </c>
      <c r="AC26" s="13">
        <v>155135</v>
      </c>
      <c r="AD26" s="13">
        <v>69535</v>
      </c>
      <c r="AE26" s="13">
        <v>104196</v>
      </c>
      <c r="AF26" s="13">
        <v>59000</v>
      </c>
      <c r="AG26" s="13">
        <v>19983</v>
      </c>
      <c r="AH26" s="13">
        <v>39185</v>
      </c>
      <c r="AI26" s="13">
        <v>9668</v>
      </c>
      <c r="AJ26" s="13">
        <v>12193</v>
      </c>
      <c r="AK26" s="13">
        <v>221866</v>
      </c>
      <c r="AL26" s="13">
        <v>40458</v>
      </c>
      <c r="AM26" s="13">
        <v>112297</v>
      </c>
      <c r="AN26" s="13">
        <v>39577</v>
      </c>
      <c r="AO26" s="13">
        <v>113873</v>
      </c>
      <c r="AP26" s="13">
        <v>7515</v>
      </c>
      <c r="AQ26" s="13">
        <v>19366</v>
      </c>
      <c r="AR26" s="13">
        <v>1332</v>
      </c>
      <c r="AS26" s="13">
        <v>2976</v>
      </c>
      <c r="AT26" s="13">
        <v>0</v>
      </c>
      <c r="AU26" s="13">
        <v>0</v>
      </c>
      <c r="AV26" s="13">
        <v>60174</v>
      </c>
      <c r="AW26" s="13">
        <v>6519</v>
      </c>
      <c r="AX26" s="13">
        <v>3463</v>
      </c>
      <c r="AY26" s="13">
        <v>198120</v>
      </c>
      <c r="AZ26" s="13">
        <v>35463</v>
      </c>
      <c r="BA26" s="13">
        <v>0</v>
      </c>
      <c r="BB26" s="13">
        <v>202045</v>
      </c>
      <c r="BC26" s="13">
        <v>51666</v>
      </c>
      <c r="BD26" s="13">
        <v>0</v>
      </c>
      <c r="BE26" s="13">
        <v>328308</v>
      </c>
      <c r="BF26" s="13">
        <v>213075</v>
      </c>
      <c r="BG26" s="20">
        <f t="shared" si="8"/>
        <v>3466268</v>
      </c>
      <c r="BH26" s="13">
        <v>174710</v>
      </c>
      <c r="BI26" s="13">
        <f t="shared" si="9"/>
        <v>3291558</v>
      </c>
      <c r="BJ26" s="13">
        <v>0</v>
      </c>
      <c r="BK26" s="14">
        <f t="shared" si="10"/>
        <v>3291558</v>
      </c>
    </row>
    <row r="27" spans="1:63" ht="13.5">
      <c r="A27" s="26" t="s">
        <v>80</v>
      </c>
      <c r="B27" s="34"/>
      <c r="C27" s="13">
        <v>62048</v>
      </c>
      <c r="D27" s="13">
        <v>29644</v>
      </c>
      <c r="E27" s="13">
        <v>31160</v>
      </c>
      <c r="F27" s="13">
        <v>27772</v>
      </c>
      <c r="G27" s="13">
        <v>32863</v>
      </c>
      <c r="H27" s="13">
        <v>21342</v>
      </c>
      <c r="I27" s="13">
        <v>12102</v>
      </c>
      <c r="J27" s="13">
        <v>0</v>
      </c>
      <c r="K27" s="13">
        <v>1265</v>
      </c>
      <c r="L27" s="13">
        <v>0</v>
      </c>
      <c r="M27" s="13">
        <v>54828</v>
      </c>
      <c r="N27" s="13">
        <v>7934</v>
      </c>
      <c r="O27" s="13">
        <v>15365</v>
      </c>
      <c r="P27" s="13">
        <v>8200</v>
      </c>
      <c r="Q27" s="13">
        <v>18456</v>
      </c>
      <c r="R27" s="13">
        <v>2065</v>
      </c>
      <c r="S27" s="13">
        <v>5040</v>
      </c>
      <c r="T27" s="13">
        <v>9126</v>
      </c>
      <c r="U27" s="13">
        <v>0</v>
      </c>
      <c r="V27" s="13">
        <v>0</v>
      </c>
      <c r="W27" s="13">
        <v>28483</v>
      </c>
      <c r="X27" s="13">
        <v>0</v>
      </c>
      <c r="Y27" s="13">
        <v>0</v>
      </c>
      <c r="Z27" s="13">
        <v>76793</v>
      </c>
      <c r="AA27" s="13">
        <v>125752</v>
      </c>
      <c r="AB27" s="13">
        <v>160267</v>
      </c>
      <c r="AC27" s="13">
        <v>50839</v>
      </c>
      <c r="AD27" s="13">
        <v>12964</v>
      </c>
      <c r="AE27" s="13">
        <v>29691</v>
      </c>
      <c r="AF27" s="13">
        <v>49500</v>
      </c>
      <c r="AG27" s="13">
        <v>8336</v>
      </c>
      <c r="AH27" s="13">
        <v>20598</v>
      </c>
      <c r="AI27" s="13">
        <v>4593</v>
      </c>
      <c r="AJ27" s="13">
        <v>5747</v>
      </c>
      <c r="AK27" s="13">
        <v>160326</v>
      </c>
      <c r="AL27" s="13">
        <v>5966</v>
      </c>
      <c r="AM27" s="13">
        <v>46290</v>
      </c>
      <c r="AN27" s="13">
        <v>33826</v>
      </c>
      <c r="AO27" s="13">
        <v>65171</v>
      </c>
      <c r="AP27" s="13">
        <v>5988</v>
      </c>
      <c r="AQ27" s="13">
        <v>251584</v>
      </c>
      <c r="AR27" s="13">
        <v>15308</v>
      </c>
      <c r="AS27" s="13">
        <v>3593</v>
      </c>
      <c r="AT27" s="13">
        <v>0</v>
      </c>
      <c r="AU27" s="13">
        <v>0</v>
      </c>
      <c r="AV27" s="13">
        <v>154494</v>
      </c>
      <c r="AW27" s="13">
        <v>2504</v>
      </c>
      <c r="AX27" s="13">
        <v>1092</v>
      </c>
      <c r="AY27" s="13">
        <v>68055</v>
      </c>
      <c r="AZ27" s="13">
        <v>1916</v>
      </c>
      <c r="BA27" s="13">
        <v>0</v>
      </c>
      <c r="BB27" s="13">
        <v>302465</v>
      </c>
      <c r="BC27" s="13">
        <v>0</v>
      </c>
      <c r="BD27" s="13">
        <v>0</v>
      </c>
      <c r="BE27" s="13">
        <v>195040</v>
      </c>
      <c r="BF27" s="13">
        <v>27507</v>
      </c>
      <c r="BG27" s="20">
        <f t="shared" si="8"/>
        <v>2253898</v>
      </c>
      <c r="BH27" s="13">
        <v>106580</v>
      </c>
      <c r="BI27" s="13">
        <f t="shared" si="9"/>
        <v>2147318</v>
      </c>
      <c r="BJ27" s="13">
        <v>-24705</v>
      </c>
      <c r="BK27" s="14">
        <f t="shared" si="10"/>
        <v>2122613</v>
      </c>
    </row>
    <row r="28" spans="1:63" ht="13.5">
      <c r="A28" s="26" t="s">
        <v>66</v>
      </c>
      <c r="B28" s="34"/>
      <c r="C28" s="13">
        <v>84626</v>
      </c>
      <c r="D28" s="13">
        <v>24895</v>
      </c>
      <c r="E28" s="13">
        <v>32300</v>
      </c>
      <c r="F28" s="13">
        <v>37816</v>
      </c>
      <c r="G28" s="13">
        <v>43681</v>
      </c>
      <c r="H28" s="13">
        <v>5308</v>
      </c>
      <c r="I28" s="13">
        <v>7205</v>
      </c>
      <c r="J28" s="13">
        <v>0</v>
      </c>
      <c r="K28" s="13">
        <v>1671</v>
      </c>
      <c r="L28" s="13">
        <v>0</v>
      </c>
      <c r="M28" s="13">
        <v>56540</v>
      </c>
      <c r="N28" s="13">
        <v>22558</v>
      </c>
      <c r="O28" s="13">
        <v>15760</v>
      </c>
      <c r="P28" s="13">
        <v>5740</v>
      </c>
      <c r="Q28" s="13">
        <v>14765</v>
      </c>
      <c r="R28" s="13">
        <v>20072</v>
      </c>
      <c r="S28" s="13">
        <v>4032</v>
      </c>
      <c r="T28" s="13">
        <v>9126</v>
      </c>
      <c r="U28" s="13">
        <v>0</v>
      </c>
      <c r="V28" s="13">
        <v>0</v>
      </c>
      <c r="W28" s="13">
        <v>38749</v>
      </c>
      <c r="X28" s="13">
        <v>0</v>
      </c>
      <c r="Y28" s="13">
        <v>0</v>
      </c>
      <c r="Z28" s="13">
        <v>118101</v>
      </c>
      <c r="AA28" s="13">
        <v>198266</v>
      </c>
      <c r="AB28" s="13">
        <v>224500</v>
      </c>
      <c r="AC28" s="13">
        <v>67815</v>
      </c>
      <c r="AD28" s="13">
        <v>31115</v>
      </c>
      <c r="AE28" s="13">
        <v>10189</v>
      </c>
      <c r="AF28" s="13">
        <v>38250</v>
      </c>
      <c r="AG28" s="13">
        <v>11011</v>
      </c>
      <c r="AH28" s="13">
        <v>25814</v>
      </c>
      <c r="AI28" s="13">
        <v>5435</v>
      </c>
      <c r="AJ28" s="13">
        <v>7292</v>
      </c>
      <c r="AK28" s="13">
        <v>194324</v>
      </c>
      <c r="AL28" s="13">
        <v>9345</v>
      </c>
      <c r="AM28" s="13">
        <v>45721</v>
      </c>
      <c r="AN28" s="13">
        <v>49254</v>
      </c>
      <c r="AO28" s="13">
        <v>101816</v>
      </c>
      <c r="AP28" s="13">
        <v>8852</v>
      </c>
      <c r="AQ28" s="13">
        <v>168161</v>
      </c>
      <c r="AR28" s="13">
        <v>1259</v>
      </c>
      <c r="AS28" s="13">
        <v>2743</v>
      </c>
      <c r="AT28" s="13">
        <v>0</v>
      </c>
      <c r="AU28" s="13">
        <v>0</v>
      </c>
      <c r="AV28" s="13">
        <v>59525</v>
      </c>
      <c r="AW28" s="13">
        <v>3459</v>
      </c>
      <c r="AX28" s="13">
        <v>1648</v>
      </c>
      <c r="AY28" s="13">
        <v>88559</v>
      </c>
      <c r="AZ28" s="13">
        <v>2770</v>
      </c>
      <c r="BA28" s="13">
        <v>0</v>
      </c>
      <c r="BB28" s="13">
        <v>199289</v>
      </c>
      <c r="BC28" s="13">
        <v>0</v>
      </c>
      <c r="BD28" s="13">
        <v>0</v>
      </c>
      <c r="BE28" s="13">
        <v>232252</v>
      </c>
      <c r="BF28" s="13">
        <v>45097</v>
      </c>
      <c r="BG28" s="20">
        <f t="shared" si="8"/>
        <v>2376706</v>
      </c>
      <c r="BH28" s="13">
        <v>117475</v>
      </c>
      <c r="BI28" s="13">
        <f t="shared" si="9"/>
        <v>2259231</v>
      </c>
      <c r="BJ28" s="13">
        <v>-2353</v>
      </c>
      <c r="BK28" s="14">
        <f t="shared" si="10"/>
        <v>2256878</v>
      </c>
    </row>
    <row r="29" spans="1:63" ht="13.5">
      <c r="A29" s="26" t="s">
        <v>81</v>
      </c>
      <c r="B29" s="34"/>
      <c r="C29" s="13">
        <v>18080</v>
      </c>
      <c r="D29" s="13">
        <v>12026</v>
      </c>
      <c r="E29" s="13">
        <v>23940</v>
      </c>
      <c r="F29" s="13">
        <v>15556</v>
      </c>
      <c r="G29" s="13">
        <v>8800</v>
      </c>
      <c r="H29" s="13">
        <v>0</v>
      </c>
      <c r="I29" s="13">
        <v>0</v>
      </c>
      <c r="J29" s="13">
        <v>0</v>
      </c>
      <c r="K29" s="13">
        <v>350</v>
      </c>
      <c r="L29" s="13">
        <v>0</v>
      </c>
      <c r="M29" s="13">
        <v>27652</v>
      </c>
      <c r="N29" s="13">
        <v>2327</v>
      </c>
      <c r="O29" s="13">
        <v>6936</v>
      </c>
      <c r="P29" s="13">
        <v>3280</v>
      </c>
      <c r="Q29" s="13">
        <v>9228</v>
      </c>
      <c r="R29" s="13">
        <v>496</v>
      </c>
      <c r="S29" s="13">
        <v>2016</v>
      </c>
      <c r="T29" s="13">
        <v>9126</v>
      </c>
      <c r="U29" s="13">
        <v>0</v>
      </c>
      <c r="V29" s="13">
        <v>0</v>
      </c>
      <c r="W29" s="13">
        <v>8278</v>
      </c>
      <c r="X29" s="13">
        <v>0</v>
      </c>
      <c r="Y29" s="13">
        <v>0</v>
      </c>
      <c r="Z29" s="13">
        <v>30381</v>
      </c>
      <c r="AA29" s="13">
        <v>42968</v>
      </c>
      <c r="AB29" s="13">
        <v>44858</v>
      </c>
      <c r="AC29" s="13">
        <v>14629</v>
      </c>
      <c r="AD29" s="13">
        <v>4041</v>
      </c>
      <c r="AE29" s="13">
        <v>7960</v>
      </c>
      <c r="AF29" s="13">
        <v>9000</v>
      </c>
      <c r="AG29" s="13">
        <v>2307</v>
      </c>
      <c r="AH29" s="13">
        <v>7323</v>
      </c>
      <c r="AI29" s="13">
        <v>1866</v>
      </c>
      <c r="AJ29" s="13">
        <v>1832</v>
      </c>
      <c r="AK29" s="13">
        <v>56847</v>
      </c>
      <c r="AL29" s="13">
        <v>2618</v>
      </c>
      <c r="AM29" s="13">
        <v>54182</v>
      </c>
      <c r="AN29" s="13">
        <v>25533</v>
      </c>
      <c r="AO29" s="13">
        <v>42721</v>
      </c>
      <c r="AP29" s="13">
        <v>723</v>
      </c>
      <c r="AQ29" s="13">
        <v>27661</v>
      </c>
      <c r="AR29" s="13">
        <v>6132</v>
      </c>
      <c r="AS29" s="13">
        <v>1124</v>
      </c>
      <c r="AT29" s="13">
        <v>0</v>
      </c>
      <c r="AU29" s="13">
        <v>0</v>
      </c>
      <c r="AV29" s="13">
        <v>15160</v>
      </c>
      <c r="AW29" s="13">
        <v>535</v>
      </c>
      <c r="AX29" s="13">
        <v>279</v>
      </c>
      <c r="AY29" s="13">
        <v>30676</v>
      </c>
      <c r="AZ29" s="13">
        <v>451</v>
      </c>
      <c r="BA29" s="13">
        <v>0</v>
      </c>
      <c r="BB29" s="13">
        <v>41028</v>
      </c>
      <c r="BC29" s="13">
        <v>0</v>
      </c>
      <c r="BD29" s="13">
        <v>0</v>
      </c>
      <c r="BE29" s="13">
        <v>97913</v>
      </c>
      <c r="BF29" s="13">
        <v>10435</v>
      </c>
      <c r="BG29" s="20">
        <f t="shared" si="8"/>
        <v>729274</v>
      </c>
      <c r="BH29" s="13">
        <v>33594</v>
      </c>
      <c r="BI29" s="13">
        <f t="shared" si="9"/>
        <v>695680</v>
      </c>
      <c r="BJ29" s="13">
        <v>108</v>
      </c>
      <c r="BK29" s="14">
        <f t="shared" si="10"/>
        <v>695788</v>
      </c>
    </row>
    <row r="30" spans="1:63" ht="13.5">
      <c r="A30" s="28" t="s">
        <v>67</v>
      </c>
      <c r="B30" s="36"/>
      <c r="C30" s="15">
        <v>300795</v>
      </c>
      <c r="D30" s="15">
        <v>180623</v>
      </c>
      <c r="E30" s="15">
        <v>207670</v>
      </c>
      <c r="F30" s="15">
        <v>28594</v>
      </c>
      <c r="G30" s="15">
        <v>32323</v>
      </c>
      <c r="H30" s="15">
        <v>29604</v>
      </c>
      <c r="I30" s="15">
        <v>53708</v>
      </c>
      <c r="J30" s="15">
        <v>9038</v>
      </c>
      <c r="K30" s="15">
        <v>8273</v>
      </c>
      <c r="L30" s="15">
        <v>4828</v>
      </c>
      <c r="M30" s="15">
        <v>144605</v>
      </c>
      <c r="N30" s="15">
        <v>67140</v>
      </c>
      <c r="O30" s="15">
        <v>75859</v>
      </c>
      <c r="P30" s="15">
        <v>59040</v>
      </c>
      <c r="Q30" s="15">
        <v>64596</v>
      </c>
      <c r="R30" s="15">
        <v>43613</v>
      </c>
      <c r="S30" s="15">
        <v>36288</v>
      </c>
      <c r="T30" s="15">
        <v>36504</v>
      </c>
      <c r="U30" s="15">
        <v>0</v>
      </c>
      <c r="V30" s="15">
        <v>0</v>
      </c>
      <c r="W30" s="15">
        <v>144509</v>
      </c>
      <c r="X30" s="15">
        <v>0</v>
      </c>
      <c r="Y30" s="15">
        <v>0</v>
      </c>
      <c r="Z30" s="15">
        <v>555858</v>
      </c>
      <c r="AA30" s="15">
        <v>519773</v>
      </c>
      <c r="AB30" s="15">
        <v>737662</v>
      </c>
      <c r="AC30" s="15">
        <v>283542</v>
      </c>
      <c r="AD30" s="15">
        <v>123150</v>
      </c>
      <c r="AE30" s="15">
        <v>96316</v>
      </c>
      <c r="AF30" s="15">
        <v>113250</v>
      </c>
      <c r="AG30" s="15">
        <v>35915</v>
      </c>
      <c r="AH30" s="15">
        <v>53622</v>
      </c>
      <c r="AI30" s="15">
        <v>16882</v>
      </c>
      <c r="AJ30" s="15">
        <v>21923</v>
      </c>
      <c r="AK30" s="15">
        <v>603119</v>
      </c>
      <c r="AL30" s="15">
        <v>41960</v>
      </c>
      <c r="AM30" s="15">
        <v>66004</v>
      </c>
      <c r="AN30" s="15">
        <v>72097</v>
      </c>
      <c r="AO30" s="15">
        <v>149818</v>
      </c>
      <c r="AP30" s="15">
        <v>86424</v>
      </c>
      <c r="AQ30" s="15">
        <v>426359</v>
      </c>
      <c r="AR30" s="15">
        <v>25435</v>
      </c>
      <c r="AS30" s="15">
        <v>36222</v>
      </c>
      <c r="AT30" s="15">
        <v>0</v>
      </c>
      <c r="AU30" s="15">
        <v>0</v>
      </c>
      <c r="AV30" s="15">
        <v>375253</v>
      </c>
      <c r="AW30" s="15">
        <v>18712</v>
      </c>
      <c r="AX30" s="15">
        <v>7224</v>
      </c>
      <c r="AY30" s="15">
        <v>329336</v>
      </c>
      <c r="AZ30" s="15">
        <v>29879</v>
      </c>
      <c r="BA30" s="15">
        <v>0</v>
      </c>
      <c r="BB30" s="15">
        <v>708859</v>
      </c>
      <c r="BC30" s="15">
        <v>186530</v>
      </c>
      <c r="BD30" s="15">
        <v>0</v>
      </c>
      <c r="BE30" s="15">
        <v>477963</v>
      </c>
      <c r="BF30" s="15">
        <v>172419</v>
      </c>
      <c r="BG30" s="21">
        <f t="shared" si="8"/>
        <v>7899116</v>
      </c>
      <c r="BH30" s="15">
        <v>417896</v>
      </c>
      <c r="BI30" s="15">
        <f t="shared" si="9"/>
        <v>7481220</v>
      </c>
      <c r="BJ30" s="15">
        <v>0</v>
      </c>
      <c r="BK30" s="16">
        <f t="shared" si="10"/>
        <v>7481220</v>
      </c>
    </row>
    <row r="32" spans="3:63" ht="13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</row>
    <row r="34" spans="3:63" ht="13.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</row>
  </sheetData>
  <sheetProtection/>
  <mergeCells count="59">
    <mergeCell ref="R7:R8"/>
    <mergeCell ref="Q7:Q8"/>
    <mergeCell ref="U7:U8"/>
    <mergeCell ref="T7:T8"/>
    <mergeCell ref="U6:V6"/>
    <mergeCell ref="W6:X6"/>
    <mergeCell ref="W7:W8"/>
    <mergeCell ref="N7:N8"/>
    <mergeCell ref="O6:Q6"/>
    <mergeCell ref="O7:O8"/>
    <mergeCell ref="P7:P8"/>
    <mergeCell ref="K7:K8"/>
    <mergeCell ref="M7:M8"/>
    <mergeCell ref="K6:L6"/>
    <mergeCell ref="A19:B19"/>
    <mergeCell ref="A9:B9"/>
    <mergeCell ref="A10:B10"/>
    <mergeCell ref="C5:C6"/>
    <mergeCell ref="D5:N5"/>
    <mergeCell ref="E7:E8"/>
    <mergeCell ref="D6:E6"/>
    <mergeCell ref="F6:I6"/>
    <mergeCell ref="F7:G7"/>
    <mergeCell ref="H7:I7"/>
    <mergeCell ref="O5:X5"/>
    <mergeCell ref="X7:X8"/>
    <mergeCell ref="V7:V8"/>
    <mergeCell ref="AE7:AE8"/>
    <mergeCell ref="AD7:AD8"/>
    <mergeCell ref="AA7:AA8"/>
    <mergeCell ref="AB6:AC6"/>
    <mergeCell ref="Y7:Y8"/>
    <mergeCell ref="R6:T6"/>
    <mergeCell ref="S7:S8"/>
    <mergeCell ref="BE4:BF4"/>
    <mergeCell ref="BF5:BF8"/>
    <mergeCell ref="BE5:BE8"/>
    <mergeCell ref="AM5:AM6"/>
    <mergeCell ref="AM7:AM8"/>
    <mergeCell ref="C4:BD4"/>
    <mergeCell ref="C7:C8"/>
    <mergeCell ref="D7:D8"/>
    <mergeCell ref="Z7:Z8"/>
    <mergeCell ref="AJ7:AJ8"/>
    <mergeCell ref="AP5:BD5"/>
    <mergeCell ref="AE5:AG5"/>
    <mergeCell ref="AN5:AN6"/>
    <mergeCell ref="AN7:AN8"/>
    <mergeCell ref="AK6:AL6"/>
    <mergeCell ref="AK7:AK8"/>
    <mergeCell ref="AI6:AJ6"/>
    <mergeCell ref="AG7:AG8"/>
    <mergeCell ref="AO5:AO6"/>
    <mergeCell ref="AO7:AO8"/>
    <mergeCell ref="Y5:AD5"/>
    <mergeCell ref="AL7:AL8"/>
    <mergeCell ref="AH5:AL5"/>
    <mergeCell ref="AH7:AH8"/>
    <mergeCell ref="AI7:AI8"/>
  </mergeCells>
  <printOptions/>
  <pageMargins left="0.5905511811023623" right="0.5905511811023623" top="0.984251968503937" bottom="0.3937007874015748" header="0.5511811023622047" footer="0.5118110236220472"/>
  <pageSetup fitToWidth="8" horizontalDpi="600" verticalDpi="600" orientation="landscape" paperSize="9" scale="85" r:id="rId2"/>
  <headerFooter alignWithMargins="0">
    <oddHeader>&amp;C&amp;14参考第２表　市町村別基準財政需要額総括表&amp;R&amp;14&amp;Y（単位：千円）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390119</cp:lastModifiedBy>
  <cp:lastPrinted>2016-01-18T04:23:23Z</cp:lastPrinted>
  <dcterms:created xsi:type="dcterms:W3CDTF">2006-01-19T09:04:04Z</dcterms:created>
  <dcterms:modified xsi:type="dcterms:W3CDTF">2016-12-06T08:15:04Z</dcterms:modified>
  <cp:category/>
  <cp:version/>
  <cp:contentType/>
  <cp:contentStatus/>
</cp:coreProperties>
</file>