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11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'普通11表'!$A$3:$DD$29</definedName>
    <definedName name="_xlnm.Print_Titles" localSheetId="0">'普通11表'!$A:$B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<sst xmlns="http://schemas.openxmlformats.org/spreadsheetml/2006/main" count="160" uniqueCount="59">
  <si>
    <t>公債費内訳</t>
  </si>
  <si>
    <t>類</t>
  </si>
  <si>
    <t>　</t>
  </si>
  <si>
    <t>型</t>
  </si>
  <si>
    <t>臨時的なもの</t>
  </si>
  <si>
    <t>特定財源</t>
  </si>
  <si>
    <t>一般財源</t>
  </si>
  <si>
    <t>経常的なもの</t>
  </si>
  <si>
    <t>（一般財源）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</si>
  <si>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</si>
  <si>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</si>
  <si>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</si>
  <si>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</si>
  <si>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</si>
  <si>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</si>
  <si>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</si>
  <si>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</si>
  <si>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</si>
  <si>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</si>
  <si>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</si>
  <si>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</si>
  <si>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</si>
  <si>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</si>
  <si>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</si>
  <si>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</si>
  <si>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</si>
  <si>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</si>
  <si>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</si>
  <si>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</si>
  <si>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</si>
  <si>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</si>
  <si>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合　　　　　　計</t>
  </si>
  <si>
    <t>普通第１１表　市町村別性質別臨時経常別充当財源別歳出内訳表</t>
  </si>
  <si>
    <t>一　　　　人　　　　件　　　　費</t>
  </si>
  <si>
    <t>二　　　物　　　件　　　費</t>
  </si>
  <si>
    <t>三　　維　　持　　補　　修　　費</t>
  </si>
  <si>
    <t>四　　　扶　　　助　　　費</t>
  </si>
  <si>
    <t>五　　補　　助　　費　　等</t>
  </si>
  <si>
    <t>補　助　費　等　内　訳　　(1)一部事務組合に対するもの</t>
  </si>
  <si>
    <t>補　助　費　等　内　訳　　(2)　そ　の　他</t>
  </si>
  <si>
    <t>六　　　公　　　債　　　費</t>
  </si>
  <si>
    <t>公　債　費　内　訳　　(1)(ｱ)　元　金</t>
  </si>
  <si>
    <t>公　債　費　内　訳　　(1)(ｲ)　利　子</t>
  </si>
  <si>
    <t>七　　積　　立　　金</t>
  </si>
  <si>
    <t>八　　投　資　及　び　出　資　金　・　貸　付　金</t>
  </si>
  <si>
    <t>九　　　　繰　　　　出　　　　金</t>
  </si>
  <si>
    <t>十　前年度</t>
  </si>
  <si>
    <t>十一　投　資　的　経　費</t>
  </si>
  <si>
    <t>投資的経費のうち人件費</t>
  </si>
  <si>
    <t>投資的経費内訳　(1)普通建設事業費</t>
  </si>
  <si>
    <t>投資的経費内訳　(2)災害復旧事業費</t>
  </si>
  <si>
    <t xml:space="preserve"> 投資的内訳　(3)失業対策事業費</t>
  </si>
  <si>
    <t>合　　計　　の　　う　　ち　　人　　件　　費</t>
  </si>
  <si>
    <t>人件費のうち職員給</t>
  </si>
  <si>
    <t>(2)一時</t>
  </si>
  <si>
    <t>繰上充用金</t>
  </si>
  <si>
    <t>借入金利子</t>
  </si>
  <si>
    <t>臨時的なもの</t>
  </si>
  <si>
    <t>（一般財源）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</si>
</sst>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62" applyFont="1">
      <alignment/>
      <protection/>
    </xf>
    <xf numFmtId="0" fontId="6" fillId="0" borderId="0" xfId="62">
      <alignment/>
      <protection/>
    </xf>
    <xf numFmtId="0" fontId="5" fillId="0" borderId="0" xfId="62" applyFont="1" applyAlignment="1">
      <alignment/>
      <protection/>
    </xf>
    <xf numFmtId="0" fontId="5" fillId="0" borderId="0" xfId="62" applyFont="1" applyAlignment="1" quotePrefix="1">
      <alignment/>
      <protection/>
    </xf>
    <xf numFmtId="0" fontId="5" fillId="0" borderId="10" xfId="62" applyFont="1" applyBorder="1" applyAlignment="1">
      <alignment/>
      <protection/>
    </xf>
    <xf numFmtId="0" fontId="5" fillId="0" borderId="10" xfId="62" applyFont="1" applyBorder="1" applyAlignment="1" quotePrefix="1">
      <alignment/>
      <protection/>
    </xf>
    <xf numFmtId="0" fontId="10" fillId="0" borderId="11" xfId="62" applyFont="1" applyBorder="1">
      <alignment/>
      <protection/>
    </xf>
    <xf numFmtId="0" fontId="10" fillId="0" borderId="12" xfId="62" applyFont="1" applyBorder="1">
      <alignment/>
      <protection/>
    </xf>
    <xf numFmtId="0" fontId="10" fillId="0" borderId="13" xfId="62" applyFont="1" applyBorder="1" applyAlignment="1" quotePrefix="1">
      <alignment horizontal="centerContinuous"/>
      <protection/>
    </xf>
    <xf numFmtId="0" fontId="10" fillId="0" borderId="13" xfId="62" applyFont="1" applyBorder="1" applyAlignment="1">
      <alignment horizontal="centerContinuous"/>
      <protection/>
    </xf>
    <xf numFmtId="0" fontId="10" fillId="0" borderId="14" xfId="62" applyFont="1" applyBorder="1" applyAlignment="1">
      <alignment horizontal="centerContinuous"/>
      <protection/>
    </xf>
    <xf numFmtId="0" fontId="10" fillId="0" borderId="15" xfId="62" applyFont="1" applyBorder="1" applyAlignment="1" quotePrefix="1">
      <alignment horizontal="center"/>
      <protection/>
    </xf>
    <xf numFmtId="0" fontId="10" fillId="0" borderId="12" xfId="62" applyFont="1" applyBorder="1" applyAlignment="1">
      <alignment horizontal="center"/>
      <protection/>
    </xf>
    <xf numFmtId="0" fontId="10" fillId="0" borderId="16" xfId="62" applyFont="1" applyBorder="1">
      <alignment/>
      <protection/>
    </xf>
    <xf numFmtId="0" fontId="10" fillId="0" borderId="17" xfId="62" applyFont="1" applyBorder="1" applyAlignment="1">
      <alignment horizontal="center"/>
      <protection/>
    </xf>
    <xf numFmtId="0" fontId="10" fillId="0" borderId="0" xfId="62" applyFont="1" applyBorder="1">
      <alignment/>
      <protection/>
    </xf>
    <xf numFmtId="0" fontId="10" fillId="0" borderId="10" xfId="62" applyFont="1" applyBorder="1">
      <alignment/>
      <protection/>
    </xf>
    <xf numFmtId="0" fontId="10" fillId="0" borderId="18" xfId="62" applyFont="1" applyBorder="1">
      <alignment/>
      <protection/>
    </xf>
    <xf numFmtId="0" fontId="10" fillId="0" borderId="10" xfId="62" applyFont="1" applyBorder="1" applyAlignment="1" quotePrefix="1">
      <alignment horizontal="centerContinuous"/>
      <protection/>
    </xf>
    <xf numFmtId="0" fontId="10" fillId="0" borderId="18" xfId="62" applyFont="1" applyBorder="1" applyAlignment="1">
      <alignment horizontal="centerContinuous"/>
      <protection/>
    </xf>
    <xf numFmtId="0" fontId="10" fillId="0" borderId="13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10" fillId="0" borderId="10" xfId="62" applyFont="1" applyBorder="1" applyAlignment="1">
      <alignment horizontal="centerContinuous"/>
      <protection/>
    </xf>
    <xf numFmtId="0" fontId="10" fillId="0" borderId="20" xfId="62" applyFont="1" applyBorder="1" applyAlignment="1">
      <alignment horizontal="center"/>
      <protection/>
    </xf>
    <xf numFmtId="0" fontId="10" fillId="0" borderId="19" xfId="62" applyFont="1" applyBorder="1">
      <alignment/>
      <protection/>
    </xf>
    <xf numFmtId="0" fontId="10" fillId="0" borderId="19" xfId="62" applyFont="1" applyBorder="1" applyAlignment="1" quotePrefix="1">
      <alignment horizontal="center"/>
      <protection/>
    </xf>
    <xf numFmtId="0" fontId="10" fillId="0" borderId="18" xfId="62" applyFont="1" applyBorder="1" applyAlignment="1" quotePrefix="1">
      <alignment horizontal="center"/>
      <protection/>
    </xf>
    <xf numFmtId="0" fontId="10" fillId="0" borderId="17" xfId="62" applyFont="1" applyBorder="1">
      <alignment/>
      <protection/>
    </xf>
    <xf numFmtId="0" fontId="10" fillId="0" borderId="0" xfId="62" applyFont="1" applyBorder="1" applyAlignment="1">
      <alignment horizontal="center"/>
      <protection/>
    </xf>
    <xf numFmtId="0" fontId="10" fillId="0" borderId="17" xfId="62" applyFont="1" applyBorder="1" applyAlignment="1" quotePrefix="1">
      <alignment horizontal="center"/>
      <protection/>
    </xf>
    <xf numFmtId="0" fontId="10" fillId="0" borderId="20" xfId="62" applyFont="1" applyBorder="1">
      <alignment/>
      <protection/>
    </xf>
    <xf numFmtId="0" fontId="10" fillId="0" borderId="18" xfId="62" applyFont="1" applyBorder="1" applyAlignment="1" quotePrefix="1">
      <alignment horizontal="left"/>
      <protection/>
    </xf>
    <xf numFmtId="0" fontId="10" fillId="0" borderId="18" xfId="62" applyFont="1" applyBorder="1" applyAlignment="1">
      <alignment horizontal="center"/>
      <protection/>
    </xf>
    <xf numFmtId="0" fontId="10" fillId="0" borderId="21" xfId="62" applyFont="1" applyBorder="1" applyAlignment="1">
      <alignment horizontal="centerContinuous"/>
      <protection/>
    </xf>
    <xf numFmtId="41" fontId="12" fillId="0" borderId="10" xfId="62" applyNumberFormat="1" applyFont="1" applyBorder="1">
      <alignment/>
      <protection/>
    </xf>
    <xf numFmtId="0" fontId="10" fillId="0" borderId="16" xfId="61" applyFont="1" applyBorder="1" applyAlignment="1">
      <alignment horizontal="center"/>
      <protection/>
    </xf>
    <xf numFmtId="0" fontId="13" fillId="0" borderId="17" xfId="61" applyFont="1" applyBorder="1">
      <alignment/>
      <protection/>
    </xf>
    <xf numFmtId="41" fontId="12" fillId="0" borderId="0" xfId="62" applyNumberFormat="1" applyFont="1">
      <alignment/>
      <protection/>
    </xf>
    <xf numFmtId="0" fontId="13" fillId="0" borderId="17" xfId="61" applyFont="1" applyBorder="1" applyAlignment="1">
      <alignment horizontal="left"/>
      <protection/>
    </xf>
    <xf numFmtId="0" fontId="10" fillId="0" borderId="16" xfId="61" applyFont="1" applyBorder="1" applyAlignment="1" quotePrefix="1">
      <alignment horizontal="center"/>
      <protection/>
    </xf>
    <xf numFmtId="0" fontId="10" fillId="0" borderId="21" xfId="61" applyFont="1" applyBorder="1" applyAlignment="1">
      <alignment horizontal="centerContinuous"/>
      <protection/>
    </xf>
    <xf numFmtId="0" fontId="13" fillId="0" borderId="14" xfId="61" applyFont="1" applyBorder="1" applyAlignment="1">
      <alignment horizontal="centerContinuous"/>
      <protection/>
    </xf>
    <xf numFmtId="41" fontId="12" fillId="0" borderId="13" xfId="62" applyNumberFormat="1" applyFont="1" applyBorder="1">
      <alignment/>
      <protection/>
    </xf>
    <xf numFmtId="41" fontId="12" fillId="0" borderId="0" xfId="62" applyNumberFormat="1" applyFont="1" applyBorder="1">
      <alignment/>
      <protection/>
    </xf>
    <xf numFmtId="0" fontId="10" fillId="0" borderId="22" xfId="61" applyFont="1" applyBorder="1" applyAlignment="1">
      <alignment horizontal="center"/>
      <protection/>
    </xf>
    <xf numFmtId="0" fontId="13" fillId="0" borderId="20" xfId="61" applyFont="1" applyBorder="1" applyAlignment="1">
      <alignment horizontal="left"/>
      <protection/>
    </xf>
    <xf numFmtId="41" fontId="12" fillId="0" borderId="22" xfId="62" applyNumberFormat="1" applyFont="1" applyBorder="1">
      <alignment/>
      <protection/>
    </xf>
    <xf numFmtId="41" fontId="12" fillId="0" borderId="14" xfId="62" applyNumberFormat="1" applyFont="1" applyBorder="1">
      <alignment/>
      <protection/>
    </xf>
    <xf numFmtId="41" fontId="12" fillId="0" borderId="18" xfId="62" applyNumberFormat="1" applyFont="1" applyBorder="1">
      <alignment/>
      <protection/>
    </xf>
    <xf numFmtId="41" fontId="12" fillId="0" borderId="19" xfId="62" applyNumberFormat="1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5" xfId="61"/>
    <cellStyle name="標準_コピーh15_11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23850"/>
          <a:ext cx="809625" cy="933450"/>
          <a:chOff x="72" y="92"/>
          <a:chExt cx="85" cy="9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7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3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8" sqref="I8:I29"/>
    </sheetView>
  </sheetViews>
  <sheetFormatPr defaultColWidth="9.00390625" defaultRowHeight="13.5"/>
  <cols>
    <col min="1" max="1" width="10.625" style="1" customWidth="1"/>
    <col min="2" max="2" width="5.125" style="1" customWidth="1"/>
    <col min="3" max="102" width="11.625" style="2" customWidth="1"/>
    <col min="103" max="108" width="11.625" style="1" customWidth="1"/>
    <col min="109" max="16384" width="9.00390625" style="1" customWidth="1"/>
  </cols>
  <sheetData>
    <row r="1" spans="1:97" s="3" customFormat="1" ht="13.5">
      <c r="A1" s="3" t="s">
        <v>32</v>
      </c>
      <c r="H1" s="4"/>
      <c r="K1" s="4"/>
      <c r="L1" s="4"/>
      <c r="V1" s="4"/>
      <c r="Y1" s="4"/>
      <c r="AB1" s="4"/>
      <c r="AC1" s="4"/>
      <c r="AI1" s="4"/>
      <c r="AK1" s="4"/>
      <c r="AQ1" s="4"/>
      <c r="AT1" s="4"/>
      <c r="AU1" s="4"/>
      <c r="AW1" s="4"/>
      <c r="BI1" s="4"/>
      <c r="BL1" s="4"/>
      <c r="BM1" s="4"/>
      <c r="BY1" s="4"/>
      <c r="CB1" s="4"/>
      <c r="CP1" s="4"/>
      <c r="CS1" s="4"/>
    </row>
    <row r="2" spans="3:102" s="3" customFormat="1" ht="14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/>
      <c r="AQ2" s="6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6"/>
      <c r="BU2" s="6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6"/>
      <c r="CX2" s="6"/>
    </row>
    <row r="3" spans="1:108" ht="14.25">
      <c r="A3" s="7"/>
      <c r="B3" s="8"/>
      <c r="C3" s="9" t="s">
        <v>33</v>
      </c>
      <c r="D3" s="9"/>
      <c r="E3" s="10"/>
      <c r="F3" s="10"/>
      <c r="G3" s="10"/>
      <c r="H3" s="10"/>
      <c r="I3" s="10"/>
      <c r="J3" s="11"/>
      <c r="K3" s="9" t="s">
        <v>34</v>
      </c>
      <c r="L3" s="9"/>
      <c r="M3" s="10"/>
      <c r="N3" s="10"/>
      <c r="O3" s="10"/>
      <c r="P3" s="11"/>
      <c r="Q3" s="9" t="s">
        <v>35</v>
      </c>
      <c r="R3" s="9"/>
      <c r="S3" s="10"/>
      <c r="T3" s="9"/>
      <c r="U3" s="10"/>
      <c r="V3" s="11"/>
      <c r="W3" s="9" t="s">
        <v>36</v>
      </c>
      <c r="X3" s="9"/>
      <c r="Y3" s="10"/>
      <c r="Z3" s="10"/>
      <c r="AA3" s="10"/>
      <c r="AB3" s="11"/>
      <c r="AC3" s="9" t="s">
        <v>37</v>
      </c>
      <c r="AD3" s="10"/>
      <c r="AE3" s="10"/>
      <c r="AF3" s="9"/>
      <c r="AG3" s="10"/>
      <c r="AH3" s="11"/>
      <c r="AI3" s="10" t="s">
        <v>38</v>
      </c>
      <c r="AJ3" s="10"/>
      <c r="AK3" s="10"/>
      <c r="AL3" s="9"/>
      <c r="AM3" s="10"/>
      <c r="AN3" s="11"/>
      <c r="AO3" s="9" t="s">
        <v>39</v>
      </c>
      <c r="AP3" s="10"/>
      <c r="AQ3" s="10"/>
      <c r="AR3" s="10"/>
      <c r="AS3" s="9"/>
      <c r="AT3" s="11"/>
      <c r="AU3" s="9" t="s">
        <v>40</v>
      </c>
      <c r="AV3" s="10"/>
      <c r="AW3" s="10"/>
      <c r="AX3" s="10"/>
      <c r="AY3" s="10"/>
      <c r="AZ3" s="11"/>
      <c r="BA3" s="9" t="s">
        <v>41</v>
      </c>
      <c r="BB3" s="10"/>
      <c r="BC3" s="10"/>
      <c r="BD3" s="9"/>
      <c r="BE3" s="10"/>
      <c r="BF3" s="11"/>
      <c r="BG3" s="9" t="s">
        <v>42</v>
      </c>
      <c r="BH3" s="10"/>
      <c r="BI3" s="10"/>
      <c r="BJ3" s="9"/>
      <c r="BK3" s="10"/>
      <c r="BL3" s="11"/>
      <c r="BM3" s="12" t="s">
        <v>0</v>
      </c>
      <c r="BN3" s="9" t="s">
        <v>43</v>
      </c>
      <c r="BO3" s="10"/>
      <c r="BP3" s="11"/>
      <c r="BQ3" s="10" t="s">
        <v>44</v>
      </c>
      <c r="BR3" s="9"/>
      <c r="BS3" s="10"/>
      <c r="BT3" s="10"/>
      <c r="BU3" s="10"/>
      <c r="BV3" s="11"/>
      <c r="BW3" s="9" t="s">
        <v>45</v>
      </c>
      <c r="BX3" s="9"/>
      <c r="BY3" s="10"/>
      <c r="BZ3" s="10"/>
      <c r="CA3" s="9"/>
      <c r="CB3" s="11"/>
      <c r="CC3" s="13" t="s">
        <v>46</v>
      </c>
      <c r="CD3" s="9" t="s">
        <v>47</v>
      </c>
      <c r="CE3" s="10"/>
      <c r="CF3" s="11"/>
      <c r="CG3" s="10" t="s">
        <v>48</v>
      </c>
      <c r="CH3" s="10"/>
      <c r="CI3" s="11"/>
      <c r="CJ3" s="9" t="s">
        <v>49</v>
      </c>
      <c r="CK3" s="10"/>
      <c r="CL3" s="11"/>
      <c r="CM3" s="10" t="s">
        <v>50</v>
      </c>
      <c r="CN3" s="10"/>
      <c r="CO3" s="11"/>
      <c r="CP3" s="9" t="s">
        <v>51</v>
      </c>
      <c r="CQ3" s="9"/>
      <c r="CR3" s="11"/>
      <c r="CS3" s="10" t="s">
        <v>31</v>
      </c>
      <c r="CT3" s="10"/>
      <c r="CU3" s="10"/>
      <c r="CV3" s="10"/>
      <c r="CW3" s="10"/>
      <c r="CX3" s="11"/>
      <c r="CY3" s="9" t="s">
        <v>52</v>
      </c>
      <c r="CZ3" s="9"/>
      <c r="DA3" s="10"/>
      <c r="DB3" s="10"/>
      <c r="DC3" s="10"/>
      <c r="DD3" s="11"/>
    </row>
    <row r="4" spans="1:108" ht="14.25">
      <c r="A4" s="14"/>
      <c r="B4" s="15" t="s">
        <v>1</v>
      </c>
      <c r="C4" s="16"/>
      <c r="D4" s="17"/>
      <c r="E4" s="18"/>
      <c r="F4" s="16"/>
      <c r="G4" s="17"/>
      <c r="H4" s="18"/>
      <c r="I4" s="19" t="s">
        <v>53</v>
      </c>
      <c r="J4" s="20"/>
      <c r="K4" s="16"/>
      <c r="L4" s="17"/>
      <c r="M4" s="18"/>
      <c r="N4" s="16"/>
      <c r="O4" s="17"/>
      <c r="P4" s="18"/>
      <c r="Q4" s="16"/>
      <c r="R4" s="17" t="s">
        <v>2</v>
      </c>
      <c r="S4" s="18"/>
      <c r="T4" s="16"/>
      <c r="U4" s="17"/>
      <c r="V4" s="18"/>
      <c r="W4" s="16"/>
      <c r="X4" s="17"/>
      <c r="Y4" s="18"/>
      <c r="Z4" s="16"/>
      <c r="AA4" s="17"/>
      <c r="AB4" s="18"/>
      <c r="AC4" s="16"/>
      <c r="AD4" s="17"/>
      <c r="AE4" s="18"/>
      <c r="AF4" s="16"/>
      <c r="AG4" s="17"/>
      <c r="AH4" s="18"/>
      <c r="AI4" s="16"/>
      <c r="AJ4" s="17"/>
      <c r="AK4" s="18"/>
      <c r="AL4" s="16"/>
      <c r="AM4" s="17"/>
      <c r="AN4" s="18"/>
      <c r="AO4" s="16"/>
      <c r="AP4" s="17"/>
      <c r="AQ4" s="18"/>
      <c r="AR4" s="7"/>
      <c r="AS4" s="21"/>
      <c r="AT4" s="18"/>
      <c r="AU4" s="16"/>
      <c r="AV4" s="17"/>
      <c r="AW4" s="18"/>
      <c r="AX4" s="16"/>
      <c r="AY4" s="17"/>
      <c r="AZ4" s="18"/>
      <c r="BA4" s="16"/>
      <c r="BB4" s="17"/>
      <c r="BC4" s="18"/>
      <c r="BD4" s="16"/>
      <c r="BE4" s="17"/>
      <c r="BF4" s="18"/>
      <c r="BG4" s="16"/>
      <c r="BH4" s="17"/>
      <c r="BI4" s="18"/>
      <c r="BJ4" s="16"/>
      <c r="BK4" s="17"/>
      <c r="BL4" s="18"/>
      <c r="BM4" s="22" t="s">
        <v>54</v>
      </c>
      <c r="BN4" s="16"/>
      <c r="BO4" s="17"/>
      <c r="BP4" s="18"/>
      <c r="BQ4" s="16"/>
      <c r="BR4" s="17"/>
      <c r="BS4" s="18"/>
      <c r="BT4" s="16"/>
      <c r="BU4" s="17"/>
      <c r="BV4" s="18"/>
      <c r="BW4" s="16"/>
      <c r="BX4" s="17"/>
      <c r="BY4" s="18"/>
      <c r="BZ4" s="16"/>
      <c r="CA4" s="23"/>
      <c r="CB4" s="20"/>
      <c r="CC4" s="24" t="s">
        <v>55</v>
      </c>
      <c r="CD4" s="16"/>
      <c r="CE4" s="17"/>
      <c r="CF4" s="18"/>
      <c r="CG4" s="16"/>
      <c r="CH4" s="17"/>
      <c r="CI4" s="18"/>
      <c r="CJ4" s="16"/>
      <c r="CK4" s="17"/>
      <c r="CL4" s="18"/>
      <c r="CM4" s="16"/>
      <c r="CN4" s="17"/>
      <c r="CO4" s="18"/>
      <c r="CP4" s="16"/>
      <c r="CQ4" s="23"/>
      <c r="CR4" s="20"/>
      <c r="CS4" s="16"/>
      <c r="CT4" s="17"/>
      <c r="CU4" s="18"/>
      <c r="CV4" s="16"/>
      <c r="CW4" s="17"/>
      <c r="CX4" s="18"/>
      <c r="CY4" s="16"/>
      <c r="CZ4" s="17"/>
      <c r="DA4" s="18"/>
      <c r="DB4" s="16"/>
      <c r="DC4" s="17"/>
      <c r="DD4" s="18"/>
    </row>
    <row r="5" spans="1:108" ht="14.25">
      <c r="A5" s="14"/>
      <c r="B5" s="1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6"/>
      <c r="AV5" s="25"/>
      <c r="AW5" s="25"/>
      <c r="AX5" s="26"/>
      <c r="AY5" s="25"/>
      <c r="AZ5" s="25"/>
      <c r="BA5" s="26"/>
      <c r="BB5" s="25"/>
      <c r="BC5" s="25"/>
      <c r="BD5" s="25"/>
      <c r="BE5" s="25"/>
      <c r="BF5" s="25"/>
      <c r="BG5" s="26"/>
      <c r="BH5" s="25"/>
      <c r="BI5" s="25"/>
      <c r="BJ5" s="25"/>
      <c r="BK5" s="25"/>
      <c r="BL5" s="25"/>
      <c r="BM5" s="27" t="s">
        <v>56</v>
      </c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16"/>
      <c r="CH5" s="28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</row>
    <row r="6" spans="1:108" ht="14.25">
      <c r="A6" s="14"/>
      <c r="B6" s="15" t="s">
        <v>3</v>
      </c>
      <c r="C6" s="22" t="s">
        <v>4</v>
      </c>
      <c r="D6" s="26" t="s">
        <v>5</v>
      </c>
      <c r="E6" s="22" t="s">
        <v>6</v>
      </c>
      <c r="F6" s="26" t="s">
        <v>7</v>
      </c>
      <c r="G6" s="26" t="s">
        <v>5</v>
      </c>
      <c r="H6" s="22" t="s">
        <v>6</v>
      </c>
      <c r="I6" s="26" t="s">
        <v>5</v>
      </c>
      <c r="J6" s="22" t="s">
        <v>6</v>
      </c>
      <c r="K6" s="26" t="s">
        <v>4</v>
      </c>
      <c r="L6" s="22" t="s">
        <v>5</v>
      </c>
      <c r="M6" s="22" t="s">
        <v>6</v>
      </c>
      <c r="N6" s="22" t="s">
        <v>7</v>
      </c>
      <c r="O6" s="26" t="s">
        <v>5</v>
      </c>
      <c r="P6" s="26" t="s">
        <v>6</v>
      </c>
      <c r="Q6" s="22" t="s">
        <v>4</v>
      </c>
      <c r="R6" s="26" t="s">
        <v>5</v>
      </c>
      <c r="S6" s="22" t="s">
        <v>6</v>
      </c>
      <c r="T6" s="26" t="s">
        <v>7</v>
      </c>
      <c r="U6" s="26" t="s">
        <v>5</v>
      </c>
      <c r="V6" s="22" t="s">
        <v>6</v>
      </c>
      <c r="W6" s="22" t="s">
        <v>4</v>
      </c>
      <c r="X6" s="26" t="s">
        <v>5</v>
      </c>
      <c r="Y6" s="22" t="s">
        <v>6</v>
      </c>
      <c r="Z6" s="26" t="s">
        <v>7</v>
      </c>
      <c r="AA6" s="26" t="s">
        <v>5</v>
      </c>
      <c r="AB6" s="22" t="s">
        <v>6</v>
      </c>
      <c r="AC6" s="22" t="s">
        <v>4</v>
      </c>
      <c r="AD6" s="26" t="s">
        <v>5</v>
      </c>
      <c r="AE6" s="22" t="s">
        <v>6</v>
      </c>
      <c r="AF6" s="26" t="s">
        <v>7</v>
      </c>
      <c r="AG6" s="26" t="s">
        <v>5</v>
      </c>
      <c r="AH6" s="22" t="s">
        <v>6</v>
      </c>
      <c r="AI6" s="22" t="s">
        <v>4</v>
      </c>
      <c r="AJ6" s="26" t="s">
        <v>5</v>
      </c>
      <c r="AK6" s="22" t="s">
        <v>6</v>
      </c>
      <c r="AL6" s="26" t="s">
        <v>7</v>
      </c>
      <c r="AM6" s="26" t="s">
        <v>5</v>
      </c>
      <c r="AN6" s="22" t="s">
        <v>6</v>
      </c>
      <c r="AO6" s="26" t="s">
        <v>4</v>
      </c>
      <c r="AP6" s="26" t="s">
        <v>5</v>
      </c>
      <c r="AQ6" s="22" t="s">
        <v>6</v>
      </c>
      <c r="AR6" s="26" t="s">
        <v>7</v>
      </c>
      <c r="AS6" s="26" t="s">
        <v>5</v>
      </c>
      <c r="AT6" s="22" t="s">
        <v>6</v>
      </c>
      <c r="AU6" s="22" t="s">
        <v>4</v>
      </c>
      <c r="AV6" s="26" t="s">
        <v>5</v>
      </c>
      <c r="AW6" s="22" t="s">
        <v>6</v>
      </c>
      <c r="AX6" s="26" t="s">
        <v>7</v>
      </c>
      <c r="AY6" s="26" t="s">
        <v>5</v>
      </c>
      <c r="AZ6" s="22" t="s">
        <v>6</v>
      </c>
      <c r="BA6" s="22" t="s">
        <v>4</v>
      </c>
      <c r="BB6" s="26" t="s">
        <v>5</v>
      </c>
      <c r="BC6" s="22" t="s">
        <v>6</v>
      </c>
      <c r="BD6" s="26" t="s">
        <v>7</v>
      </c>
      <c r="BE6" s="26" t="s">
        <v>5</v>
      </c>
      <c r="BF6" s="22" t="s">
        <v>6</v>
      </c>
      <c r="BG6" s="22" t="s">
        <v>4</v>
      </c>
      <c r="BH6" s="26" t="s">
        <v>5</v>
      </c>
      <c r="BI6" s="22" t="s">
        <v>6</v>
      </c>
      <c r="BJ6" s="26" t="s">
        <v>7</v>
      </c>
      <c r="BK6" s="26" t="s">
        <v>5</v>
      </c>
      <c r="BL6" s="22" t="s">
        <v>6</v>
      </c>
      <c r="BM6" s="22" t="s">
        <v>7</v>
      </c>
      <c r="BN6" s="22" t="s">
        <v>4</v>
      </c>
      <c r="BO6" s="26" t="s">
        <v>5</v>
      </c>
      <c r="BP6" s="22" t="s">
        <v>6</v>
      </c>
      <c r="BQ6" s="22" t="s">
        <v>4</v>
      </c>
      <c r="BR6" s="26" t="s">
        <v>5</v>
      </c>
      <c r="BS6" s="22" t="s">
        <v>6</v>
      </c>
      <c r="BT6" s="26" t="s">
        <v>7</v>
      </c>
      <c r="BU6" s="26" t="s">
        <v>5</v>
      </c>
      <c r="BV6" s="22" t="s">
        <v>6</v>
      </c>
      <c r="BW6" s="22" t="s">
        <v>4</v>
      </c>
      <c r="BX6" s="26" t="s">
        <v>5</v>
      </c>
      <c r="BY6" s="22" t="s">
        <v>6</v>
      </c>
      <c r="BZ6" s="26" t="s">
        <v>7</v>
      </c>
      <c r="CA6" s="26" t="s">
        <v>5</v>
      </c>
      <c r="CB6" s="22" t="s">
        <v>6</v>
      </c>
      <c r="CC6" s="22" t="s">
        <v>57</v>
      </c>
      <c r="CD6" s="22" t="s">
        <v>4</v>
      </c>
      <c r="CE6" s="26" t="s">
        <v>5</v>
      </c>
      <c r="CF6" s="22" t="s">
        <v>6</v>
      </c>
      <c r="CG6" s="29" t="s">
        <v>4</v>
      </c>
      <c r="CH6" s="30" t="s">
        <v>5</v>
      </c>
      <c r="CI6" s="22" t="s">
        <v>6</v>
      </c>
      <c r="CJ6" s="22" t="s">
        <v>4</v>
      </c>
      <c r="CK6" s="26" t="s">
        <v>5</v>
      </c>
      <c r="CL6" s="22" t="s">
        <v>6</v>
      </c>
      <c r="CM6" s="22" t="s">
        <v>4</v>
      </c>
      <c r="CN6" s="26" t="s">
        <v>5</v>
      </c>
      <c r="CO6" s="22" t="s">
        <v>6</v>
      </c>
      <c r="CP6" s="22" t="s">
        <v>4</v>
      </c>
      <c r="CQ6" s="26" t="s">
        <v>5</v>
      </c>
      <c r="CR6" s="22" t="s">
        <v>6</v>
      </c>
      <c r="CS6" s="22" t="s">
        <v>4</v>
      </c>
      <c r="CT6" s="26" t="s">
        <v>5</v>
      </c>
      <c r="CU6" s="22" t="s">
        <v>6</v>
      </c>
      <c r="CV6" s="26" t="s">
        <v>7</v>
      </c>
      <c r="CW6" s="26" t="s">
        <v>5</v>
      </c>
      <c r="CX6" s="22" t="s">
        <v>6</v>
      </c>
      <c r="CY6" s="22" t="s">
        <v>4</v>
      </c>
      <c r="CZ6" s="26" t="s">
        <v>5</v>
      </c>
      <c r="DA6" s="22" t="s">
        <v>6</v>
      </c>
      <c r="DB6" s="26" t="s">
        <v>7</v>
      </c>
      <c r="DC6" s="26" t="s">
        <v>5</v>
      </c>
      <c r="DD6" s="22" t="s">
        <v>6</v>
      </c>
    </row>
    <row r="7" spans="1:108" ht="14.25">
      <c r="A7" s="14"/>
      <c r="B7" s="3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32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33" t="s">
        <v>8</v>
      </c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27" t="s">
        <v>58</v>
      </c>
      <c r="CD7" s="18"/>
      <c r="CE7" s="18"/>
      <c r="CF7" s="18"/>
      <c r="CG7" s="17"/>
      <c r="CH7" s="31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ht="14.25">
      <c r="A8" s="34" t="s">
        <v>9</v>
      </c>
      <c r="B8" s="11"/>
      <c r="C8" s="35">
        <f>SUM(D8:E8)</f>
        <v>1856349</v>
      </c>
      <c r="D8" s="35">
        <f aca="true" t="shared" si="0" ref="D8:BU8">+D9+D18</f>
        <v>582485</v>
      </c>
      <c r="E8" s="35">
        <f t="shared" si="0"/>
        <v>1273864</v>
      </c>
      <c r="F8" s="35">
        <f t="shared" si="0"/>
        <v>58440808</v>
      </c>
      <c r="G8" s="35">
        <f t="shared" si="0"/>
        <v>4087974</v>
      </c>
      <c r="H8" s="35">
        <f t="shared" si="0"/>
        <v>54352834</v>
      </c>
      <c r="I8" s="35">
        <v>3392512</v>
      </c>
      <c r="J8" s="35">
        <f t="shared" si="0"/>
        <v>35095815</v>
      </c>
      <c r="K8" s="35">
        <f>SUM(L8:M8)</f>
        <v>13629669</v>
      </c>
      <c r="L8" s="35">
        <f t="shared" si="0"/>
        <v>4788830</v>
      </c>
      <c r="M8" s="35">
        <f t="shared" si="0"/>
        <v>8840839</v>
      </c>
      <c r="N8" s="35">
        <f t="shared" si="0"/>
        <v>39137355</v>
      </c>
      <c r="O8" s="35">
        <f t="shared" si="0"/>
        <v>9708970</v>
      </c>
      <c r="P8" s="35">
        <f t="shared" si="0"/>
        <v>29428385</v>
      </c>
      <c r="Q8" s="35">
        <f>SUM(R8:S8)</f>
        <v>287812</v>
      </c>
      <c r="R8" s="35">
        <f t="shared" si="0"/>
        <v>91436</v>
      </c>
      <c r="S8" s="35">
        <f t="shared" si="0"/>
        <v>196376</v>
      </c>
      <c r="T8" s="35">
        <f t="shared" si="0"/>
        <v>3167123</v>
      </c>
      <c r="U8" s="35">
        <f t="shared" si="0"/>
        <v>327785</v>
      </c>
      <c r="V8" s="35">
        <f t="shared" si="0"/>
        <v>2839338</v>
      </c>
      <c r="W8" s="35">
        <f>SUM(X8:Y8)</f>
        <v>2124556</v>
      </c>
      <c r="X8" s="35">
        <f t="shared" si="0"/>
        <v>1557733</v>
      </c>
      <c r="Y8" s="35">
        <f t="shared" si="0"/>
        <v>566823</v>
      </c>
      <c r="Z8" s="35">
        <f t="shared" si="0"/>
        <v>71423195</v>
      </c>
      <c r="AA8" s="35">
        <f t="shared" si="0"/>
        <v>48343060</v>
      </c>
      <c r="AB8" s="35">
        <f t="shared" si="0"/>
        <v>23080135</v>
      </c>
      <c r="AC8" s="35">
        <f>SUM(AD8:AE8)</f>
        <v>23505206</v>
      </c>
      <c r="AD8" s="35">
        <f t="shared" si="0"/>
        <v>7467612</v>
      </c>
      <c r="AE8" s="35">
        <f t="shared" si="0"/>
        <v>16037594</v>
      </c>
      <c r="AF8" s="35">
        <f t="shared" si="0"/>
        <v>24051981</v>
      </c>
      <c r="AG8" s="35">
        <f t="shared" si="0"/>
        <v>4112871</v>
      </c>
      <c r="AH8" s="35">
        <f t="shared" si="0"/>
        <v>19939110</v>
      </c>
      <c r="AI8" s="35">
        <f>SUM(AJ8:AK8)</f>
        <v>1622906</v>
      </c>
      <c r="AJ8" s="35">
        <f t="shared" si="0"/>
        <v>559560</v>
      </c>
      <c r="AK8" s="35">
        <f t="shared" si="0"/>
        <v>1063346</v>
      </c>
      <c r="AL8" s="35">
        <f t="shared" si="0"/>
        <v>7328204</v>
      </c>
      <c r="AM8" s="35">
        <f t="shared" si="0"/>
        <v>118726</v>
      </c>
      <c r="AN8" s="35">
        <f t="shared" si="0"/>
        <v>7209478</v>
      </c>
      <c r="AO8" s="35">
        <f>SUM(AP8:AQ8)</f>
        <v>21882300</v>
      </c>
      <c r="AP8" s="35">
        <f t="shared" si="0"/>
        <v>6908052</v>
      </c>
      <c r="AQ8" s="35">
        <f t="shared" si="0"/>
        <v>14974248</v>
      </c>
      <c r="AR8" s="35">
        <f t="shared" si="0"/>
        <v>16723777</v>
      </c>
      <c r="AS8" s="35">
        <f t="shared" si="0"/>
        <v>3994145</v>
      </c>
      <c r="AT8" s="35">
        <f t="shared" si="0"/>
        <v>12729632</v>
      </c>
      <c r="AU8" s="35">
        <f>SUM(AV8:AW8)</f>
        <v>4737760</v>
      </c>
      <c r="AV8" s="35">
        <f t="shared" si="0"/>
        <v>972</v>
      </c>
      <c r="AW8" s="35">
        <f t="shared" si="0"/>
        <v>4736788</v>
      </c>
      <c r="AX8" s="35">
        <f t="shared" si="0"/>
        <v>65519426</v>
      </c>
      <c r="AY8" s="35">
        <f t="shared" si="0"/>
        <v>2131790</v>
      </c>
      <c r="AZ8" s="35">
        <f t="shared" si="0"/>
        <v>63387636</v>
      </c>
      <c r="BA8" s="35">
        <f>SUM(BB8:BC8)</f>
        <v>4735617</v>
      </c>
      <c r="BB8" s="35">
        <f t="shared" si="0"/>
        <v>972</v>
      </c>
      <c r="BC8" s="35">
        <f t="shared" si="0"/>
        <v>4734645</v>
      </c>
      <c r="BD8" s="35">
        <f t="shared" si="0"/>
        <v>59158233</v>
      </c>
      <c r="BE8" s="35">
        <f t="shared" si="0"/>
        <v>2028710</v>
      </c>
      <c r="BF8" s="35">
        <f t="shared" si="0"/>
        <v>57129523</v>
      </c>
      <c r="BG8" s="35">
        <f>SUM(BH8:BI8)</f>
        <v>2143</v>
      </c>
      <c r="BH8" s="35">
        <f>+BH9+BH18</f>
        <v>0</v>
      </c>
      <c r="BI8" s="35">
        <f>+BI9+BI18</f>
        <v>2143</v>
      </c>
      <c r="BJ8" s="35">
        <f>+BJ9+BJ18</f>
        <v>6339680</v>
      </c>
      <c r="BK8" s="35">
        <f>+BK9+BK18</f>
        <v>103080</v>
      </c>
      <c r="BL8" s="35">
        <f>+BL9+BL18</f>
        <v>6236600</v>
      </c>
      <c r="BM8" s="35">
        <f t="shared" si="0"/>
        <v>21513</v>
      </c>
      <c r="BN8" s="35">
        <f>SUM(BO8:BP8)</f>
        <v>11747268</v>
      </c>
      <c r="BO8" s="35">
        <f t="shared" si="0"/>
        <v>5853354</v>
      </c>
      <c r="BP8" s="35">
        <f t="shared" si="0"/>
        <v>5893914</v>
      </c>
      <c r="BQ8" s="35">
        <f>SUM(BR8:BS8)</f>
        <v>7801891</v>
      </c>
      <c r="BR8" s="35">
        <f t="shared" si="0"/>
        <v>7106949</v>
      </c>
      <c r="BS8" s="35">
        <f t="shared" si="0"/>
        <v>694942</v>
      </c>
      <c r="BT8" s="35">
        <f t="shared" si="0"/>
        <v>623539</v>
      </c>
      <c r="BU8" s="35">
        <f t="shared" si="0"/>
        <v>524182</v>
      </c>
      <c r="BV8" s="35">
        <f aca="true" t="shared" si="1" ref="BV8:DD8">+BV9+BV18</f>
        <v>99357</v>
      </c>
      <c r="BW8" s="35">
        <f>SUM(BX8:BY8)</f>
        <v>6304039</v>
      </c>
      <c r="BX8" s="35">
        <f t="shared" si="1"/>
        <v>354592</v>
      </c>
      <c r="BY8" s="35">
        <f t="shared" si="1"/>
        <v>5949447</v>
      </c>
      <c r="BZ8" s="35">
        <f t="shared" si="1"/>
        <v>38366882</v>
      </c>
      <c r="CA8" s="35">
        <f t="shared" si="1"/>
        <v>4547386</v>
      </c>
      <c r="CB8" s="35">
        <f t="shared" si="1"/>
        <v>33819496</v>
      </c>
      <c r="CC8" s="35">
        <f t="shared" si="1"/>
        <v>0</v>
      </c>
      <c r="CD8" s="35">
        <f>SUM(CE8:CF8)</f>
        <v>75516825</v>
      </c>
      <c r="CE8" s="35">
        <f t="shared" si="1"/>
        <v>62404530</v>
      </c>
      <c r="CF8" s="35">
        <f t="shared" si="1"/>
        <v>13112295</v>
      </c>
      <c r="CG8" s="35">
        <f>SUM(CH8:CI8)</f>
        <v>1107786</v>
      </c>
      <c r="CH8" s="35">
        <f t="shared" si="1"/>
        <v>191264</v>
      </c>
      <c r="CI8" s="35">
        <f t="shared" si="1"/>
        <v>916522</v>
      </c>
      <c r="CJ8" s="35">
        <f>SUM(CK8:CL8)</f>
        <v>69836515</v>
      </c>
      <c r="CK8" s="35">
        <f t="shared" si="1"/>
        <v>57619568</v>
      </c>
      <c r="CL8" s="35">
        <f t="shared" si="1"/>
        <v>12216947</v>
      </c>
      <c r="CM8" s="35">
        <f>SUM(CN8:CO8)</f>
        <v>5680310</v>
      </c>
      <c r="CN8" s="35">
        <f t="shared" si="1"/>
        <v>4784962</v>
      </c>
      <c r="CO8" s="35">
        <f t="shared" si="1"/>
        <v>895348</v>
      </c>
      <c r="CP8" s="35">
        <f>SUM(CQ8:CR8)</f>
        <v>0</v>
      </c>
      <c r="CQ8" s="35">
        <f t="shared" si="1"/>
        <v>0</v>
      </c>
      <c r="CR8" s="35">
        <f t="shared" si="1"/>
        <v>0</v>
      </c>
      <c r="CS8" s="35">
        <f>SUM(CT8:CU8)</f>
        <v>147511375</v>
      </c>
      <c r="CT8" s="35">
        <f t="shared" si="1"/>
        <v>90208493</v>
      </c>
      <c r="CU8" s="35">
        <f t="shared" si="1"/>
        <v>57302882</v>
      </c>
      <c r="CV8" s="35">
        <f t="shared" si="1"/>
        <v>300730309</v>
      </c>
      <c r="CW8" s="35">
        <f t="shared" si="1"/>
        <v>73784018</v>
      </c>
      <c r="CX8" s="35">
        <f t="shared" si="1"/>
        <v>226946291</v>
      </c>
      <c r="CY8" s="35">
        <f>SUM(CZ8:DA8)</f>
        <v>2964135</v>
      </c>
      <c r="CZ8" s="35">
        <f t="shared" si="1"/>
        <v>773749</v>
      </c>
      <c r="DA8" s="35">
        <f t="shared" si="1"/>
        <v>2190386</v>
      </c>
      <c r="DB8" s="35">
        <f t="shared" si="1"/>
        <v>58440808</v>
      </c>
      <c r="DC8" s="35">
        <f t="shared" si="1"/>
        <v>4087974</v>
      </c>
      <c r="DD8" s="48">
        <f t="shared" si="1"/>
        <v>54352834</v>
      </c>
    </row>
    <row r="9" spans="1:108" ht="13.5">
      <c r="A9" s="34" t="s">
        <v>10</v>
      </c>
      <c r="B9" s="11"/>
      <c r="C9" s="35">
        <f aca="true" t="shared" si="2" ref="C9:C29">SUM(D9:E9)</f>
        <v>1325030</v>
      </c>
      <c r="D9" s="35">
        <f aca="true" t="shared" si="3" ref="D9:BU9">SUM(D10:D17)</f>
        <v>446929</v>
      </c>
      <c r="E9" s="35">
        <f t="shared" si="3"/>
        <v>878101</v>
      </c>
      <c r="F9" s="35">
        <f t="shared" si="3"/>
        <v>48477382</v>
      </c>
      <c r="G9" s="35">
        <f t="shared" si="3"/>
        <v>3598975</v>
      </c>
      <c r="H9" s="35">
        <f t="shared" si="3"/>
        <v>44878407</v>
      </c>
      <c r="I9" s="35">
        <v>2955176</v>
      </c>
      <c r="J9" s="35">
        <f t="shared" si="3"/>
        <v>29230663</v>
      </c>
      <c r="K9" s="35">
        <f aca="true" t="shared" si="4" ref="K9:K29">SUM(L9:M9)</f>
        <v>9634852</v>
      </c>
      <c r="L9" s="35">
        <f t="shared" si="3"/>
        <v>3073614</v>
      </c>
      <c r="M9" s="35">
        <f t="shared" si="3"/>
        <v>6561238</v>
      </c>
      <c r="N9" s="35">
        <f t="shared" si="3"/>
        <v>31960497</v>
      </c>
      <c r="O9" s="35">
        <f t="shared" si="3"/>
        <v>7729856</v>
      </c>
      <c r="P9" s="35">
        <f t="shared" si="3"/>
        <v>24230641</v>
      </c>
      <c r="Q9" s="35">
        <f aca="true" t="shared" si="5" ref="Q9:Q29">SUM(R9:S9)</f>
        <v>24148</v>
      </c>
      <c r="R9" s="35">
        <f t="shared" si="3"/>
        <v>7304</v>
      </c>
      <c r="S9" s="35">
        <f t="shared" si="3"/>
        <v>16844</v>
      </c>
      <c r="T9" s="35">
        <f t="shared" si="3"/>
        <v>2441268</v>
      </c>
      <c r="U9" s="35">
        <f t="shared" si="3"/>
        <v>233555</v>
      </c>
      <c r="V9" s="35">
        <f t="shared" si="3"/>
        <v>2207713</v>
      </c>
      <c r="W9" s="35">
        <f aca="true" t="shared" si="6" ref="W9:W29">SUM(X9:Y9)</f>
        <v>1871979</v>
      </c>
      <c r="X9" s="35">
        <f t="shared" si="3"/>
        <v>1356086</v>
      </c>
      <c r="Y9" s="35">
        <f t="shared" si="3"/>
        <v>515893</v>
      </c>
      <c r="Z9" s="35">
        <f t="shared" si="3"/>
        <v>64086318</v>
      </c>
      <c r="AA9" s="35">
        <f t="shared" si="3"/>
        <v>43594906</v>
      </c>
      <c r="AB9" s="35">
        <f t="shared" si="3"/>
        <v>20491412</v>
      </c>
      <c r="AC9" s="35">
        <f aca="true" t="shared" si="7" ref="AC9:AC29">SUM(AD9:AE9)</f>
        <v>17955793</v>
      </c>
      <c r="AD9" s="35">
        <f t="shared" si="3"/>
        <v>5040766</v>
      </c>
      <c r="AE9" s="35">
        <f t="shared" si="3"/>
        <v>12915027</v>
      </c>
      <c r="AF9" s="35">
        <f t="shared" si="3"/>
        <v>16112732</v>
      </c>
      <c r="AG9" s="35">
        <f t="shared" si="3"/>
        <v>2687219</v>
      </c>
      <c r="AH9" s="35">
        <f t="shared" si="3"/>
        <v>13425513</v>
      </c>
      <c r="AI9" s="35">
        <f aca="true" t="shared" si="8" ref="AI9:AI29">SUM(AJ9:AK9)</f>
        <v>961311</v>
      </c>
      <c r="AJ9" s="35">
        <f t="shared" si="3"/>
        <v>313700</v>
      </c>
      <c r="AK9" s="35">
        <f t="shared" si="3"/>
        <v>647611</v>
      </c>
      <c r="AL9" s="35">
        <f t="shared" si="3"/>
        <v>3845371</v>
      </c>
      <c r="AM9" s="35">
        <f t="shared" si="3"/>
        <v>31441</v>
      </c>
      <c r="AN9" s="35">
        <f t="shared" si="3"/>
        <v>3813930</v>
      </c>
      <c r="AO9" s="35">
        <f aca="true" t="shared" si="9" ref="AO9:AO29">SUM(AP9:AQ9)</f>
        <v>16994482</v>
      </c>
      <c r="AP9" s="35">
        <f t="shared" si="3"/>
        <v>4727066</v>
      </c>
      <c r="AQ9" s="35">
        <f t="shared" si="3"/>
        <v>12267416</v>
      </c>
      <c r="AR9" s="35">
        <f t="shared" si="3"/>
        <v>12267361</v>
      </c>
      <c r="AS9" s="35">
        <f t="shared" si="3"/>
        <v>2655778</v>
      </c>
      <c r="AT9" s="35">
        <f t="shared" si="3"/>
        <v>9611583</v>
      </c>
      <c r="AU9" s="35">
        <f aca="true" t="shared" si="10" ref="AU9:AU29">SUM(AV9:AW9)</f>
        <v>3195795</v>
      </c>
      <c r="AV9" s="35">
        <f t="shared" si="3"/>
        <v>972</v>
      </c>
      <c r="AW9" s="35">
        <f t="shared" si="3"/>
        <v>3194823</v>
      </c>
      <c r="AX9" s="35">
        <f t="shared" si="3"/>
        <v>51172411</v>
      </c>
      <c r="AY9" s="35">
        <f t="shared" si="3"/>
        <v>1493263</v>
      </c>
      <c r="AZ9" s="35">
        <f t="shared" si="3"/>
        <v>49679148</v>
      </c>
      <c r="BA9" s="35">
        <f aca="true" t="shared" si="11" ref="BA9:BA29">SUM(BB9:BC9)</f>
        <v>3193748</v>
      </c>
      <c r="BB9" s="35">
        <f t="shared" si="3"/>
        <v>972</v>
      </c>
      <c r="BC9" s="35">
        <f t="shared" si="3"/>
        <v>3192776</v>
      </c>
      <c r="BD9" s="35">
        <f t="shared" si="3"/>
        <v>45992621</v>
      </c>
      <c r="BE9" s="35">
        <f t="shared" si="3"/>
        <v>1432684</v>
      </c>
      <c r="BF9" s="35">
        <f t="shared" si="3"/>
        <v>44559937</v>
      </c>
      <c r="BG9" s="35">
        <f aca="true" t="shared" si="12" ref="BG9:BG29">SUM(BH9:BI9)</f>
        <v>2047</v>
      </c>
      <c r="BH9" s="35">
        <f>SUM(BH10:BH17)</f>
        <v>0</v>
      </c>
      <c r="BI9" s="35">
        <f>SUM(BI10:BI17)</f>
        <v>2047</v>
      </c>
      <c r="BJ9" s="35">
        <f>SUM(BJ10:BJ17)</f>
        <v>5163568</v>
      </c>
      <c r="BK9" s="35">
        <f>SUM(BK10:BK17)</f>
        <v>60579</v>
      </c>
      <c r="BL9" s="35">
        <f>SUM(BL10:BL17)</f>
        <v>5102989</v>
      </c>
      <c r="BM9" s="35">
        <f t="shared" si="3"/>
        <v>16222</v>
      </c>
      <c r="BN9" s="35">
        <f aca="true" t="shared" si="13" ref="BN9:BN29">SUM(BO9:BP9)</f>
        <v>8822920</v>
      </c>
      <c r="BO9" s="35">
        <f t="shared" si="3"/>
        <v>5234241</v>
      </c>
      <c r="BP9" s="35">
        <f t="shared" si="3"/>
        <v>3588679</v>
      </c>
      <c r="BQ9" s="35">
        <f aca="true" t="shared" si="14" ref="BQ9:BQ29">SUM(BR9:BS9)</f>
        <v>6672942</v>
      </c>
      <c r="BR9" s="35">
        <f t="shared" si="3"/>
        <v>6010017</v>
      </c>
      <c r="BS9" s="35">
        <f t="shared" si="3"/>
        <v>662925</v>
      </c>
      <c r="BT9" s="35">
        <f t="shared" si="3"/>
        <v>547685</v>
      </c>
      <c r="BU9" s="35">
        <f t="shared" si="3"/>
        <v>511022</v>
      </c>
      <c r="BV9" s="35">
        <f aca="true" t="shared" si="15" ref="BV9:DD9">SUM(BV10:BV17)</f>
        <v>36663</v>
      </c>
      <c r="BW9" s="35">
        <f aca="true" t="shared" si="16" ref="BW9:BW29">SUM(BX9:BY9)</f>
        <v>4497812</v>
      </c>
      <c r="BX9" s="35">
        <f t="shared" si="15"/>
        <v>176327</v>
      </c>
      <c r="BY9" s="35">
        <f t="shared" si="15"/>
        <v>4321485</v>
      </c>
      <c r="BZ9" s="35">
        <f t="shared" si="15"/>
        <v>31578732</v>
      </c>
      <c r="CA9" s="35">
        <f t="shared" si="15"/>
        <v>3914518</v>
      </c>
      <c r="CB9" s="35">
        <f t="shared" si="15"/>
        <v>27664214</v>
      </c>
      <c r="CC9" s="35">
        <f t="shared" si="15"/>
        <v>0</v>
      </c>
      <c r="CD9" s="35">
        <f aca="true" t="shared" si="17" ref="CD9:CD29">SUM(CE9:CF9)</f>
        <v>51870574</v>
      </c>
      <c r="CE9" s="35">
        <f t="shared" si="15"/>
        <v>41536961</v>
      </c>
      <c r="CF9" s="35">
        <f t="shared" si="15"/>
        <v>10333613</v>
      </c>
      <c r="CG9" s="35">
        <f aca="true" t="shared" si="18" ref="CG9:CG29">SUM(CH9:CI9)</f>
        <v>785719</v>
      </c>
      <c r="CH9" s="35">
        <f t="shared" si="15"/>
        <v>138120</v>
      </c>
      <c r="CI9" s="35">
        <f t="shared" si="15"/>
        <v>647599</v>
      </c>
      <c r="CJ9" s="35">
        <f aca="true" t="shared" si="19" ref="CJ9:CJ29">SUM(CK9:CL9)</f>
        <v>49071433</v>
      </c>
      <c r="CK9" s="35">
        <f t="shared" si="15"/>
        <v>39099693</v>
      </c>
      <c r="CL9" s="35">
        <f t="shared" si="15"/>
        <v>9971740</v>
      </c>
      <c r="CM9" s="35">
        <f aca="true" t="shared" si="20" ref="CM9:CM29">SUM(CN9:CO9)</f>
        <v>2799141</v>
      </c>
      <c r="CN9" s="35">
        <f t="shared" si="15"/>
        <v>2437268</v>
      </c>
      <c r="CO9" s="35">
        <f t="shared" si="15"/>
        <v>361873</v>
      </c>
      <c r="CP9" s="35">
        <f aca="true" t="shared" si="21" ref="CP9:CP29">SUM(CQ9:CR9)</f>
        <v>0</v>
      </c>
      <c r="CQ9" s="35">
        <f t="shared" si="15"/>
        <v>0</v>
      </c>
      <c r="CR9" s="35">
        <f t="shared" si="15"/>
        <v>0</v>
      </c>
      <c r="CS9" s="35">
        <f aca="true" t="shared" si="22" ref="CS9:CS29">SUM(CT9:CU9)</f>
        <v>105871845</v>
      </c>
      <c r="CT9" s="35">
        <f t="shared" si="15"/>
        <v>62883217</v>
      </c>
      <c r="CU9" s="35">
        <f t="shared" si="15"/>
        <v>42988628</v>
      </c>
      <c r="CV9" s="35">
        <f t="shared" si="15"/>
        <v>246377025</v>
      </c>
      <c r="CW9" s="35">
        <f t="shared" si="15"/>
        <v>63763314</v>
      </c>
      <c r="CX9" s="35">
        <f t="shared" si="15"/>
        <v>182613711</v>
      </c>
      <c r="CY9" s="35">
        <f aca="true" t="shared" si="23" ref="CY9:CY29">SUM(CZ9:DA9)</f>
        <v>2110749</v>
      </c>
      <c r="CZ9" s="35">
        <f t="shared" si="15"/>
        <v>585049</v>
      </c>
      <c r="DA9" s="35">
        <f t="shared" si="15"/>
        <v>1525700</v>
      </c>
      <c r="DB9" s="35">
        <f t="shared" si="15"/>
        <v>48477382</v>
      </c>
      <c r="DC9" s="35">
        <f t="shared" si="15"/>
        <v>3598975</v>
      </c>
      <c r="DD9" s="49">
        <f t="shared" si="15"/>
        <v>44878407</v>
      </c>
    </row>
    <row r="10" spans="1:108" ht="13.5">
      <c r="A10" s="36" t="s">
        <v>11</v>
      </c>
      <c r="B10" s="37"/>
      <c r="C10" s="38">
        <f t="shared" si="2"/>
        <v>306098</v>
      </c>
      <c r="D10" s="38">
        <v>117064</v>
      </c>
      <c r="E10" s="38">
        <v>189034</v>
      </c>
      <c r="F10" s="38">
        <f aca="true" t="shared" si="24" ref="F10:F29">SUM(G10:H10)</f>
        <v>13544825</v>
      </c>
      <c r="G10" s="38">
        <v>1137660</v>
      </c>
      <c r="H10" s="38">
        <v>12407165</v>
      </c>
      <c r="I10" s="38">
        <v>1093838</v>
      </c>
      <c r="J10" s="38">
        <v>8651752</v>
      </c>
      <c r="K10" s="38">
        <f t="shared" si="4"/>
        <v>2644668</v>
      </c>
      <c r="L10" s="38">
        <v>516034</v>
      </c>
      <c r="M10" s="38">
        <v>2128634</v>
      </c>
      <c r="N10" s="38">
        <f aca="true" t="shared" si="25" ref="N10:N29">SUM(O10:P10)</f>
        <v>9784774</v>
      </c>
      <c r="O10" s="38">
        <v>2539644</v>
      </c>
      <c r="P10" s="38">
        <v>7245130</v>
      </c>
      <c r="Q10" s="38">
        <f t="shared" si="5"/>
        <v>0</v>
      </c>
      <c r="R10" s="38"/>
      <c r="S10" s="38"/>
      <c r="T10" s="38">
        <f aca="true" t="shared" si="26" ref="T10:T29">SUM(U10:V10)</f>
        <v>559802</v>
      </c>
      <c r="U10" s="38">
        <v>42722</v>
      </c>
      <c r="V10" s="38">
        <v>517080</v>
      </c>
      <c r="W10" s="38">
        <f t="shared" si="6"/>
        <v>682607</v>
      </c>
      <c r="X10" s="38">
        <v>343377</v>
      </c>
      <c r="Y10" s="38">
        <v>339230</v>
      </c>
      <c r="Z10" s="38">
        <f aca="true" t="shared" si="27" ref="Z10:Z29">SUM(AA10:AB10)</f>
        <v>22513825</v>
      </c>
      <c r="AA10" s="38">
        <v>15141426</v>
      </c>
      <c r="AB10" s="38">
        <v>7372399</v>
      </c>
      <c r="AC10" s="38">
        <f t="shared" si="7"/>
        <v>6448674</v>
      </c>
      <c r="AD10" s="38">
        <v>381303</v>
      </c>
      <c r="AE10" s="38">
        <v>6067371</v>
      </c>
      <c r="AF10" s="38">
        <f aca="true" t="shared" si="28" ref="AF10:AF29">SUM(AG10:AH10)</f>
        <v>4639142</v>
      </c>
      <c r="AG10" s="38">
        <v>189962</v>
      </c>
      <c r="AH10" s="38">
        <v>4449180</v>
      </c>
      <c r="AI10" s="38">
        <f t="shared" si="8"/>
        <v>2255</v>
      </c>
      <c r="AJ10" s="38"/>
      <c r="AK10" s="38">
        <v>2255</v>
      </c>
      <c r="AL10" s="38">
        <f aca="true" t="shared" si="29" ref="AL10:AL29">SUM(AM10:AN10)</f>
        <v>81875</v>
      </c>
      <c r="AM10" s="38"/>
      <c r="AN10" s="38">
        <v>81875</v>
      </c>
      <c r="AO10" s="38">
        <f t="shared" si="9"/>
        <v>6446419</v>
      </c>
      <c r="AP10" s="38">
        <v>381303</v>
      </c>
      <c r="AQ10" s="38">
        <v>6065116</v>
      </c>
      <c r="AR10" s="38">
        <f aca="true" t="shared" si="30" ref="AR10:AR29">SUM(AS10:AT10)</f>
        <v>4557267</v>
      </c>
      <c r="AS10" s="38">
        <v>189962</v>
      </c>
      <c r="AT10" s="38">
        <v>4367305</v>
      </c>
      <c r="AU10" s="38">
        <f t="shared" si="10"/>
        <v>495191</v>
      </c>
      <c r="AV10" s="38"/>
      <c r="AW10" s="38">
        <v>495191</v>
      </c>
      <c r="AX10" s="38">
        <f aca="true" t="shared" si="31" ref="AX10:AX29">SUM(AY10:AZ10)</f>
        <v>14275414</v>
      </c>
      <c r="AY10" s="38">
        <v>377028</v>
      </c>
      <c r="AZ10" s="38">
        <v>13898386</v>
      </c>
      <c r="BA10" s="38">
        <f t="shared" si="11"/>
        <v>493144</v>
      </c>
      <c r="BB10" s="38"/>
      <c r="BC10" s="38">
        <v>493144</v>
      </c>
      <c r="BD10" s="38">
        <f aca="true" t="shared" si="32" ref="BD10:BD29">SUM(BE10:BF10)</f>
        <v>12772625</v>
      </c>
      <c r="BE10" s="38">
        <v>330124</v>
      </c>
      <c r="BF10" s="38">
        <v>12442501</v>
      </c>
      <c r="BG10" s="38">
        <f t="shared" si="12"/>
        <v>2047</v>
      </c>
      <c r="BH10" s="38"/>
      <c r="BI10" s="38">
        <v>2047</v>
      </c>
      <c r="BJ10" s="38">
        <f aca="true" t="shared" si="33" ref="BJ10:BJ17">SUM(BK10:BL10)</f>
        <v>1493168</v>
      </c>
      <c r="BK10" s="38">
        <v>46904</v>
      </c>
      <c r="BL10" s="38">
        <v>1446264</v>
      </c>
      <c r="BM10" s="38">
        <v>9621</v>
      </c>
      <c r="BN10" s="38">
        <f t="shared" si="13"/>
        <v>676782</v>
      </c>
      <c r="BO10" s="38">
        <v>640827</v>
      </c>
      <c r="BP10" s="38">
        <v>35955</v>
      </c>
      <c r="BQ10" s="38">
        <f t="shared" si="14"/>
        <v>4181938</v>
      </c>
      <c r="BR10" s="38">
        <v>4076821</v>
      </c>
      <c r="BS10" s="38">
        <v>105117</v>
      </c>
      <c r="BT10" s="38">
        <f aca="true" t="shared" si="34" ref="BT10:BT29">SUM(BU10:BV10)</f>
        <v>0</v>
      </c>
      <c r="BU10" s="38"/>
      <c r="BV10" s="38"/>
      <c r="BW10" s="38">
        <f t="shared" si="16"/>
        <v>753047</v>
      </c>
      <c r="BX10" s="38">
        <v>12828</v>
      </c>
      <c r="BY10" s="38">
        <v>740219</v>
      </c>
      <c r="BZ10" s="38">
        <f aca="true" t="shared" si="35" ref="BZ10:BZ29">SUM(CA10:CB10)</f>
        <v>7363949</v>
      </c>
      <c r="CA10" s="38">
        <v>1220828</v>
      </c>
      <c r="CB10" s="38">
        <v>6143121</v>
      </c>
      <c r="CC10" s="38"/>
      <c r="CD10" s="38">
        <f t="shared" si="17"/>
        <v>12840786</v>
      </c>
      <c r="CE10" s="38">
        <v>9682765</v>
      </c>
      <c r="CF10" s="38">
        <v>3158021</v>
      </c>
      <c r="CG10" s="38">
        <f t="shared" si="18"/>
        <v>147881</v>
      </c>
      <c r="CH10" s="38"/>
      <c r="CI10" s="38">
        <v>147881</v>
      </c>
      <c r="CJ10" s="38">
        <f t="shared" si="19"/>
        <v>12648699</v>
      </c>
      <c r="CK10" s="38">
        <v>9490678</v>
      </c>
      <c r="CL10" s="38">
        <v>3158021</v>
      </c>
      <c r="CM10" s="38">
        <f t="shared" si="20"/>
        <v>192087</v>
      </c>
      <c r="CN10" s="38">
        <v>192087</v>
      </c>
      <c r="CO10" s="38"/>
      <c r="CP10" s="38">
        <f t="shared" si="21"/>
        <v>0</v>
      </c>
      <c r="CQ10" s="38"/>
      <c r="CR10" s="38"/>
      <c r="CS10" s="38">
        <f t="shared" si="22"/>
        <v>29029791</v>
      </c>
      <c r="CT10" s="38">
        <v>15771019</v>
      </c>
      <c r="CU10" s="38">
        <v>13258772</v>
      </c>
      <c r="CV10" s="38">
        <f aca="true" t="shared" si="36" ref="CV10:CV29">SUM(CW10:CX10)</f>
        <v>72681731</v>
      </c>
      <c r="CW10" s="38">
        <v>20649270</v>
      </c>
      <c r="CX10" s="38">
        <v>52032461</v>
      </c>
      <c r="CY10" s="38">
        <f t="shared" si="23"/>
        <v>453979</v>
      </c>
      <c r="CZ10" s="38">
        <v>117064</v>
      </c>
      <c r="DA10" s="38">
        <v>336915</v>
      </c>
      <c r="DB10" s="38">
        <f aca="true" t="shared" si="37" ref="DB10:DB29">SUM(DC10:DD10)</f>
        <v>13544825</v>
      </c>
      <c r="DC10" s="38">
        <v>1137660</v>
      </c>
      <c r="DD10" s="50">
        <v>12407165</v>
      </c>
    </row>
    <row r="11" spans="1:108" ht="13.5">
      <c r="A11" s="36" t="s">
        <v>12</v>
      </c>
      <c r="B11" s="37"/>
      <c r="C11" s="38">
        <f t="shared" si="2"/>
        <v>145605</v>
      </c>
      <c r="D11" s="38">
        <v>41781</v>
      </c>
      <c r="E11" s="38">
        <v>103824</v>
      </c>
      <c r="F11" s="38">
        <f t="shared" si="24"/>
        <v>5766119</v>
      </c>
      <c r="G11" s="38">
        <v>389532</v>
      </c>
      <c r="H11" s="38">
        <v>5376587</v>
      </c>
      <c r="I11" s="38">
        <v>316154</v>
      </c>
      <c r="J11" s="38">
        <v>3331151</v>
      </c>
      <c r="K11" s="38">
        <f t="shared" si="4"/>
        <v>1165274</v>
      </c>
      <c r="L11" s="38">
        <v>441382</v>
      </c>
      <c r="M11" s="38">
        <v>723892</v>
      </c>
      <c r="N11" s="38">
        <f t="shared" si="25"/>
        <v>3030078</v>
      </c>
      <c r="O11" s="38">
        <v>767788</v>
      </c>
      <c r="P11" s="38">
        <v>2262290</v>
      </c>
      <c r="Q11" s="38">
        <f t="shared" si="5"/>
        <v>0</v>
      </c>
      <c r="R11" s="38"/>
      <c r="S11" s="38"/>
      <c r="T11" s="38">
        <f t="shared" si="26"/>
        <v>440635</v>
      </c>
      <c r="U11" s="38">
        <v>61595</v>
      </c>
      <c r="V11" s="38">
        <v>379040</v>
      </c>
      <c r="W11" s="38">
        <f t="shared" si="6"/>
        <v>194145</v>
      </c>
      <c r="X11" s="38">
        <v>163375</v>
      </c>
      <c r="Y11" s="38">
        <v>30770</v>
      </c>
      <c r="Z11" s="38">
        <f t="shared" si="27"/>
        <v>6293247</v>
      </c>
      <c r="AA11" s="38">
        <v>4342429</v>
      </c>
      <c r="AB11" s="38">
        <v>1950818</v>
      </c>
      <c r="AC11" s="38">
        <f t="shared" si="7"/>
        <v>1618356</v>
      </c>
      <c r="AD11" s="38">
        <v>521998</v>
      </c>
      <c r="AE11" s="38">
        <v>1096358</v>
      </c>
      <c r="AF11" s="38">
        <f t="shared" si="28"/>
        <v>2438921</v>
      </c>
      <c r="AG11" s="38">
        <v>1345518</v>
      </c>
      <c r="AH11" s="38">
        <v>1093403</v>
      </c>
      <c r="AI11" s="38">
        <f t="shared" si="8"/>
        <v>378747</v>
      </c>
      <c r="AJ11" s="38"/>
      <c r="AK11" s="38">
        <v>378747</v>
      </c>
      <c r="AL11" s="38">
        <f t="shared" si="29"/>
        <v>446514</v>
      </c>
      <c r="AM11" s="38"/>
      <c r="AN11" s="38">
        <v>446514</v>
      </c>
      <c r="AO11" s="38">
        <f t="shared" si="9"/>
        <v>1239609</v>
      </c>
      <c r="AP11" s="38">
        <v>521998</v>
      </c>
      <c r="AQ11" s="38">
        <v>717611</v>
      </c>
      <c r="AR11" s="38">
        <f t="shared" si="30"/>
        <v>1992407</v>
      </c>
      <c r="AS11" s="38">
        <v>1345518</v>
      </c>
      <c r="AT11" s="38">
        <v>646889</v>
      </c>
      <c r="AU11" s="38">
        <f t="shared" si="10"/>
        <v>794948</v>
      </c>
      <c r="AV11" s="38"/>
      <c r="AW11" s="38">
        <v>794948</v>
      </c>
      <c r="AX11" s="38">
        <f t="shared" si="31"/>
        <v>4786326</v>
      </c>
      <c r="AY11" s="38">
        <v>181607</v>
      </c>
      <c r="AZ11" s="38">
        <v>4604719</v>
      </c>
      <c r="BA11" s="38">
        <f t="shared" si="11"/>
        <v>794948</v>
      </c>
      <c r="BB11" s="38"/>
      <c r="BC11" s="38">
        <v>794948</v>
      </c>
      <c r="BD11" s="38">
        <f t="shared" si="32"/>
        <v>4230036</v>
      </c>
      <c r="BE11" s="38">
        <v>180700</v>
      </c>
      <c r="BF11" s="38">
        <v>4049336</v>
      </c>
      <c r="BG11" s="38">
        <f t="shared" si="12"/>
        <v>0</v>
      </c>
      <c r="BH11" s="38"/>
      <c r="BI11" s="38"/>
      <c r="BJ11" s="38">
        <f t="shared" si="33"/>
        <v>554326</v>
      </c>
      <c r="BK11" s="38">
        <v>907</v>
      </c>
      <c r="BL11" s="38">
        <v>553419</v>
      </c>
      <c r="BM11" s="38">
        <v>1964</v>
      </c>
      <c r="BN11" s="38">
        <f t="shared" si="13"/>
        <v>3704483</v>
      </c>
      <c r="BO11" s="38">
        <v>2268756</v>
      </c>
      <c r="BP11" s="38">
        <v>1435727</v>
      </c>
      <c r="BQ11" s="38">
        <f t="shared" si="14"/>
        <v>468387</v>
      </c>
      <c r="BR11" s="38">
        <v>464787</v>
      </c>
      <c r="BS11" s="38">
        <v>3600</v>
      </c>
      <c r="BT11" s="38">
        <f t="shared" si="34"/>
        <v>0</v>
      </c>
      <c r="BU11" s="38"/>
      <c r="BV11" s="38"/>
      <c r="BW11" s="38">
        <f t="shared" si="16"/>
        <v>444031</v>
      </c>
      <c r="BX11" s="38">
        <v>28309</v>
      </c>
      <c r="BY11" s="38">
        <v>415722</v>
      </c>
      <c r="BZ11" s="38">
        <f t="shared" si="35"/>
        <v>3426090</v>
      </c>
      <c r="CA11" s="38">
        <v>387244</v>
      </c>
      <c r="CB11" s="38">
        <v>3038846</v>
      </c>
      <c r="CC11" s="38"/>
      <c r="CD11" s="38">
        <f t="shared" si="17"/>
        <v>7156126</v>
      </c>
      <c r="CE11" s="38">
        <v>6347886</v>
      </c>
      <c r="CF11" s="38">
        <v>808240</v>
      </c>
      <c r="CG11" s="38">
        <f t="shared" si="18"/>
        <v>120779</v>
      </c>
      <c r="CH11" s="38">
        <v>7742</v>
      </c>
      <c r="CI11" s="38">
        <v>113037</v>
      </c>
      <c r="CJ11" s="38">
        <f t="shared" si="19"/>
        <v>6513017</v>
      </c>
      <c r="CK11" s="38">
        <v>5768792</v>
      </c>
      <c r="CL11" s="38">
        <v>744225</v>
      </c>
      <c r="CM11" s="38">
        <f t="shared" si="20"/>
        <v>643109</v>
      </c>
      <c r="CN11" s="38">
        <v>579094</v>
      </c>
      <c r="CO11" s="38">
        <v>64015</v>
      </c>
      <c r="CP11" s="38">
        <f t="shared" si="21"/>
        <v>0</v>
      </c>
      <c r="CQ11" s="38"/>
      <c r="CR11" s="38"/>
      <c r="CS11" s="38">
        <f t="shared" si="22"/>
        <v>15691355</v>
      </c>
      <c r="CT11" s="38">
        <v>10278274</v>
      </c>
      <c r="CU11" s="38">
        <v>5413081</v>
      </c>
      <c r="CV11" s="38">
        <f t="shared" si="36"/>
        <v>26181416</v>
      </c>
      <c r="CW11" s="38">
        <v>7475713</v>
      </c>
      <c r="CX11" s="38">
        <v>18705703</v>
      </c>
      <c r="CY11" s="38">
        <f t="shared" si="23"/>
        <v>266384</v>
      </c>
      <c r="CZ11" s="38">
        <v>49523</v>
      </c>
      <c r="DA11" s="38">
        <v>216861</v>
      </c>
      <c r="DB11" s="38">
        <f t="shared" si="37"/>
        <v>5766119</v>
      </c>
      <c r="DC11" s="38">
        <v>389532</v>
      </c>
      <c r="DD11" s="50">
        <v>5376587</v>
      </c>
    </row>
    <row r="12" spans="1:108" ht="13.5">
      <c r="A12" s="36" t="s">
        <v>13</v>
      </c>
      <c r="B12" s="37"/>
      <c r="C12" s="38">
        <f t="shared" si="2"/>
        <v>175578</v>
      </c>
      <c r="D12" s="38">
        <v>57566</v>
      </c>
      <c r="E12" s="38">
        <v>118012</v>
      </c>
      <c r="F12" s="38">
        <f t="shared" si="24"/>
        <v>10752771</v>
      </c>
      <c r="G12" s="38">
        <v>687986</v>
      </c>
      <c r="H12" s="38">
        <v>10064785</v>
      </c>
      <c r="I12" s="38">
        <v>596331</v>
      </c>
      <c r="J12" s="38">
        <v>6505981</v>
      </c>
      <c r="K12" s="38">
        <f t="shared" si="4"/>
        <v>1696612</v>
      </c>
      <c r="L12" s="38">
        <v>545102</v>
      </c>
      <c r="M12" s="38">
        <v>1151510</v>
      </c>
      <c r="N12" s="38">
        <f t="shared" si="25"/>
        <v>8451028</v>
      </c>
      <c r="O12" s="38">
        <v>2271915</v>
      </c>
      <c r="P12" s="38">
        <v>6179113</v>
      </c>
      <c r="Q12" s="38">
        <f t="shared" si="5"/>
        <v>0</v>
      </c>
      <c r="R12" s="38"/>
      <c r="S12" s="38"/>
      <c r="T12" s="38">
        <f t="shared" si="26"/>
        <v>513305</v>
      </c>
      <c r="U12" s="38">
        <v>20297</v>
      </c>
      <c r="V12" s="38">
        <v>493008</v>
      </c>
      <c r="W12" s="38">
        <f t="shared" si="6"/>
        <v>234162</v>
      </c>
      <c r="X12" s="38">
        <v>234162</v>
      </c>
      <c r="Y12" s="38"/>
      <c r="Z12" s="38">
        <f t="shared" si="27"/>
        <v>16000309</v>
      </c>
      <c r="AA12" s="38">
        <v>11681433</v>
      </c>
      <c r="AB12" s="38">
        <v>4318876</v>
      </c>
      <c r="AC12" s="38">
        <f t="shared" si="7"/>
        <v>4145211</v>
      </c>
      <c r="AD12" s="38">
        <v>1746479</v>
      </c>
      <c r="AE12" s="38">
        <v>2398732</v>
      </c>
      <c r="AF12" s="38">
        <f t="shared" si="28"/>
        <v>1620463</v>
      </c>
      <c r="AG12" s="38">
        <v>341826</v>
      </c>
      <c r="AH12" s="38">
        <v>1278637</v>
      </c>
      <c r="AI12" s="38">
        <f t="shared" si="8"/>
        <v>23105</v>
      </c>
      <c r="AJ12" s="38"/>
      <c r="AK12" s="38">
        <v>23105</v>
      </c>
      <c r="AL12" s="38">
        <f t="shared" si="29"/>
        <v>56475</v>
      </c>
      <c r="AM12" s="38"/>
      <c r="AN12" s="38">
        <v>56475</v>
      </c>
      <c r="AO12" s="38">
        <f t="shared" si="9"/>
        <v>4122106</v>
      </c>
      <c r="AP12" s="38">
        <v>1746479</v>
      </c>
      <c r="AQ12" s="38">
        <v>2375627</v>
      </c>
      <c r="AR12" s="38">
        <f t="shared" si="30"/>
        <v>1563988</v>
      </c>
      <c r="AS12" s="38">
        <v>341826</v>
      </c>
      <c r="AT12" s="38">
        <v>1222162</v>
      </c>
      <c r="AU12" s="38">
        <f t="shared" si="10"/>
        <v>782657</v>
      </c>
      <c r="AV12" s="38">
        <v>972</v>
      </c>
      <c r="AW12" s="38">
        <v>781685</v>
      </c>
      <c r="AX12" s="38">
        <f t="shared" si="31"/>
        <v>13742167</v>
      </c>
      <c r="AY12" s="38">
        <v>460200</v>
      </c>
      <c r="AZ12" s="38">
        <v>13281967</v>
      </c>
      <c r="BA12" s="38">
        <f t="shared" si="11"/>
        <v>782657</v>
      </c>
      <c r="BB12" s="38">
        <v>972</v>
      </c>
      <c r="BC12" s="38">
        <v>781685</v>
      </c>
      <c r="BD12" s="38">
        <f t="shared" si="32"/>
        <v>12329471</v>
      </c>
      <c r="BE12" s="38">
        <v>456985</v>
      </c>
      <c r="BF12" s="38">
        <v>11872486</v>
      </c>
      <c r="BG12" s="38">
        <f t="shared" si="12"/>
        <v>0</v>
      </c>
      <c r="BH12" s="38"/>
      <c r="BI12" s="38"/>
      <c r="BJ12" s="38">
        <f t="shared" si="33"/>
        <v>1412232</v>
      </c>
      <c r="BK12" s="38">
        <v>3215</v>
      </c>
      <c r="BL12" s="38">
        <v>1409017</v>
      </c>
      <c r="BM12" s="38">
        <v>464</v>
      </c>
      <c r="BN12" s="38">
        <f t="shared" si="13"/>
        <v>1596036</v>
      </c>
      <c r="BO12" s="38">
        <v>471026</v>
      </c>
      <c r="BP12" s="38">
        <v>1125010</v>
      </c>
      <c r="BQ12" s="38">
        <f t="shared" si="14"/>
        <v>647724</v>
      </c>
      <c r="BR12" s="38">
        <v>630931</v>
      </c>
      <c r="BS12" s="38">
        <v>16793</v>
      </c>
      <c r="BT12" s="38">
        <f t="shared" si="34"/>
        <v>178320</v>
      </c>
      <c r="BU12" s="38">
        <v>178320</v>
      </c>
      <c r="BV12" s="38"/>
      <c r="BW12" s="38">
        <f t="shared" si="16"/>
        <v>889359</v>
      </c>
      <c r="BX12" s="38">
        <v>10173</v>
      </c>
      <c r="BY12" s="38">
        <v>879186</v>
      </c>
      <c r="BZ12" s="38">
        <f t="shared" si="35"/>
        <v>9043400</v>
      </c>
      <c r="CA12" s="38">
        <v>966977</v>
      </c>
      <c r="CB12" s="38">
        <v>8076423</v>
      </c>
      <c r="CC12" s="38"/>
      <c r="CD12" s="38">
        <f t="shared" si="17"/>
        <v>9211224</v>
      </c>
      <c r="CE12" s="38">
        <v>6042362</v>
      </c>
      <c r="CF12" s="38">
        <v>3168862</v>
      </c>
      <c r="CG12" s="38">
        <f t="shared" si="18"/>
        <v>101096</v>
      </c>
      <c r="CH12" s="38">
        <v>364</v>
      </c>
      <c r="CI12" s="38">
        <v>100732</v>
      </c>
      <c r="CJ12" s="38">
        <f t="shared" si="19"/>
        <v>9133299</v>
      </c>
      <c r="CK12" s="38">
        <v>6012140</v>
      </c>
      <c r="CL12" s="38">
        <v>3121159</v>
      </c>
      <c r="CM12" s="38">
        <f t="shared" si="20"/>
        <v>77925</v>
      </c>
      <c r="CN12" s="38">
        <v>30222</v>
      </c>
      <c r="CO12" s="38">
        <v>47703</v>
      </c>
      <c r="CP12" s="38">
        <f t="shared" si="21"/>
        <v>0</v>
      </c>
      <c r="CQ12" s="38"/>
      <c r="CR12" s="38"/>
      <c r="CS12" s="38">
        <f t="shared" si="22"/>
        <v>19378563</v>
      </c>
      <c r="CT12" s="38">
        <v>9738773</v>
      </c>
      <c r="CU12" s="38">
        <v>9639790</v>
      </c>
      <c r="CV12" s="38">
        <f t="shared" si="36"/>
        <v>60301763</v>
      </c>
      <c r="CW12" s="38">
        <v>16608954</v>
      </c>
      <c r="CX12" s="38">
        <v>43692809</v>
      </c>
      <c r="CY12" s="38">
        <f t="shared" si="23"/>
        <v>276674</v>
      </c>
      <c r="CZ12" s="38">
        <v>57930</v>
      </c>
      <c r="DA12" s="38">
        <v>218744</v>
      </c>
      <c r="DB12" s="38">
        <f t="shared" si="37"/>
        <v>10752771</v>
      </c>
      <c r="DC12" s="38">
        <v>687986</v>
      </c>
      <c r="DD12" s="50">
        <v>10064785</v>
      </c>
    </row>
    <row r="13" spans="1:108" ht="13.5">
      <c r="A13" s="36" t="s">
        <v>14</v>
      </c>
      <c r="B13" s="39"/>
      <c r="C13" s="38">
        <f t="shared" si="2"/>
        <v>201907</v>
      </c>
      <c r="D13" s="38">
        <v>70496</v>
      </c>
      <c r="E13" s="38">
        <v>131411</v>
      </c>
      <c r="F13" s="38">
        <f t="shared" si="24"/>
        <v>3632760</v>
      </c>
      <c r="G13" s="38">
        <v>148505</v>
      </c>
      <c r="H13" s="38">
        <v>3484255</v>
      </c>
      <c r="I13" s="38">
        <v>136354</v>
      </c>
      <c r="J13" s="38">
        <v>2156421</v>
      </c>
      <c r="K13" s="38">
        <f t="shared" si="4"/>
        <v>911472</v>
      </c>
      <c r="L13" s="38">
        <v>325300</v>
      </c>
      <c r="M13" s="38">
        <v>586172</v>
      </c>
      <c r="N13" s="38">
        <f t="shared" si="25"/>
        <v>1982774</v>
      </c>
      <c r="O13" s="38">
        <v>388012</v>
      </c>
      <c r="P13" s="38">
        <v>1594762</v>
      </c>
      <c r="Q13" s="38">
        <f t="shared" si="5"/>
        <v>292</v>
      </c>
      <c r="R13" s="38">
        <v>288</v>
      </c>
      <c r="S13" s="38">
        <v>4</v>
      </c>
      <c r="T13" s="38">
        <f t="shared" si="26"/>
        <v>160861</v>
      </c>
      <c r="U13" s="38">
        <v>9056</v>
      </c>
      <c r="V13" s="38">
        <v>151805</v>
      </c>
      <c r="W13" s="38">
        <f t="shared" si="6"/>
        <v>161583</v>
      </c>
      <c r="X13" s="38">
        <v>86436</v>
      </c>
      <c r="Y13" s="38">
        <v>75147</v>
      </c>
      <c r="Z13" s="38">
        <f t="shared" si="27"/>
        <v>5695650</v>
      </c>
      <c r="AA13" s="38">
        <v>3861097</v>
      </c>
      <c r="AB13" s="38">
        <v>1834553</v>
      </c>
      <c r="AC13" s="38">
        <f t="shared" si="7"/>
        <v>1646384</v>
      </c>
      <c r="AD13" s="38">
        <v>581853</v>
      </c>
      <c r="AE13" s="38">
        <v>1064531</v>
      </c>
      <c r="AF13" s="38">
        <f t="shared" si="28"/>
        <v>1497161</v>
      </c>
      <c r="AG13" s="38">
        <v>160527</v>
      </c>
      <c r="AH13" s="38">
        <v>1336634</v>
      </c>
      <c r="AI13" s="38">
        <f t="shared" si="8"/>
        <v>480193</v>
      </c>
      <c r="AJ13" s="38">
        <v>242600</v>
      </c>
      <c r="AK13" s="38">
        <v>237593</v>
      </c>
      <c r="AL13" s="38">
        <f t="shared" si="29"/>
        <v>978641</v>
      </c>
      <c r="AM13" s="38">
        <v>30179</v>
      </c>
      <c r="AN13" s="38">
        <v>948462</v>
      </c>
      <c r="AO13" s="38">
        <f t="shared" si="9"/>
        <v>1166191</v>
      </c>
      <c r="AP13" s="38">
        <v>339253</v>
      </c>
      <c r="AQ13" s="38">
        <v>826938</v>
      </c>
      <c r="AR13" s="38">
        <f t="shared" si="30"/>
        <v>518520</v>
      </c>
      <c r="AS13" s="38">
        <v>130348</v>
      </c>
      <c r="AT13" s="38">
        <v>388172</v>
      </c>
      <c r="AU13" s="38">
        <f t="shared" si="10"/>
        <v>94254</v>
      </c>
      <c r="AV13" s="38"/>
      <c r="AW13" s="38">
        <v>94254</v>
      </c>
      <c r="AX13" s="38">
        <f t="shared" si="31"/>
        <v>4300364</v>
      </c>
      <c r="AY13" s="38">
        <v>94708</v>
      </c>
      <c r="AZ13" s="38">
        <v>4205656</v>
      </c>
      <c r="BA13" s="38">
        <f t="shared" si="11"/>
        <v>94254</v>
      </c>
      <c r="BB13" s="38"/>
      <c r="BC13" s="38">
        <v>94254</v>
      </c>
      <c r="BD13" s="38">
        <f t="shared" si="32"/>
        <v>3873896</v>
      </c>
      <c r="BE13" s="38">
        <v>93106</v>
      </c>
      <c r="BF13" s="38">
        <v>3780790</v>
      </c>
      <c r="BG13" s="38">
        <f t="shared" si="12"/>
        <v>0</v>
      </c>
      <c r="BH13" s="38"/>
      <c r="BI13" s="38"/>
      <c r="BJ13" s="38">
        <f t="shared" si="33"/>
        <v>425041</v>
      </c>
      <c r="BK13" s="38">
        <v>1602</v>
      </c>
      <c r="BL13" s="38">
        <v>423439</v>
      </c>
      <c r="BM13" s="38">
        <v>1427</v>
      </c>
      <c r="BN13" s="38">
        <f t="shared" si="13"/>
        <v>86110</v>
      </c>
      <c r="BO13" s="38">
        <v>81211</v>
      </c>
      <c r="BP13" s="38">
        <v>4899</v>
      </c>
      <c r="BQ13" s="38">
        <f t="shared" si="14"/>
        <v>102803</v>
      </c>
      <c r="BR13" s="38">
        <v>83992</v>
      </c>
      <c r="BS13" s="38">
        <v>18811</v>
      </c>
      <c r="BT13" s="38">
        <f t="shared" si="34"/>
        <v>32715</v>
      </c>
      <c r="BU13" s="38"/>
      <c r="BV13" s="38">
        <v>32715</v>
      </c>
      <c r="BW13" s="38">
        <f t="shared" si="16"/>
        <v>141880</v>
      </c>
      <c r="BX13" s="38">
        <v>4845</v>
      </c>
      <c r="BY13" s="38">
        <v>137035</v>
      </c>
      <c r="BZ13" s="38">
        <f t="shared" si="35"/>
        <v>2416650</v>
      </c>
      <c r="CA13" s="38">
        <v>325868</v>
      </c>
      <c r="CB13" s="38">
        <v>2090782</v>
      </c>
      <c r="CC13" s="38"/>
      <c r="CD13" s="38">
        <f t="shared" si="17"/>
        <v>5734776</v>
      </c>
      <c r="CE13" s="38">
        <v>5186306</v>
      </c>
      <c r="CF13" s="38">
        <v>548470</v>
      </c>
      <c r="CG13" s="38">
        <f t="shared" si="18"/>
        <v>80754</v>
      </c>
      <c r="CH13" s="38">
        <v>73350</v>
      </c>
      <c r="CI13" s="38">
        <v>7404</v>
      </c>
      <c r="CJ13" s="38">
        <f t="shared" si="19"/>
        <v>5681009</v>
      </c>
      <c r="CK13" s="38">
        <v>5139416</v>
      </c>
      <c r="CL13" s="38">
        <v>541593</v>
      </c>
      <c r="CM13" s="38">
        <f t="shared" si="20"/>
        <v>53767</v>
      </c>
      <c r="CN13" s="38">
        <v>46890</v>
      </c>
      <c r="CO13" s="38">
        <v>6877</v>
      </c>
      <c r="CP13" s="38">
        <f t="shared" si="21"/>
        <v>0</v>
      </c>
      <c r="CQ13" s="38"/>
      <c r="CR13" s="38"/>
      <c r="CS13" s="38">
        <f t="shared" si="22"/>
        <v>9081461</v>
      </c>
      <c r="CT13" s="38">
        <v>6420727</v>
      </c>
      <c r="CU13" s="38">
        <v>2660734</v>
      </c>
      <c r="CV13" s="38">
        <f t="shared" si="36"/>
        <v>19718935</v>
      </c>
      <c r="CW13" s="38">
        <v>4987773</v>
      </c>
      <c r="CX13" s="38">
        <v>14731162</v>
      </c>
      <c r="CY13" s="38">
        <f t="shared" si="23"/>
        <v>282661</v>
      </c>
      <c r="CZ13" s="38">
        <v>143846</v>
      </c>
      <c r="DA13" s="38">
        <v>138815</v>
      </c>
      <c r="DB13" s="38">
        <f t="shared" si="37"/>
        <v>3632760</v>
      </c>
      <c r="DC13" s="38">
        <v>148505</v>
      </c>
      <c r="DD13" s="50">
        <v>3484255</v>
      </c>
    </row>
    <row r="14" spans="1:108" ht="13.5">
      <c r="A14" s="36" t="s">
        <v>15</v>
      </c>
      <c r="B14" s="39"/>
      <c r="C14" s="38">
        <f t="shared" si="2"/>
        <v>120381</v>
      </c>
      <c r="D14" s="38">
        <v>43052</v>
      </c>
      <c r="E14" s="38">
        <v>77329</v>
      </c>
      <c r="F14" s="38">
        <f t="shared" si="24"/>
        <v>4177145</v>
      </c>
      <c r="G14" s="38">
        <v>496586</v>
      </c>
      <c r="H14" s="38">
        <v>3680559</v>
      </c>
      <c r="I14" s="38">
        <v>379985</v>
      </c>
      <c r="J14" s="38">
        <v>2177794</v>
      </c>
      <c r="K14" s="38">
        <f t="shared" si="4"/>
        <v>913529</v>
      </c>
      <c r="L14" s="38">
        <v>346607</v>
      </c>
      <c r="M14" s="38">
        <v>566922</v>
      </c>
      <c r="N14" s="38">
        <f t="shared" si="25"/>
        <v>2095188</v>
      </c>
      <c r="O14" s="38">
        <v>419679</v>
      </c>
      <c r="P14" s="38">
        <v>1675509</v>
      </c>
      <c r="Q14" s="38">
        <f t="shared" si="5"/>
        <v>0</v>
      </c>
      <c r="R14" s="38"/>
      <c r="S14" s="38"/>
      <c r="T14" s="38">
        <f t="shared" si="26"/>
        <v>170087</v>
      </c>
      <c r="U14" s="38">
        <v>34383</v>
      </c>
      <c r="V14" s="38">
        <v>135704</v>
      </c>
      <c r="W14" s="38">
        <f t="shared" si="6"/>
        <v>206768</v>
      </c>
      <c r="X14" s="38">
        <v>174867</v>
      </c>
      <c r="Y14" s="38">
        <v>31901</v>
      </c>
      <c r="Z14" s="38">
        <f t="shared" si="27"/>
        <v>4071988</v>
      </c>
      <c r="AA14" s="38">
        <v>2471705</v>
      </c>
      <c r="AB14" s="38">
        <v>1600283</v>
      </c>
      <c r="AC14" s="38">
        <f t="shared" si="7"/>
        <v>1192569</v>
      </c>
      <c r="AD14" s="38">
        <v>432169</v>
      </c>
      <c r="AE14" s="38">
        <v>760400</v>
      </c>
      <c r="AF14" s="38">
        <f t="shared" si="28"/>
        <v>932125</v>
      </c>
      <c r="AG14" s="38">
        <v>49675</v>
      </c>
      <c r="AH14" s="38">
        <v>882450</v>
      </c>
      <c r="AI14" s="38">
        <f t="shared" si="8"/>
        <v>0</v>
      </c>
      <c r="AJ14" s="38"/>
      <c r="AK14" s="38"/>
      <c r="AL14" s="38">
        <f t="shared" si="29"/>
        <v>15150</v>
      </c>
      <c r="AM14" s="38"/>
      <c r="AN14" s="38">
        <v>15150</v>
      </c>
      <c r="AO14" s="38">
        <f t="shared" si="9"/>
        <v>1192569</v>
      </c>
      <c r="AP14" s="38">
        <v>432169</v>
      </c>
      <c r="AQ14" s="38">
        <v>760400</v>
      </c>
      <c r="AR14" s="38">
        <f t="shared" si="30"/>
        <v>916975</v>
      </c>
      <c r="AS14" s="38">
        <v>49675</v>
      </c>
      <c r="AT14" s="38">
        <v>867300</v>
      </c>
      <c r="AU14" s="38">
        <f t="shared" si="10"/>
        <v>0</v>
      </c>
      <c r="AV14" s="38"/>
      <c r="AW14" s="38"/>
      <c r="AX14" s="38">
        <f t="shared" si="31"/>
        <v>3756505</v>
      </c>
      <c r="AY14" s="38">
        <v>78629</v>
      </c>
      <c r="AZ14" s="38">
        <v>3677876</v>
      </c>
      <c r="BA14" s="38">
        <f t="shared" si="11"/>
        <v>0</v>
      </c>
      <c r="BB14" s="38"/>
      <c r="BC14" s="38"/>
      <c r="BD14" s="38">
        <f t="shared" si="32"/>
        <v>3390500</v>
      </c>
      <c r="BE14" s="38">
        <v>73939</v>
      </c>
      <c r="BF14" s="38">
        <v>3316561</v>
      </c>
      <c r="BG14" s="38">
        <f t="shared" si="12"/>
        <v>0</v>
      </c>
      <c r="BH14" s="38"/>
      <c r="BI14" s="38"/>
      <c r="BJ14" s="38">
        <f t="shared" si="33"/>
        <v>365471</v>
      </c>
      <c r="BK14" s="38">
        <v>4690</v>
      </c>
      <c r="BL14" s="38">
        <v>360781</v>
      </c>
      <c r="BM14" s="38">
        <v>534</v>
      </c>
      <c r="BN14" s="38">
        <f t="shared" si="13"/>
        <v>604096</v>
      </c>
      <c r="BO14" s="38">
        <v>187522</v>
      </c>
      <c r="BP14" s="38">
        <v>416574</v>
      </c>
      <c r="BQ14" s="38">
        <f t="shared" si="14"/>
        <v>696589</v>
      </c>
      <c r="BR14" s="38">
        <v>320600</v>
      </c>
      <c r="BS14" s="38">
        <v>375989</v>
      </c>
      <c r="BT14" s="38">
        <f t="shared" si="34"/>
        <v>52000</v>
      </c>
      <c r="BU14" s="38">
        <v>52000</v>
      </c>
      <c r="BV14" s="38"/>
      <c r="BW14" s="38">
        <f t="shared" si="16"/>
        <v>365429</v>
      </c>
      <c r="BX14" s="38">
        <v>5073</v>
      </c>
      <c r="BY14" s="38">
        <v>360356</v>
      </c>
      <c r="BZ14" s="38">
        <f t="shared" si="35"/>
        <v>2177703</v>
      </c>
      <c r="CA14" s="38">
        <v>303063</v>
      </c>
      <c r="CB14" s="38">
        <v>1874640</v>
      </c>
      <c r="CC14" s="38"/>
      <c r="CD14" s="38">
        <f t="shared" si="17"/>
        <v>3218603</v>
      </c>
      <c r="CE14" s="38">
        <v>2571036</v>
      </c>
      <c r="CF14" s="38">
        <v>647567</v>
      </c>
      <c r="CG14" s="38">
        <f t="shared" si="18"/>
        <v>95540</v>
      </c>
      <c r="CH14" s="38"/>
      <c r="CI14" s="38">
        <v>95540</v>
      </c>
      <c r="CJ14" s="38">
        <f t="shared" si="19"/>
        <v>3150760</v>
      </c>
      <c r="CK14" s="38">
        <v>2544535</v>
      </c>
      <c r="CL14" s="38">
        <v>606225</v>
      </c>
      <c r="CM14" s="38">
        <f t="shared" si="20"/>
        <v>67843</v>
      </c>
      <c r="CN14" s="38">
        <v>26501</v>
      </c>
      <c r="CO14" s="38">
        <v>41342</v>
      </c>
      <c r="CP14" s="38">
        <f t="shared" si="21"/>
        <v>0</v>
      </c>
      <c r="CQ14" s="38"/>
      <c r="CR14" s="38"/>
      <c r="CS14" s="38">
        <f t="shared" si="22"/>
        <v>7317964</v>
      </c>
      <c r="CT14" s="38">
        <v>4080926</v>
      </c>
      <c r="CU14" s="38">
        <v>3237038</v>
      </c>
      <c r="CV14" s="38">
        <f t="shared" si="36"/>
        <v>17432741</v>
      </c>
      <c r="CW14" s="38">
        <v>3905720</v>
      </c>
      <c r="CX14" s="38">
        <v>13527021</v>
      </c>
      <c r="CY14" s="38">
        <f t="shared" si="23"/>
        <v>215921</v>
      </c>
      <c r="CZ14" s="38">
        <v>43052</v>
      </c>
      <c r="DA14" s="38">
        <v>172869</v>
      </c>
      <c r="DB14" s="38">
        <f t="shared" si="37"/>
        <v>4177145</v>
      </c>
      <c r="DC14" s="38">
        <v>496586</v>
      </c>
      <c r="DD14" s="50">
        <v>3680559</v>
      </c>
    </row>
    <row r="15" spans="1:108" ht="13.5">
      <c r="A15" s="36" t="s">
        <v>16</v>
      </c>
      <c r="B15" s="39"/>
      <c r="C15" s="38">
        <f t="shared" si="2"/>
        <v>102964</v>
      </c>
      <c r="D15" s="38">
        <v>33474</v>
      </c>
      <c r="E15" s="38">
        <v>69490</v>
      </c>
      <c r="F15" s="38">
        <f t="shared" si="24"/>
        <v>4269648</v>
      </c>
      <c r="G15" s="38">
        <v>123489</v>
      </c>
      <c r="H15" s="38">
        <v>4146159</v>
      </c>
      <c r="I15" s="38">
        <v>15430</v>
      </c>
      <c r="J15" s="38">
        <v>2764040</v>
      </c>
      <c r="K15" s="38">
        <f t="shared" si="4"/>
        <v>814625</v>
      </c>
      <c r="L15" s="38">
        <v>340548</v>
      </c>
      <c r="M15" s="38">
        <v>474077</v>
      </c>
      <c r="N15" s="38">
        <f t="shared" si="25"/>
        <v>2768971</v>
      </c>
      <c r="O15" s="38">
        <v>452731</v>
      </c>
      <c r="P15" s="38">
        <v>2316240</v>
      </c>
      <c r="Q15" s="38">
        <f t="shared" si="5"/>
        <v>12766</v>
      </c>
      <c r="R15" s="38">
        <v>600</v>
      </c>
      <c r="S15" s="38">
        <v>12166</v>
      </c>
      <c r="T15" s="38">
        <f t="shared" si="26"/>
        <v>176666</v>
      </c>
      <c r="U15" s="38">
        <v>21212</v>
      </c>
      <c r="V15" s="38">
        <v>155454</v>
      </c>
      <c r="W15" s="38">
        <f t="shared" si="6"/>
        <v>190089</v>
      </c>
      <c r="X15" s="38">
        <v>170940</v>
      </c>
      <c r="Y15" s="38">
        <v>19149</v>
      </c>
      <c r="Z15" s="38">
        <f t="shared" si="27"/>
        <v>3311445</v>
      </c>
      <c r="AA15" s="38">
        <v>2311790</v>
      </c>
      <c r="AB15" s="38">
        <v>999655</v>
      </c>
      <c r="AC15" s="38">
        <f t="shared" si="7"/>
        <v>625151</v>
      </c>
      <c r="AD15" s="38">
        <v>355633</v>
      </c>
      <c r="AE15" s="38">
        <v>269518</v>
      </c>
      <c r="AF15" s="38">
        <f t="shared" si="28"/>
        <v>1181937</v>
      </c>
      <c r="AG15" s="38">
        <v>120277</v>
      </c>
      <c r="AH15" s="38">
        <v>1061660</v>
      </c>
      <c r="AI15" s="38">
        <f t="shared" si="8"/>
        <v>0</v>
      </c>
      <c r="AJ15" s="38"/>
      <c r="AK15" s="38"/>
      <c r="AL15" s="38">
        <f t="shared" si="29"/>
        <v>15442</v>
      </c>
      <c r="AM15" s="38"/>
      <c r="AN15" s="38">
        <v>15442</v>
      </c>
      <c r="AO15" s="38">
        <f t="shared" si="9"/>
        <v>625151</v>
      </c>
      <c r="AP15" s="38">
        <v>355633</v>
      </c>
      <c r="AQ15" s="38">
        <v>269518</v>
      </c>
      <c r="AR15" s="38">
        <f t="shared" si="30"/>
        <v>1166495</v>
      </c>
      <c r="AS15" s="38">
        <v>120277</v>
      </c>
      <c r="AT15" s="38">
        <v>1046218</v>
      </c>
      <c r="AU15" s="38">
        <f t="shared" si="10"/>
        <v>0</v>
      </c>
      <c r="AV15" s="38"/>
      <c r="AW15" s="38"/>
      <c r="AX15" s="38">
        <f t="shared" si="31"/>
        <v>3645546</v>
      </c>
      <c r="AY15" s="38">
        <v>121604</v>
      </c>
      <c r="AZ15" s="38">
        <v>3523942</v>
      </c>
      <c r="BA15" s="38">
        <f t="shared" si="11"/>
        <v>0</v>
      </c>
      <c r="BB15" s="38"/>
      <c r="BC15" s="38"/>
      <c r="BD15" s="38">
        <f t="shared" si="32"/>
        <v>3333284</v>
      </c>
      <c r="BE15" s="38">
        <v>118343</v>
      </c>
      <c r="BF15" s="38">
        <v>3214941</v>
      </c>
      <c r="BG15" s="38">
        <f t="shared" si="12"/>
        <v>0</v>
      </c>
      <c r="BH15" s="38"/>
      <c r="BI15" s="38"/>
      <c r="BJ15" s="38">
        <f t="shared" si="33"/>
        <v>310818</v>
      </c>
      <c r="BK15" s="38">
        <v>3261</v>
      </c>
      <c r="BL15" s="38">
        <v>307557</v>
      </c>
      <c r="BM15" s="38">
        <v>1444</v>
      </c>
      <c r="BN15" s="38">
        <f t="shared" si="13"/>
        <v>1430629</v>
      </c>
      <c r="BO15" s="38">
        <v>1373231</v>
      </c>
      <c r="BP15" s="38">
        <v>57398</v>
      </c>
      <c r="BQ15" s="38">
        <f t="shared" si="14"/>
        <v>0</v>
      </c>
      <c r="BR15" s="38"/>
      <c r="BS15" s="38"/>
      <c r="BT15" s="38">
        <f t="shared" si="34"/>
        <v>254650</v>
      </c>
      <c r="BU15" s="38">
        <v>250702</v>
      </c>
      <c r="BV15" s="38">
        <v>3948</v>
      </c>
      <c r="BW15" s="38">
        <f t="shared" si="16"/>
        <v>373776</v>
      </c>
      <c r="BX15" s="38">
        <v>4997</v>
      </c>
      <c r="BY15" s="38">
        <v>368779</v>
      </c>
      <c r="BZ15" s="38">
        <f t="shared" si="35"/>
        <v>2547780</v>
      </c>
      <c r="CA15" s="38">
        <v>246105</v>
      </c>
      <c r="CB15" s="38">
        <v>2301675</v>
      </c>
      <c r="CC15" s="38"/>
      <c r="CD15" s="38">
        <f t="shared" si="17"/>
        <v>5523502</v>
      </c>
      <c r="CE15" s="38">
        <v>4905300</v>
      </c>
      <c r="CF15" s="38">
        <v>618202</v>
      </c>
      <c r="CG15" s="38">
        <f t="shared" si="18"/>
        <v>77327</v>
      </c>
      <c r="CH15" s="38">
        <v>2662</v>
      </c>
      <c r="CI15" s="38">
        <v>74665</v>
      </c>
      <c r="CJ15" s="38">
        <f t="shared" si="19"/>
        <v>5488528</v>
      </c>
      <c r="CK15" s="38">
        <v>4904450</v>
      </c>
      <c r="CL15" s="38">
        <v>584078</v>
      </c>
      <c r="CM15" s="38">
        <f t="shared" si="20"/>
        <v>34974</v>
      </c>
      <c r="CN15" s="38">
        <v>850</v>
      </c>
      <c r="CO15" s="38">
        <v>34124</v>
      </c>
      <c r="CP15" s="38">
        <f t="shared" si="21"/>
        <v>0</v>
      </c>
      <c r="CQ15" s="38"/>
      <c r="CR15" s="38"/>
      <c r="CS15" s="38">
        <f t="shared" si="22"/>
        <v>9073502</v>
      </c>
      <c r="CT15" s="38">
        <v>7184723</v>
      </c>
      <c r="CU15" s="38">
        <v>1888779</v>
      </c>
      <c r="CV15" s="38">
        <f t="shared" si="36"/>
        <v>18156643</v>
      </c>
      <c r="CW15" s="38">
        <v>3647910</v>
      </c>
      <c r="CX15" s="38">
        <v>14508733</v>
      </c>
      <c r="CY15" s="38">
        <f t="shared" si="23"/>
        <v>180291</v>
      </c>
      <c r="CZ15" s="38">
        <v>36136</v>
      </c>
      <c r="DA15" s="38">
        <v>144155</v>
      </c>
      <c r="DB15" s="38">
        <f t="shared" si="37"/>
        <v>4269648</v>
      </c>
      <c r="DC15" s="38">
        <v>123489</v>
      </c>
      <c r="DD15" s="50">
        <v>4146159</v>
      </c>
    </row>
    <row r="16" spans="1:108" ht="13.5">
      <c r="A16" s="40" t="s">
        <v>17</v>
      </c>
      <c r="B16" s="39"/>
      <c r="C16" s="38">
        <f t="shared" si="2"/>
        <v>98147</v>
      </c>
      <c r="D16" s="38">
        <v>22169</v>
      </c>
      <c r="E16" s="38">
        <v>75978</v>
      </c>
      <c r="F16" s="38">
        <f t="shared" si="24"/>
        <v>2194250</v>
      </c>
      <c r="G16" s="38">
        <v>313802</v>
      </c>
      <c r="H16" s="38">
        <v>1880448</v>
      </c>
      <c r="I16" s="38">
        <v>253647</v>
      </c>
      <c r="J16" s="38">
        <v>1066960</v>
      </c>
      <c r="K16" s="38">
        <f t="shared" si="4"/>
        <v>470062</v>
      </c>
      <c r="L16" s="38">
        <v>176266</v>
      </c>
      <c r="M16" s="38">
        <v>293796</v>
      </c>
      <c r="N16" s="38">
        <f t="shared" si="25"/>
        <v>1153492</v>
      </c>
      <c r="O16" s="38">
        <v>209977</v>
      </c>
      <c r="P16" s="38">
        <v>943515</v>
      </c>
      <c r="Q16" s="38">
        <f t="shared" si="5"/>
        <v>11090</v>
      </c>
      <c r="R16" s="38">
        <v>6416</v>
      </c>
      <c r="S16" s="38">
        <v>4674</v>
      </c>
      <c r="T16" s="38">
        <f t="shared" si="26"/>
        <v>199080</v>
      </c>
      <c r="U16" s="38">
        <v>39620</v>
      </c>
      <c r="V16" s="38">
        <v>159460</v>
      </c>
      <c r="W16" s="38">
        <f t="shared" si="6"/>
        <v>58583</v>
      </c>
      <c r="X16" s="38">
        <v>52474</v>
      </c>
      <c r="Y16" s="38">
        <v>6109</v>
      </c>
      <c r="Z16" s="38">
        <f t="shared" si="27"/>
        <v>2711074</v>
      </c>
      <c r="AA16" s="38">
        <v>1744132</v>
      </c>
      <c r="AB16" s="38">
        <v>966942</v>
      </c>
      <c r="AC16" s="38">
        <f t="shared" si="7"/>
        <v>1246211</v>
      </c>
      <c r="AD16" s="38">
        <v>487765</v>
      </c>
      <c r="AE16" s="38">
        <v>758446</v>
      </c>
      <c r="AF16" s="38">
        <f t="shared" si="28"/>
        <v>938093</v>
      </c>
      <c r="AG16" s="38">
        <v>31423</v>
      </c>
      <c r="AH16" s="38">
        <v>906670</v>
      </c>
      <c r="AI16" s="38">
        <f t="shared" si="8"/>
        <v>30378</v>
      </c>
      <c r="AJ16" s="38">
        <v>24800</v>
      </c>
      <c r="AK16" s="38">
        <v>5578</v>
      </c>
      <c r="AL16" s="38">
        <f t="shared" si="29"/>
        <v>723766</v>
      </c>
      <c r="AM16" s="38">
        <v>1262</v>
      </c>
      <c r="AN16" s="38">
        <v>722504</v>
      </c>
      <c r="AO16" s="38">
        <f t="shared" si="9"/>
        <v>1215833</v>
      </c>
      <c r="AP16" s="38">
        <v>462965</v>
      </c>
      <c r="AQ16" s="38">
        <v>752868</v>
      </c>
      <c r="AR16" s="38">
        <f t="shared" si="30"/>
        <v>214327</v>
      </c>
      <c r="AS16" s="38">
        <v>30161</v>
      </c>
      <c r="AT16" s="38">
        <v>184166</v>
      </c>
      <c r="AU16" s="38">
        <f t="shared" si="10"/>
        <v>0</v>
      </c>
      <c r="AV16" s="38"/>
      <c r="AW16" s="38"/>
      <c r="AX16" s="38">
        <f t="shared" si="31"/>
        <v>2155464</v>
      </c>
      <c r="AY16" s="38">
        <v>63897</v>
      </c>
      <c r="AZ16" s="38">
        <v>2091567</v>
      </c>
      <c r="BA16" s="38">
        <f t="shared" si="11"/>
        <v>0</v>
      </c>
      <c r="BB16" s="38"/>
      <c r="BC16" s="38"/>
      <c r="BD16" s="38">
        <f t="shared" si="32"/>
        <v>1931977</v>
      </c>
      <c r="BE16" s="38">
        <v>63897</v>
      </c>
      <c r="BF16" s="38">
        <v>1868080</v>
      </c>
      <c r="BG16" s="38">
        <f t="shared" si="12"/>
        <v>0</v>
      </c>
      <c r="BH16" s="38"/>
      <c r="BI16" s="38"/>
      <c r="BJ16" s="38">
        <f t="shared" si="33"/>
        <v>223482</v>
      </c>
      <c r="BK16" s="38"/>
      <c r="BL16" s="38">
        <v>223482</v>
      </c>
      <c r="BM16" s="38">
        <v>5</v>
      </c>
      <c r="BN16" s="38">
        <f t="shared" si="13"/>
        <v>668569</v>
      </c>
      <c r="BO16" s="38">
        <v>157495</v>
      </c>
      <c r="BP16" s="38">
        <v>511074</v>
      </c>
      <c r="BQ16" s="38">
        <f t="shared" si="14"/>
        <v>382996</v>
      </c>
      <c r="BR16" s="38">
        <v>382886</v>
      </c>
      <c r="BS16" s="38">
        <v>110</v>
      </c>
      <c r="BT16" s="38">
        <f t="shared" si="34"/>
        <v>30000</v>
      </c>
      <c r="BU16" s="38">
        <v>30000</v>
      </c>
      <c r="BV16" s="38"/>
      <c r="BW16" s="38">
        <f t="shared" si="16"/>
        <v>276316</v>
      </c>
      <c r="BX16" s="38">
        <v>144</v>
      </c>
      <c r="BY16" s="38">
        <v>276172</v>
      </c>
      <c r="BZ16" s="38">
        <f t="shared" si="35"/>
        <v>1739504</v>
      </c>
      <c r="CA16" s="38">
        <v>178005</v>
      </c>
      <c r="CB16" s="38">
        <v>1561499</v>
      </c>
      <c r="CC16" s="38"/>
      <c r="CD16" s="38">
        <f t="shared" si="17"/>
        <v>2848024</v>
      </c>
      <c r="CE16" s="38">
        <v>2561591</v>
      </c>
      <c r="CF16" s="38">
        <v>286433</v>
      </c>
      <c r="CG16" s="38">
        <f t="shared" si="18"/>
        <v>35342</v>
      </c>
      <c r="CH16" s="38">
        <v>27702</v>
      </c>
      <c r="CI16" s="38">
        <v>7640</v>
      </c>
      <c r="CJ16" s="38">
        <f t="shared" si="19"/>
        <v>1151695</v>
      </c>
      <c r="CK16" s="38">
        <v>1027503</v>
      </c>
      <c r="CL16" s="38">
        <v>124192</v>
      </c>
      <c r="CM16" s="38">
        <f t="shared" si="20"/>
        <v>1696329</v>
      </c>
      <c r="CN16" s="38">
        <v>1534088</v>
      </c>
      <c r="CO16" s="38">
        <v>162241</v>
      </c>
      <c r="CP16" s="38">
        <f t="shared" si="21"/>
        <v>0</v>
      </c>
      <c r="CQ16" s="38"/>
      <c r="CR16" s="38"/>
      <c r="CS16" s="38">
        <f t="shared" si="22"/>
        <v>6059998</v>
      </c>
      <c r="CT16" s="38">
        <v>3847206</v>
      </c>
      <c r="CU16" s="38">
        <v>2212792</v>
      </c>
      <c r="CV16" s="38">
        <f t="shared" si="36"/>
        <v>11120957</v>
      </c>
      <c r="CW16" s="38">
        <v>2610856</v>
      </c>
      <c r="CX16" s="38">
        <v>8510101</v>
      </c>
      <c r="CY16" s="38">
        <f t="shared" si="23"/>
        <v>133489</v>
      </c>
      <c r="CZ16" s="38">
        <v>49871</v>
      </c>
      <c r="DA16" s="38">
        <v>83618</v>
      </c>
      <c r="DB16" s="38">
        <f t="shared" si="37"/>
        <v>2194250</v>
      </c>
      <c r="DC16" s="38">
        <v>313802</v>
      </c>
      <c r="DD16" s="50">
        <v>1880448</v>
      </c>
    </row>
    <row r="17" spans="1:108" ht="13.5">
      <c r="A17" s="36" t="s">
        <v>18</v>
      </c>
      <c r="B17" s="39"/>
      <c r="C17" s="38">
        <f t="shared" si="2"/>
        <v>174350</v>
      </c>
      <c r="D17" s="38">
        <v>61327</v>
      </c>
      <c r="E17" s="38">
        <v>113023</v>
      </c>
      <c r="F17" s="38">
        <f t="shared" si="24"/>
        <v>4139864</v>
      </c>
      <c r="G17" s="38">
        <v>301415</v>
      </c>
      <c r="H17" s="38">
        <v>3838449</v>
      </c>
      <c r="I17" s="38">
        <v>163437</v>
      </c>
      <c r="J17" s="38">
        <v>2576564</v>
      </c>
      <c r="K17" s="38">
        <f t="shared" si="4"/>
        <v>1018610</v>
      </c>
      <c r="L17" s="38">
        <v>382375</v>
      </c>
      <c r="M17" s="38">
        <v>636235</v>
      </c>
      <c r="N17" s="38">
        <f t="shared" si="25"/>
        <v>2694192</v>
      </c>
      <c r="O17" s="38">
        <v>680110</v>
      </c>
      <c r="P17" s="38">
        <v>2014082</v>
      </c>
      <c r="Q17" s="38">
        <f t="shared" si="5"/>
        <v>0</v>
      </c>
      <c r="R17" s="38"/>
      <c r="S17" s="38"/>
      <c r="T17" s="38">
        <f t="shared" si="26"/>
        <v>220832</v>
      </c>
      <c r="U17" s="38">
        <v>4670</v>
      </c>
      <c r="V17" s="38">
        <v>216162</v>
      </c>
      <c r="W17" s="38">
        <f t="shared" si="6"/>
        <v>144042</v>
      </c>
      <c r="X17" s="38">
        <v>130455</v>
      </c>
      <c r="Y17" s="38">
        <v>13587</v>
      </c>
      <c r="Z17" s="38">
        <f t="shared" si="27"/>
        <v>3488780</v>
      </c>
      <c r="AA17" s="38">
        <v>2040894</v>
      </c>
      <c r="AB17" s="38">
        <v>1447886</v>
      </c>
      <c r="AC17" s="38">
        <f t="shared" si="7"/>
        <v>1033237</v>
      </c>
      <c r="AD17" s="38">
        <v>533566</v>
      </c>
      <c r="AE17" s="38">
        <v>499671</v>
      </c>
      <c r="AF17" s="38">
        <f t="shared" si="28"/>
        <v>2864890</v>
      </c>
      <c r="AG17" s="38">
        <v>448011</v>
      </c>
      <c r="AH17" s="38">
        <v>2416879</v>
      </c>
      <c r="AI17" s="38">
        <f t="shared" si="8"/>
        <v>46633</v>
      </c>
      <c r="AJ17" s="38">
        <v>46300</v>
      </c>
      <c r="AK17" s="38">
        <v>333</v>
      </c>
      <c r="AL17" s="38">
        <f t="shared" si="29"/>
        <v>1527508</v>
      </c>
      <c r="AM17" s="38"/>
      <c r="AN17" s="38">
        <v>1527508</v>
      </c>
      <c r="AO17" s="38">
        <f t="shared" si="9"/>
        <v>986604</v>
      </c>
      <c r="AP17" s="38">
        <v>487266</v>
      </c>
      <c r="AQ17" s="38">
        <v>499338</v>
      </c>
      <c r="AR17" s="38">
        <f t="shared" si="30"/>
        <v>1337382</v>
      </c>
      <c r="AS17" s="38">
        <v>448011</v>
      </c>
      <c r="AT17" s="38">
        <v>889371</v>
      </c>
      <c r="AU17" s="38">
        <f t="shared" si="10"/>
        <v>1028745</v>
      </c>
      <c r="AV17" s="38"/>
      <c r="AW17" s="38">
        <v>1028745</v>
      </c>
      <c r="AX17" s="38">
        <f t="shared" si="31"/>
        <v>4510625</v>
      </c>
      <c r="AY17" s="38">
        <v>115590</v>
      </c>
      <c r="AZ17" s="38">
        <v>4395035</v>
      </c>
      <c r="BA17" s="38">
        <f t="shared" si="11"/>
        <v>1028745</v>
      </c>
      <c r="BB17" s="38"/>
      <c r="BC17" s="38">
        <v>1028745</v>
      </c>
      <c r="BD17" s="38">
        <f t="shared" si="32"/>
        <v>4130832</v>
      </c>
      <c r="BE17" s="38">
        <v>115590</v>
      </c>
      <c r="BF17" s="38">
        <v>4015242</v>
      </c>
      <c r="BG17" s="38">
        <f t="shared" si="12"/>
        <v>0</v>
      </c>
      <c r="BH17" s="38"/>
      <c r="BI17" s="38"/>
      <c r="BJ17" s="38">
        <f t="shared" si="33"/>
        <v>379030</v>
      </c>
      <c r="BK17" s="38"/>
      <c r="BL17" s="38">
        <v>379030</v>
      </c>
      <c r="BM17" s="38">
        <v>763</v>
      </c>
      <c r="BN17" s="38">
        <f t="shared" si="13"/>
        <v>56215</v>
      </c>
      <c r="BO17" s="38">
        <v>54173</v>
      </c>
      <c r="BP17" s="38">
        <v>2042</v>
      </c>
      <c r="BQ17" s="38">
        <f t="shared" si="14"/>
        <v>192505</v>
      </c>
      <c r="BR17" s="38">
        <v>50000</v>
      </c>
      <c r="BS17" s="38">
        <v>142505</v>
      </c>
      <c r="BT17" s="38">
        <f t="shared" si="34"/>
        <v>0</v>
      </c>
      <c r="BU17" s="38"/>
      <c r="BV17" s="38"/>
      <c r="BW17" s="38">
        <f t="shared" si="16"/>
        <v>1253974</v>
      </c>
      <c r="BX17" s="38">
        <v>109958</v>
      </c>
      <c r="BY17" s="38">
        <v>1144016</v>
      </c>
      <c r="BZ17" s="38">
        <f t="shared" si="35"/>
        <v>2863656</v>
      </c>
      <c r="CA17" s="38">
        <v>286428</v>
      </c>
      <c r="CB17" s="38">
        <v>2577228</v>
      </c>
      <c r="CC17" s="38"/>
      <c r="CD17" s="38">
        <f t="shared" si="17"/>
        <v>5337533</v>
      </c>
      <c r="CE17" s="38">
        <v>4239715</v>
      </c>
      <c r="CF17" s="38">
        <v>1097818</v>
      </c>
      <c r="CG17" s="38">
        <f t="shared" si="18"/>
        <v>127000</v>
      </c>
      <c r="CH17" s="38">
        <v>26300</v>
      </c>
      <c r="CI17" s="38">
        <v>100700</v>
      </c>
      <c r="CJ17" s="38">
        <f t="shared" si="19"/>
        <v>5304426</v>
      </c>
      <c r="CK17" s="38">
        <v>4212179</v>
      </c>
      <c r="CL17" s="38">
        <v>1092247</v>
      </c>
      <c r="CM17" s="38">
        <f t="shared" si="20"/>
        <v>33107</v>
      </c>
      <c r="CN17" s="38">
        <v>27536</v>
      </c>
      <c r="CO17" s="38">
        <v>5571</v>
      </c>
      <c r="CP17" s="38">
        <f t="shared" si="21"/>
        <v>0</v>
      </c>
      <c r="CQ17" s="38"/>
      <c r="CR17" s="38"/>
      <c r="CS17" s="38">
        <f t="shared" si="22"/>
        <v>10239211</v>
      </c>
      <c r="CT17" s="38">
        <v>5561569</v>
      </c>
      <c r="CU17" s="38">
        <v>4677642</v>
      </c>
      <c r="CV17" s="38">
        <f t="shared" si="36"/>
        <v>20782839</v>
      </c>
      <c r="CW17" s="38">
        <v>3877118</v>
      </c>
      <c r="CX17" s="38">
        <v>16905721</v>
      </c>
      <c r="CY17" s="38">
        <f t="shared" si="23"/>
        <v>301350</v>
      </c>
      <c r="CZ17" s="38">
        <v>87627</v>
      </c>
      <c r="DA17" s="38">
        <v>213723</v>
      </c>
      <c r="DB17" s="38">
        <f t="shared" si="37"/>
        <v>4139864</v>
      </c>
      <c r="DC17" s="38">
        <v>301415</v>
      </c>
      <c r="DD17" s="50">
        <v>3838449</v>
      </c>
    </row>
    <row r="18" spans="1:108" ht="13.5">
      <c r="A18" s="41" t="s">
        <v>19</v>
      </c>
      <c r="B18" s="42"/>
      <c r="C18" s="43">
        <f t="shared" si="2"/>
        <v>531319</v>
      </c>
      <c r="D18" s="43">
        <f aca="true" t="shared" si="38" ref="D18:J18">SUM(D19:D29)</f>
        <v>135556</v>
      </c>
      <c r="E18" s="43">
        <f t="shared" si="38"/>
        <v>395763</v>
      </c>
      <c r="F18" s="43">
        <f t="shared" si="38"/>
        <v>9963426</v>
      </c>
      <c r="G18" s="43">
        <f t="shared" si="38"/>
        <v>488999</v>
      </c>
      <c r="H18" s="43">
        <f t="shared" si="38"/>
        <v>9474427</v>
      </c>
      <c r="I18" s="43">
        <v>437336</v>
      </c>
      <c r="J18" s="43">
        <f t="shared" si="38"/>
        <v>5865152</v>
      </c>
      <c r="K18" s="43">
        <f t="shared" si="4"/>
        <v>3994817</v>
      </c>
      <c r="L18" s="43">
        <f>SUM(L19:L29)</f>
        <v>1715216</v>
      </c>
      <c r="M18" s="43">
        <f>SUM(M19:M29)</f>
        <v>2279601</v>
      </c>
      <c r="N18" s="43">
        <f>SUM(N19:N29)</f>
        <v>7176858</v>
      </c>
      <c r="O18" s="43">
        <f>SUM(O19:O29)</f>
        <v>1979114</v>
      </c>
      <c r="P18" s="43">
        <f>SUM(P19:P29)</f>
        <v>5197744</v>
      </c>
      <c r="Q18" s="43">
        <f t="shared" si="5"/>
        <v>263664</v>
      </c>
      <c r="R18" s="43">
        <f>SUM(R19:R29)</f>
        <v>84132</v>
      </c>
      <c r="S18" s="43">
        <f>SUM(S19:S29)</f>
        <v>179532</v>
      </c>
      <c r="T18" s="43">
        <f>SUM(T19:T29)</f>
        <v>725855</v>
      </c>
      <c r="U18" s="43">
        <f>SUM(U19:U29)</f>
        <v>94230</v>
      </c>
      <c r="V18" s="43">
        <f>SUM(V19:V29)</f>
        <v>631625</v>
      </c>
      <c r="W18" s="43">
        <f t="shared" si="6"/>
        <v>252577</v>
      </c>
      <c r="X18" s="43">
        <f>SUM(X19:X29)</f>
        <v>201647</v>
      </c>
      <c r="Y18" s="43">
        <f>SUM(Y19:Y29)</f>
        <v>50930</v>
      </c>
      <c r="Z18" s="43">
        <f>SUM(Z19:Z29)</f>
        <v>7336877</v>
      </c>
      <c r="AA18" s="43">
        <f>SUM(AA19:AA29)</f>
        <v>4748154</v>
      </c>
      <c r="AB18" s="43">
        <f>SUM(AB19:AB29)</f>
        <v>2588723</v>
      </c>
      <c r="AC18" s="43">
        <f t="shared" si="7"/>
        <v>5549413</v>
      </c>
      <c r="AD18" s="43">
        <f>SUM(AD19:AD29)</f>
        <v>2426846</v>
      </c>
      <c r="AE18" s="43">
        <f>SUM(AE19:AE29)</f>
        <v>3122567</v>
      </c>
      <c r="AF18" s="43">
        <f>SUM(AF19:AF29)</f>
        <v>7939249</v>
      </c>
      <c r="AG18" s="43">
        <f>SUM(AG19:AG29)</f>
        <v>1425652</v>
      </c>
      <c r="AH18" s="43">
        <f>SUM(AH19:AH29)</f>
        <v>6513597</v>
      </c>
      <c r="AI18" s="43">
        <f t="shared" si="8"/>
        <v>661595</v>
      </c>
      <c r="AJ18" s="43">
        <f>SUM(AJ19:AJ29)</f>
        <v>245860</v>
      </c>
      <c r="AK18" s="43">
        <f>SUM(AK19:AK29)</f>
        <v>415735</v>
      </c>
      <c r="AL18" s="43">
        <f>SUM(AL19:AL29)</f>
        <v>3482833</v>
      </c>
      <c r="AM18" s="43">
        <f>SUM(AM19:AM29)</f>
        <v>87285</v>
      </c>
      <c r="AN18" s="43">
        <f>SUM(AN19:AN29)</f>
        <v>3395548</v>
      </c>
      <c r="AO18" s="43">
        <f t="shared" si="9"/>
        <v>4887818</v>
      </c>
      <c r="AP18" s="43">
        <f>SUM(AP19:AP29)</f>
        <v>2180986</v>
      </c>
      <c r="AQ18" s="43">
        <f>SUM(AQ19:AQ29)</f>
        <v>2706832</v>
      </c>
      <c r="AR18" s="43">
        <f>SUM(AR19:AR29)</f>
        <v>4456416</v>
      </c>
      <c r="AS18" s="43">
        <f>SUM(AS19:AS29)</f>
        <v>1338367</v>
      </c>
      <c r="AT18" s="43">
        <f>SUM(AT19:AT29)</f>
        <v>3118049</v>
      </c>
      <c r="AU18" s="43">
        <f t="shared" si="10"/>
        <v>1541965</v>
      </c>
      <c r="AV18" s="43">
        <f>SUM(AV19:AV29)</f>
        <v>0</v>
      </c>
      <c r="AW18" s="43">
        <f>SUM(AW19:AW29)</f>
        <v>1541965</v>
      </c>
      <c r="AX18" s="43">
        <f>SUM(AX19:AX29)</f>
        <v>14347015</v>
      </c>
      <c r="AY18" s="43">
        <f>SUM(AY19:AY29)</f>
        <v>638527</v>
      </c>
      <c r="AZ18" s="43">
        <f>SUM(AZ19:AZ29)</f>
        <v>13708488</v>
      </c>
      <c r="BA18" s="43">
        <f t="shared" si="11"/>
        <v>1541869</v>
      </c>
      <c r="BB18" s="43">
        <f aca="true" t="shared" si="39" ref="BB18:BM18">SUM(BB19:BB29)</f>
        <v>0</v>
      </c>
      <c r="BC18" s="43">
        <f t="shared" si="39"/>
        <v>1541869</v>
      </c>
      <c r="BD18" s="43">
        <f t="shared" si="39"/>
        <v>13165612</v>
      </c>
      <c r="BE18" s="43">
        <f t="shared" si="39"/>
        <v>596026</v>
      </c>
      <c r="BF18" s="43">
        <f t="shared" si="39"/>
        <v>12569586</v>
      </c>
      <c r="BG18" s="43">
        <f t="shared" si="12"/>
        <v>96</v>
      </c>
      <c r="BH18" s="43">
        <f>SUM(BH19:BH29)</f>
        <v>0</v>
      </c>
      <c r="BI18" s="43">
        <f>SUM(BI19:BI29)</f>
        <v>96</v>
      </c>
      <c r="BJ18" s="43">
        <f>SUM(BJ19:BJ29)</f>
        <v>1176112</v>
      </c>
      <c r="BK18" s="43">
        <f>SUM(BK19:BK29)</f>
        <v>42501</v>
      </c>
      <c r="BL18" s="43">
        <f>SUM(BL19:BL29)</f>
        <v>1133611</v>
      </c>
      <c r="BM18" s="43">
        <f t="shared" si="39"/>
        <v>5291</v>
      </c>
      <c r="BN18" s="43">
        <f t="shared" si="13"/>
        <v>2924348</v>
      </c>
      <c r="BO18" s="43">
        <f>SUM(BO19:BO29)</f>
        <v>619113</v>
      </c>
      <c r="BP18" s="43">
        <f>SUM(BP19:BP29)</f>
        <v>2305235</v>
      </c>
      <c r="BQ18" s="43">
        <f t="shared" si="14"/>
        <v>1128949</v>
      </c>
      <c r="BR18" s="43">
        <f>SUM(BR19:BR29)</f>
        <v>1096932</v>
      </c>
      <c r="BS18" s="43">
        <f>SUM(BS19:BS29)</f>
        <v>32017</v>
      </c>
      <c r="BT18" s="43">
        <f>SUM(BT19:BT29)</f>
        <v>75854</v>
      </c>
      <c r="BU18" s="43">
        <f>SUM(BU19:BU29)</f>
        <v>13160</v>
      </c>
      <c r="BV18" s="43">
        <f>SUM(BV19:BV29)</f>
        <v>62694</v>
      </c>
      <c r="BW18" s="43">
        <f t="shared" si="16"/>
        <v>1806227</v>
      </c>
      <c r="BX18" s="43">
        <f aca="true" t="shared" si="40" ref="BX18:CC18">SUM(BX19:BX29)</f>
        <v>178265</v>
      </c>
      <c r="BY18" s="43">
        <f t="shared" si="40"/>
        <v>1627962</v>
      </c>
      <c r="BZ18" s="43">
        <f t="shared" si="40"/>
        <v>6788150</v>
      </c>
      <c r="CA18" s="43">
        <f t="shared" si="40"/>
        <v>632868</v>
      </c>
      <c r="CB18" s="43">
        <f t="shared" si="40"/>
        <v>6155282</v>
      </c>
      <c r="CC18" s="43">
        <f t="shared" si="40"/>
        <v>0</v>
      </c>
      <c r="CD18" s="43">
        <f t="shared" si="17"/>
        <v>23646251</v>
      </c>
      <c r="CE18" s="43">
        <f>SUM(CE19:CE29)</f>
        <v>20867569</v>
      </c>
      <c r="CF18" s="43">
        <f>SUM(CF19:CF29)</f>
        <v>2778682</v>
      </c>
      <c r="CG18" s="43">
        <f t="shared" si="18"/>
        <v>322067</v>
      </c>
      <c r="CH18" s="43">
        <f>SUM(CH19:CH29)</f>
        <v>53144</v>
      </c>
      <c r="CI18" s="43">
        <f>SUM(CI19:CI29)</f>
        <v>268923</v>
      </c>
      <c r="CJ18" s="43">
        <f t="shared" si="19"/>
        <v>20765082</v>
      </c>
      <c r="CK18" s="43">
        <f>SUM(CK19:CK29)</f>
        <v>18519875</v>
      </c>
      <c r="CL18" s="43">
        <f>SUM(CL19:CL29)</f>
        <v>2245207</v>
      </c>
      <c r="CM18" s="43">
        <f t="shared" si="20"/>
        <v>2881169</v>
      </c>
      <c r="CN18" s="43">
        <f>SUM(CN19:CN29)</f>
        <v>2347694</v>
      </c>
      <c r="CO18" s="43">
        <f>SUM(CO19:CO29)</f>
        <v>533475</v>
      </c>
      <c r="CP18" s="43">
        <f t="shared" si="21"/>
        <v>0</v>
      </c>
      <c r="CQ18" s="43">
        <f>SUM(CQ19:CQ29)</f>
        <v>0</v>
      </c>
      <c r="CR18" s="43">
        <f>SUM(CR19:CR29)</f>
        <v>0</v>
      </c>
      <c r="CS18" s="43">
        <f t="shared" si="22"/>
        <v>41639530</v>
      </c>
      <c r="CT18" s="43">
        <f>SUM(CT19:CT29)</f>
        <v>27325276</v>
      </c>
      <c r="CU18" s="43">
        <f>SUM(CU19:CU29)</f>
        <v>14314254</v>
      </c>
      <c r="CV18" s="43">
        <f>SUM(CV19:CV29)</f>
        <v>54353284</v>
      </c>
      <c r="CW18" s="43">
        <f>SUM(CW19:CW29)</f>
        <v>10020704</v>
      </c>
      <c r="CX18" s="43">
        <f>SUM(CX19:CX29)</f>
        <v>44332580</v>
      </c>
      <c r="CY18" s="43">
        <f t="shared" si="23"/>
        <v>853386</v>
      </c>
      <c r="CZ18" s="43">
        <f>SUM(CZ19:CZ29)</f>
        <v>188700</v>
      </c>
      <c r="DA18" s="43">
        <f>SUM(DA19:DA29)</f>
        <v>664686</v>
      </c>
      <c r="DB18" s="43">
        <f>SUM(DB19:DB29)</f>
        <v>9963426</v>
      </c>
      <c r="DC18" s="43">
        <f>SUM(DC19:DC29)</f>
        <v>488999</v>
      </c>
      <c r="DD18" s="48">
        <f>SUM(DD19:DD29)</f>
        <v>9474427</v>
      </c>
    </row>
    <row r="19" spans="1:108" ht="13.5">
      <c r="A19" s="36" t="s">
        <v>20</v>
      </c>
      <c r="B19" s="37"/>
      <c r="C19" s="38">
        <f t="shared" si="2"/>
        <v>171633</v>
      </c>
      <c r="D19" s="38">
        <v>39950</v>
      </c>
      <c r="E19" s="38">
        <v>131683</v>
      </c>
      <c r="F19" s="38">
        <f t="shared" si="24"/>
        <v>1136695</v>
      </c>
      <c r="G19" s="38">
        <v>56854</v>
      </c>
      <c r="H19" s="38">
        <v>1079841</v>
      </c>
      <c r="I19" s="38">
        <v>48601</v>
      </c>
      <c r="J19" s="38">
        <v>648005</v>
      </c>
      <c r="K19" s="38">
        <f t="shared" si="4"/>
        <v>416870</v>
      </c>
      <c r="L19" s="38">
        <v>228904</v>
      </c>
      <c r="M19" s="38">
        <v>187966</v>
      </c>
      <c r="N19" s="38">
        <f t="shared" si="25"/>
        <v>825615</v>
      </c>
      <c r="O19" s="38">
        <v>235454</v>
      </c>
      <c r="P19" s="44">
        <v>590161</v>
      </c>
      <c r="Q19" s="38">
        <f t="shared" si="5"/>
        <v>195794</v>
      </c>
      <c r="R19" s="38">
        <v>48856</v>
      </c>
      <c r="S19" s="38">
        <v>146938</v>
      </c>
      <c r="T19" s="38">
        <f t="shared" si="26"/>
        <v>52440</v>
      </c>
      <c r="U19" s="38">
        <v>7088</v>
      </c>
      <c r="V19" s="38">
        <v>45352</v>
      </c>
      <c r="W19" s="38">
        <f t="shared" si="6"/>
        <v>58730</v>
      </c>
      <c r="X19" s="38">
        <v>32036</v>
      </c>
      <c r="Y19" s="38">
        <v>26694</v>
      </c>
      <c r="Z19" s="38">
        <f t="shared" si="27"/>
        <v>1274150</v>
      </c>
      <c r="AA19" s="38">
        <v>842169</v>
      </c>
      <c r="AB19" s="38">
        <v>431981</v>
      </c>
      <c r="AC19" s="38">
        <f t="shared" si="7"/>
        <v>873979</v>
      </c>
      <c r="AD19" s="38">
        <v>553095</v>
      </c>
      <c r="AE19" s="44">
        <v>320884</v>
      </c>
      <c r="AF19" s="38">
        <f t="shared" si="28"/>
        <v>1573952</v>
      </c>
      <c r="AG19" s="38">
        <v>412174</v>
      </c>
      <c r="AH19" s="38">
        <v>1161778</v>
      </c>
      <c r="AI19" s="38">
        <f t="shared" si="8"/>
        <v>3721</v>
      </c>
      <c r="AJ19" s="38">
        <v>3400</v>
      </c>
      <c r="AK19" s="38">
        <v>321</v>
      </c>
      <c r="AL19" s="38">
        <f t="shared" si="29"/>
        <v>304374</v>
      </c>
      <c r="AM19" s="38"/>
      <c r="AN19" s="38">
        <v>304374</v>
      </c>
      <c r="AO19" s="38">
        <f t="shared" si="9"/>
        <v>870258</v>
      </c>
      <c r="AP19" s="38">
        <v>549695</v>
      </c>
      <c r="AQ19" s="38">
        <v>320563</v>
      </c>
      <c r="AR19" s="38">
        <f t="shared" si="30"/>
        <v>1269578</v>
      </c>
      <c r="AS19" s="38">
        <v>412174</v>
      </c>
      <c r="AT19" s="38">
        <v>857404</v>
      </c>
      <c r="AU19" s="38">
        <f t="shared" si="10"/>
        <v>619862</v>
      </c>
      <c r="AV19" s="38"/>
      <c r="AW19" s="38">
        <v>619862</v>
      </c>
      <c r="AX19" s="38">
        <f t="shared" si="31"/>
        <v>2626774</v>
      </c>
      <c r="AY19" s="38">
        <v>35753</v>
      </c>
      <c r="AZ19" s="38">
        <v>2591021</v>
      </c>
      <c r="BA19" s="38">
        <f t="shared" si="11"/>
        <v>619862</v>
      </c>
      <c r="BB19" s="38"/>
      <c r="BC19" s="38">
        <v>619862</v>
      </c>
      <c r="BD19" s="38">
        <f t="shared" si="32"/>
        <v>2397291</v>
      </c>
      <c r="BE19" s="38">
        <v>27802</v>
      </c>
      <c r="BF19" s="38">
        <v>2369489</v>
      </c>
      <c r="BG19" s="38">
        <f t="shared" si="12"/>
        <v>0</v>
      </c>
      <c r="BH19" s="38"/>
      <c r="BI19" s="38"/>
      <c r="BJ19" s="38">
        <f aca="true" t="shared" si="41" ref="BJ19:BJ29">SUM(BK19:BL19)</f>
        <v>229290</v>
      </c>
      <c r="BK19" s="38">
        <v>7951</v>
      </c>
      <c r="BL19" s="38">
        <v>221339</v>
      </c>
      <c r="BM19" s="44">
        <v>193</v>
      </c>
      <c r="BN19" s="38">
        <f t="shared" si="13"/>
        <v>378723</v>
      </c>
      <c r="BO19" s="38">
        <v>79709</v>
      </c>
      <c r="BP19" s="38">
        <v>299014</v>
      </c>
      <c r="BQ19" s="38">
        <f t="shared" si="14"/>
        <v>962337</v>
      </c>
      <c r="BR19" s="38">
        <v>962337</v>
      </c>
      <c r="BS19" s="38"/>
      <c r="BT19" s="38">
        <f t="shared" si="34"/>
        <v>0</v>
      </c>
      <c r="BU19" s="38"/>
      <c r="BV19" s="38"/>
      <c r="BW19" s="38">
        <f t="shared" si="16"/>
        <v>263169</v>
      </c>
      <c r="BX19" s="38">
        <v>40591</v>
      </c>
      <c r="BY19" s="38">
        <v>222578</v>
      </c>
      <c r="BZ19" s="38">
        <f t="shared" si="35"/>
        <v>1404719</v>
      </c>
      <c r="CA19" s="38">
        <v>104902</v>
      </c>
      <c r="CB19" s="44">
        <v>1299817</v>
      </c>
      <c r="CC19" s="38"/>
      <c r="CD19" s="38">
        <f t="shared" si="17"/>
        <v>2698394</v>
      </c>
      <c r="CE19" s="38">
        <v>2360874</v>
      </c>
      <c r="CF19" s="38">
        <v>337520</v>
      </c>
      <c r="CG19" s="38">
        <f t="shared" si="18"/>
        <v>51919</v>
      </c>
      <c r="CH19" s="38">
        <v>2047</v>
      </c>
      <c r="CI19" s="38">
        <v>49872</v>
      </c>
      <c r="CJ19" s="38">
        <f t="shared" si="19"/>
        <v>2598144</v>
      </c>
      <c r="CK19" s="38">
        <v>2280039</v>
      </c>
      <c r="CL19" s="38">
        <v>318105</v>
      </c>
      <c r="CM19" s="38">
        <f t="shared" si="20"/>
        <v>100250</v>
      </c>
      <c r="CN19" s="38">
        <v>80835</v>
      </c>
      <c r="CO19" s="38">
        <v>19415</v>
      </c>
      <c r="CP19" s="38">
        <f t="shared" si="21"/>
        <v>0</v>
      </c>
      <c r="CQ19" s="38"/>
      <c r="CR19" s="44"/>
      <c r="CS19" s="38">
        <f t="shared" si="22"/>
        <v>6639491</v>
      </c>
      <c r="CT19" s="38">
        <v>4346352</v>
      </c>
      <c r="CU19" s="38">
        <v>2293139</v>
      </c>
      <c r="CV19" s="38">
        <f t="shared" si="36"/>
        <v>8894345</v>
      </c>
      <c r="CW19" s="38">
        <v>1694394</v>
      </c>
      <c r="CX19" s="38">
        <v>7199951</v>
      </c>
      <c r="CY19" s="38">
        <f t="shared" si="23"/>
        <v>223552</v>
      </c>
      <c r="CZ19" s="38">
        <v>41997</v>
      </c>
      <c r="DA19" s="38">
        <v>181555</v>
      </c>
      <c r="DB19" s="38">
        <f t="shared" si="37"/>
        <v>1136695</v>
      </c>
      <c r="DC19" s="38">
        <v>56854</v>
      </c>
      <c r="DD19" s="50">
        <v>1079841</v>
      </c>
    </row>
    <row r="20" spans="1:108" ht="13.5">
      <c r="A20" s="36" t="s">
        <v>21</v>
      </c>
      <c r="B20" s="37"/>
      <c r="C20" s="38">
        <f t="shared" si="2"/>
        <v>90490</v>
      </c>
      <c r="D20" s="38">
        <v>13273</v>
      </c>
      <c r="E20" s="38">
        <v>77217</v>
      </c>
      <c r="F20" s="38">
        <f t="shared" si="24"/>
        <v>787482</v>
      </c>
      <c r="G20" s="38">
        <v>40318</v>
      </c>
      <c r="H20" s="38">
        <v>747164</v>
      </c>
      <c r="I20" s="38">
        <v>28168</v>
      </c>
      <c r="J20" s="38">
        <v>477368</v>
      </c>
      <c r="K20" s="38">
        <f t="shared" si="4"/>
        <v>452037</v>
      </c>
      <c r="L20" s="38">
        <v>157544</v>
      </c>
      <c r="M20" s="38">
        <v>294493</v>
      </c>
      <c r="N20" s="38">
        <f t="shared" si="25"/>
        <v>476064</v>
      </c>
      <c r="O20" s="38">
        <v>73180</v>
      </c>
      <c r="P20" s="44">
        <v>402884</v>
      </c>
      <c r="Q20" s="38">
        <f t="shared" si="5"/>
        <v>41777</v>
      </c>
      <c r="R20" s="38">
        <v>23564</v>
      </c>
      <c r="S20" s="38">
        <v>18213</v>
      </c>
      <c r="T20" s="38">
        <f t="shared" si="26"/>
        <v>83756</v>
      </c>
      <c r="U20" s="38">
        <v>7794</v>
      </c>
      <c r="V20" s="38">
        <v>75962</v>
      </c>
      <c r="W20" s="38">
        <f t="shared" si="6"/>
        <v>31182</v>
      </c>
      <c r="X20" s="38">
        <v>27838</v>
      </c>
      <c r="Y20" s="38">
        <v>3344</v>
      </c>
      <c r="Z20" s="38">
        <f t="shared" si="27"/>
        <v>485488</v>
      </c>
      <c r="AA20" s="38">
        <v>244795</v>
      </c>
      <c r="AB20" s="38">
        <v>240693</v>
      </c>
      <c r="AC20" s="38">
        <f t="shared" si="7"/>
        <v>414114</v>
      </c>
      <c r="AD20" s="38">
        <v>246966</v>
      </c>
      <c r="AE20" s="44">
        <v>167148</v>
      </c>
      <c r="AF20" s="38">
        <f t="shared" si="28"/>
        <v>925169</v>
      </c>
      <c r="AG20" s="38">
        <v>108793</v>
      </c>
      <c r="AH20" s="38">
        <v>816376</v>
      </c>
      <c r="AI20" s="38">
        <f t="shared" si="8"/>
        <v>6017</v>
      </c>
      <c r="AJ20" s="38">
        <v>2200</v>
      </c>
      <c r="AK20" s="38">
        <v>3817</v>
      </c>
      <c r="AL20" s="38">
        <f t="shared" si="29"/>
        <v>321202</v>
      </c>
      <c r="AM20" s="38"/>
      <c r="AN20" s="38">
        <v>321202</v>
      </c>
      <c r="AO20" s="38">
        <f t="shared" si="9"/>
        <v>408097</v>
      </c>
      <c r="AP20" s="38">
        <v>244766</v>
      </c>
      <c r="AQ20" s="38">
        <v>163331</v>
      </c>
      <c r="AR20" s="38">
        <f t="shared" si="30"/>
        <v>603967</v>
      </c>
      <c r="AS20" s="38">
        <v>108793</v>
      </c>
      <c r="AT20" s="38">
        <v>495174</v>
      </c>
      <c r="AU20" s="38">
        <f t="shared" si="10"/>
        <v>342988</v>
      </c>
      <c r="AV20" s="38"/>
      <c r="AW20" s="38">
        <v>342988</v>
      </c>
      <c r="AX20" s="38">
        <f t="shared" si="31"/>
        <v>1098122</v>
      </c>
      <c r="AY20" s="38">
        <v>69429</v>
      </c>
      <c r="AZ20" s="38">
        <v>1028693</v>
      </c>
      <c r="BA20" s="38">
        <f t="shared" si="11"/>
        <v>342988</v>
      </c>
      <c r="BB20" s="38"/>
      <c r="BC20" s="38">
        <v>342988</v>
      </c>
      <c r="BD20" s="38">
        <f t="shared" si="32"/>
        <v>1016132</v>
      </c>
      <c r="BE20" s="38">
        <v>69429</v>
      </c>
      <c r="BF20" s="38">
        <v>946703</v>
      </c>
      <c r="BG20" s="38">
        <f t="shared" si="12"/>
        <v>0</v>
      </c>
      <c r="BH20" s="38"/>
      <c r="BI20" s="38"/>
      <c r="BJ20" s="38">
        <f t="shared" si="41"/>
        <v>81485</v>
      </c>
      <c r="BK20" s="38"/>
      <c r="BL20" s="38">
        <v>81485</v>
      </c>
      <c r="BM20" s="44">
        <v>505</v>
      </c>
      <c r="BN20" s="38">
        <f t="shared" si="13"/>
        <v>170416</v>
      </c>
      <c r="BO20" s="38">
        <v>122237</v>
      </c>
      <c r="BP20" s="38">
        <v>48179</v>
      </c>
      <c r="BQ20" s="38">
        <f t="shared" si="14"/>
        <v>11050</v>
      </c>
      <c r="BR20" s="38">
        <v>11050</v>
      </c>
      <c r="BS20" s="38"/>
      <c r="BT20" s="38">
        <f t="shared" si="34"/>
        <v>45704</v>
      </c>
      <c r="BU20" s="38"/>
      <c r="BV20" s="38">
        <v>45704</v>
      </c>
      <c r="BW20" s="38">
        <f t="shared" si="16"/>
        <v>127684</v>
      </c>
      <c r="BX20" s="38">
        <v>32122</v>
      </c>
      <c r="BY20" s="38">
        <v>95562</v>
      </c>
      <c r="BZ20" s="38">
        <f t="shared" si="35"/>
        <v>530475</v>
      </c>
      <c r="CA20" s="38">
        <v>46338</v>
      </c>
      <c r="CB20" s="44">
        <v>484137</v>
      </c>
      <c r="CC20" s="38"/>
      <c r="CD20" s="38">
        <f t="shared" si="17"/>
        <v>2657505</v>
      </c>
      <c r="CE20" s="38">
        <v>2520353</v>
      </c>
      <c r="CF20" s="38">
        <v>137152</v>
      </c>
      <c r="CG20" s="38">
        <f t="shared" si="18"/>
        <v>0</v>
      </c>
      <c r="CH20" s="38"/>
      <c r="CI20" s="38"/>
      <c r="CJ20" s="38">
        <f t="shared" si="19"/>
        <v>2621149</v>
      </c>
      <c r="CK20" s="38">
        <v>2485996</v>
      </c>
      <c r="CL20" s="38">
        <v>135153</v>
      </c>
      <c r="CM20" s="38">
        <f t="shared" si="20"/>
        <v>36356</v>
      </c>
      <c r="CN20" s="38">
        <v>34357</v>
      </c>
      <c r="CO20" s="38">
        <v>1999</v>
      </c>
      <c r="CP20" s="38">
        <f t="shared" si="21"/>
        <v>0</v>
      </c>
      <c r="CQ20" s="38"/>
      <c r="CR20" s="44"/>
      <c r="CS20" s="38">
        <f t="shared" si="22"/>
        <v>4339243</v>
      </c>
      <c r="CT20" s="38">
        <v>3154947</v>
      </c>
      <c r="CU20" s="38">
        <v>1184296</v>
      </c>
      <c r="CV20" s="38">
        <f t="shared" si="36"/>
        <v>4432260</v>
      </c>
      <c r="CW20" s="38">
        <v>590647</v>
      </c>
      <c r="CX20" s="38">
        <v>3841613</v>
      </c>
      <c r="CY20" s="38">
        <f t="shared" si="23"/>
        <v>90490</v>
      </c>
      <c r="CZ20" s="38">
        <v>13273</v>
      </c>
      <c r="DA20" s="38">
        <v>77217</v>
      </c>
      <c r="DB20" s="38">
        <f t="shared" si="37"/>
        <v>787482</v>
      </c>
      <c r="DC20" s="38">
        <v>40318</v>
      </c>
      <c r="DD20" s="50">
        <v>747164</v>
      </c>
    </row>
    <row r="21" spans="1:108" ht="13.5">
      <c r="A21" s="36" t="s">
        <v>22</v>
      </c>
      <c r="B21" s="39"/>
      <c r="C21" s="38">
        <f t="shared" si="2"/>
        <v>28617</v>
      </c>
      <c r="D21" s="38">
        <v>7715</v>
      </c>
      <c r="E21" s="38">
        <v>20902</v>
      </c>
      <c r="F21" s="38">
        <f t="shared" si="24"/>
        <v>506308</v>
      </c>
      <c r="G21" s="38">
        <v>25540</v>
      </c>
      <c r="H21" s="38">
        <v>480768</v>
      </c>
      <c r="I21" s="38">
        <v>25451</v>
      </c>
      <c r="J21" s="38">
        <v>247840</v>
      </c>
      <c r="K21" s="38">
        <f t="shared" si="4"/>
        <v>151786</v>
      </c>
      <c r="L21" s="38">
        <v>65022</v>
      </c>
      <c r="M21" s="38">
        <v>86764</v>
      </c>
      <c r="N21" s="38">
        <f t="shared" si="25"/>
        <v>327033</v>
      </c>
      <c r="O21" s="38">
        <v>89999</v>
      </c>
      <c r="P21" s="44">
        <v>237034</v>
      </c>
      <c r="Q21" s="38">
        <f t="shared" si="5"/>
        <v>8051</v>
      </c>
      <c r="R21" s="38">
        <v>8051</v>
      </c>
      <c r="S21" s="38"/>
      <c r="T21" s="38">
        <f t="shared" si="26"/>
        <v>35426</v>
      </c>
      <c r="U21" s="38">
        <v>73</v>
      </c>
      <c r="V21" s="38">
        <v>35353</v>
      </c>
      <c r="W21" s="38">
        <f t="shared" si="6"/>
        <v>10275</v>
      </c>
      <c r="X21" s="38">
        <v>8125</v>
      </c>
      <c r="Y21" s="38">
        <v>2150</v>
      </c>
      <c r="Z21" s="38">
        <f t="shared" si="27"/>
        <v>482427</v>
      </c>
      <c r="AA21" s="38">
        <v>306268</v>
      </c>
      <c r="AB21" s="38">
        <v>176159</v>
      </c>
      <c r="AC21" s="38">
        <f t="shared" si="7"/>
        <v>340873</v>
      </c>
      <c r="AD21" s="38">
        <v>60655</v>
      </c>
      <c r="AE21" s="44">
        <v>280218</v>
      </c>
      <c r="AF21" s="38">
        <f t="shared" si="28"/>
        <v>375091</v>
      </c>
      <c r="AG21" s="38">
        <v>38102</v>
      </c>
      <c r="AH21" s="38">
        <v>336989</v>
      </c>
      <c r="AI21" s="38">
        <f t="shared" si="8"/>
        <v>25963</v>
      </c>
      <c r="AJ21" s="38">
        <v>15875</v>
      </c>
      <c r="AK21" s="38">
        <v>10088</v>
      </c>
      <c r="AL21" s="38">
        <f t="shared" si="29"/>
        <v>263399</v>
      </c>
      <c r="AM21" s="38">
        <v>12801</v>
      </c>
      <c r="AN21" s="38">
        <v>250598</v>
      </c>
      <c r="AO21" s="38">
        <f t="shared" si="9"/>
        <v>314910</v>
      </c>
      <c r="AP21" s="38">
        <v>44780</v>
      </c>
      <c r="AQ21" s="38">
        <v>270130</v>
      </c>
      <c r="AR21" s="38">
        <f t="shared" si="30"/>
        <v>111692</v>
      </c>
      <c r="AS21" s="38">
        <v>25301</v>
      </c>
      <c r="AT21" s="38">
        <v>86391</v>
      </c>
      <c r="AU21" s="38">
        <f t="shared" si="10"/>
        <v>0</v>
      </c>
      <c r="AV21" s="38"/>
      <c r="AW21" s="38"/>
      <c r="AX21" s="38">
        <f t="shared" si="31"/>
        <v>444309</v>
      </c>
      <c r="AY21" s="38"/>
      <c r="AZ21" s="38">
        <v>444309</v>
      </c>
      <c r="BA21" s="38">
        <f t="shared" si="11"/>
        <v>0</v>
      </c>
      <c r="BB21" s="38"/>
      <c r="BC21" s="38"/>
      <c r="BD21" s="38">
        <f t="shared" si="32"/>
        <v>417837</v>
      </c>
      <c r="BE21" s="38"/>
      <c r="BF21" s="38">
        <v>417837</v>
      </c>
      <c r="BG21" s="38">
        <f t="shared" si="12"/>
        <v>0</v>
      </c>
      <c r="BH21" s="38"/>
      <c r="BI21" s="38"/>
      <c r="BJ21" s="38">
        <f t="shared" si="41"/>
        <v>26276</v>
      </c>
      <c r="BK21" s="38"/>
      <c r="BL21" s="38">
        <v>26276</v>
      </c>
      <c r="BM21" s="44">
        <v>196</v>
      </c>
      <c r="BN21" s="38">
        <f t="shared" si="13"/>
        <v>61070</v>
      </c>
      <c r="BO21" s="38">
        <v>12008</v>
      </c>
      <c r="BP21" s="38">
        <v>49062</v>
      </c>
      <c r="BQ21" s="38">
        <f t="shared" si="14"/>
        <v>5092</v>
      </c>
      <c r="BR21" s="38">
        <v>5092</v>
      </c>
      <c r="BS21" s="38"/>
      <c r="BT21" s="38">
        <f t="shared" si="34"/>
        <v>0</v>
      </c>
      <c r="BU21" s="38"/>
      <c r="BV21" s="38"/>
      <c r="BW21" s="38">
        <f t="shared" si="16"/>
        <v>17713</v>
      </c>
      <c r="BX21" s="38"/>
      <c r="BY21" s="38">
        <v>17713</v>
      </c>
      <c r="BZ21" s="38">
        <f t="shared" si="35"/>
        <v>340304</v>
      </c>
      <c r="CA21" s="38">
        <v>31309</v>
      </c>
      <c r="CB21" s="44">
        <v>308995</v>
      </c>
      <c r="CC21" s="38"/>
      <c r="CD21" s="38">
        <f t="shared" si="17"/>
        <v>1812618</v>
      </c>
      <c r="CE21" s="38">
        <v>1528563</v>
      </c>
      <c r="CF21" s="38">
        <v>284055</v>
      </c>
      <c r="CG21" s="38">
        <f t="shared" si="18"/>
        <v>10589</v>
      </c>
      <c r="CH21" s="38">
        <v>6135</v>
      </c>
      <c r="CI21" s="38">
        <v>4454</v>
      </c>
      <c r="CJ21" s="38">
        <f t="shared" si="19"/>
        <v>1810629</v>
      </c>
      <c r="CK21" s="38">
        <v>1526824</v>
      </c>
      <c r="CL21" s="38">
        <v>283805</v>
      </c>
      <c r="CM21" s="38">
        <f t="shared" si="20"/>
        <v>1989</v>
      </c>
      <c r="CN21" s="38">
        <v>1739</v>
      </c>
      <c r="CO21" s="38">
        <v>250</v>
      </c>
      <c r="CP21" s="38">
        <f t="shared" si="21"/>
        <v>0</v>
      </c>
      <c r="CQ21" s="38"/>
      <c r="CR21" s="44"/>
      <c r="CS21" s="38">
        <f t="shared" si="22"/>
        <v>2436095</v>
      </c>
      <c r="CT21" s="38">
        <v>1695231</v>
      </c>
      <c r="CU21" s="38">
        <v>740864</v>
      </c>
      <c r="CV21" s="38">
        <f t="shared" si="36"/>
        <v>2510898</v>
      </c>
      <c r="CW21" s="38">
        <v>491291</v>
      </c>
      <c r="CX21" s="38">
        <v>2019607</v>
      </c>
      <c r="CY21" s="38">
        <f t="shared" si="23"/>
        <v>39206</v>
      </c>
      <c r="CZ21" s="38">
        <v>13850</v>
      </c>
      <c r="DA21" s="38">
        <v>25356</v>
      </c>
      <c r="DB21" s="38">
        <f t="shared" si="37"/>
        <v>506308</v>
      </c>
      <c r="DC21" s="38">
        <v>25540</v>
      </c>
      <c r="DD21" s="50">
        <v>480768</v>
      </c>
    </row>
    <row r="22" spans="1:108" ht="13.5">
      <c r="A22" s="36" t="s">
        <v>23</v>
      </c>
      <c r="B22" s="39"/>
      <c r="C22" s="38">
        <f t="shared" si="2"/>
        <v>25825</v>
      </c>
      <c r="D22" s="38">
        <v>5905</v>
      </c>
      <c r="E22" s="38">
        <v>19920</v>
      </c>
      <c r="F22" s="38">
        <f t="shared" si="24"/>
        <v>725327</v>
      </c>
      <c r="G22" s="38">
        <v>38269</v>
      </c>
      <c r="H22" s="38">
        <v>687058</v>
      </c>
      <c r="I22" s="38">
        <v>27031</v>
      </c>
      <c r="J22" s="38">
        <v>429997</v>
      </c>
      <c r="K22" s="38">
        <f t="shared" si="4"/>
        <v>420861</v>
      </c>
      <c r="L22" s="38">
        <v>152162</v>
      </c>
      <c r="M22" s="38">
        <v>268699</v>
      </c>
      <c r="N22" s="38">
        <f t="shared" si="25"/>
        <v>763228</v>
      </c>
      <c r="O22" s="38">
        <v>194291</v>
      </c>
      <c r="P22" s="44">
        <v>568937</v>
      </c>
      <c r="Q22" s="38">
        <f t="shared" si="5"/>
        <v>2936</v>
      </c>
      <c r="R22" s="38"/>
      <c r="S22" s="38">
        <v>2936</v>
      </c>
      <c r="T22" s="38">
        <f t="shared" si="26"/>
        <v>112472</v>
      </c>
      <c r="U22" s="38">
        <v>1408</v>
      </c>
      <c r="V22" s="38">
        <v>111064</v>
      </c>
      <c r="W22" s="38">
        <f t="shared" si="6"/>
        <v>16466</v>
      </c>
      <c r="X22" s="38">
        <v>14801</v>
      </c>
      <c r="Y22" s="38">
        <v>1665</v>
      </c>
      <c r="Z22" s="38">
        <f t="shared" si="27"/>
        <v>514735</v>
      </c>
      <c r="AA22" s="38">
        <v>318183</v>
      </c>
      <c r="AB22" s="38">
        <v>196552</v>
      </c>
      <c r="AC22" s="38">
        <f t="shared" si="7"/>
        <v>350617</v>
      </c>
      <c r="AD22" s="38">
        <v>152914</v>
      </c>
      <c r="AE22" s="44">
        <v>197703</v>
      </c>
      <c r="AF22" s="38">
        <f t="shared" si="28"/>
        <v>444338</v>
      </c>
      <c r="AG22" s="38">
        <v>56285</v>
      </c>
      <c r="AH22" s="38">
        <v>388053</v>
      </c>
      <c r="AI22" s="38">
        <f t="shared" si="8"/>
        <v>40497</v>
      </c>
      <c r="AJ22" s="38">
        <v>6800</v>
      </c>
      <c r="AK22" s="38">
        <v>33697</v>
      </c>
      <c r="AL22" s="38">
        <f t="shared" si="29"/>
        <v>335101</v>
      </c>
      <c r="AM22" s="38">
        <v>29962</v>
      </c>
      <c r="AN22" s="38">
        <v>305139</v>
      </c>
      <c r="AO22" s="38">
        <f t="shared" si="9"/>
        <v>310120</v>
      </c>
      <c r="AP22" s="38">
        <v>146114</v>
      </c>
      <c r="AQ22" s="38">
        <v>164006</v>
      </c>
      <c r="AR22" s="38">
        <f t="shared" si="30"/>
        <v>109237</v>
      </c>
      <c r="AS22" s="38">
        <v>26323</v>
      </c>
      <c r="AT22" s="38">
        <v>82914</v>
      </c>
      <c r="AU22" s="38">
        <f t="shared" si="10"/>
        <v>127900</v>
      </c>
      <c r="AV22" s="38"/>
      <c r="AW22" s="38">
        <v>127900</v>
      </c>
      <c r="AX22" s="38">
        <f t="shared" si="31"/>
        <v>1359772</v>
      </c>
      <c r="AY22" s="38">
        <v>62633</v>
      </c>
      <c r="AZ22" s="38">
        <v>1297139</v>
      </c>
      <c r="BA22" s="38">
        <f t="shared" si="11"/>
        <v>127900</v>
      </c>
      <c r="BB22" s="38"/>
      <c r="BC22" s="38">
        <v>127900</v>
      </c>
      <c r="BD22" s="38">
        <f t="shared" si="32"/>
        <v>1243187</v>
      </c>
      <c r="BE22" s="38">
        <v>56325</v>
      </c>
      <c r="BF22" s="38">
        <v>1186862</v>
      </c>
      <c r="BG22" s="38">
        <f t="shared" si="12"/>
        <v>0</v>
      </c>
      <c r="BH22" s="38"/>
      <c r="BI22" s="38"/>
      <c r="BJ22" s="38">
        <f t="shared" si="41"/>
        <v>116535</v>
      </c>
      <c r="BK22" s="38">
        <v>6308</v>
      </c>
      <c r="BL22" s="38">
        <v>110227</v>
      </c>
      <c r="BM22" s="44">
        <v>50</v>
      </c>
      <c r="BN22" s="38">
        <f t="shared" si="13"/>
        <v>99200</v>
      </c>
      <c r="BO22" s="38">
        <v>9208</v>
      </c>
      <c r="BP22" s="38">
        <v>89992</v>
      </c>
      <c r="BQ22" s="38">
        <f t="shared" si="14"/>
        <v>0</v>
      </c>
      <c r="BR22" s="38"/>
      <c r="BS22" s="38"/>
      <c r="BT22" s="38">
        <f t="shared" si="34"/>
        <v>40</v>
      </c>
      <c r="BU22" s="38">
        <v>40</v>
      </c>
      <c r="BV22" s="38"/>
      <c r="BW22" s="38">
        <f t="shared" si="16"/>
        <v>94437</v>
      </c>
      <c r="BX22" s="38"/>
      <c r="BY22" s="38">
        <v>94437</v>
      </c>
      <c r="BZ22" s="38">
        <f t="shared" si="35"/>
        <v>510488</v>
      </c>
      <c r="CA22" s="38">
        <v>46347</v>
      </c>
      <c r="CB22" s="44">
        <v>464141</v>
      </c>
      <c r="CC22" s="38"/>
      <c r="CD22" s="38">
        <f t="shared" si="17"/>
        <v>1845632</v>
      </c>
      <c r="CE22" s="38">
        <v>1729349</v>
      </c>
      <c r="CF22" s="38">
        <v>116283</v>
      </c>
      <c r="CG22" s="38">
        <f t="shared" si="18"/>
        <v>28559</v>
      </c>
      <c r="CH22" s="38">
        <v>160</v>
      </c>
      <c r="CI22" s="38">
        <v>28399</v>
      </c>
      <c r="CJ22" s="38">
        <f t="shared" si="19"/>
        <v>1669039</v>
      </c>
      <c r="CK22" s="38">
        <v>1552756</v>
      </c>
      <c r="CL22" s="38">
        <v>116283</v>
      </c>
      <c r="CM22" s="38">
        <f t="shared" si="20"/>
        <v>176593</v>
      </c>
      <c r="CN22" s="38">
        <v>176593</v>
      </c>
      <c r="CO22" s="38"/>
      <c r="CP22" s="38">
        <f t="shared" si="21"/>
        <v>0</v>
      </c>
      <c r="CQ22" s="38"/>
      <c r="CR22" s="44"/>
      <c r="CS22" s="38">
        <f t="shared" si="22"/>
        <v>2983874</v>
      </c>
      <c r="CT22" s="38">
        <v>2064339</v>
      </c>
      <c r="CU22" s="38">
        <v>919535</v>
      </c>
      <c r="CV22" s="38">
        <f t="shared" si="36"/>
        <v>4430400</v>
      </c>
      <c r="CW22" s="38">
        <v>717456</v>
      </c>
      <c r="CX22" s="38">
        <v>3712944</v>
      </c>
      <c r="CY22" s="38">
        <f t="shared" si="23"/>
        <v>54384</v>
      </c>
      <c r="CZ22" s="38">
        <v>6065</v>
      </c>
      <c r="DA22" s="38">
        <v>48319</v>
      </c>
      <c r="DB22" s="38">
        <f t="shared" si="37"/>
        <v>725327</v>
      </c>
      <c r="DC22" s="38">
        <v>38269</v>
      </c>
      <c r="DD22" s="50">
        <v>687058</v>
      </c>
    </row>
    <row r="23" spans="1:108" ht="13.5">
      <c r="A23" s="36" t="s">
        <v>24</v>
      </c>
      <c r="B23" s="39"/>
      <c r="C23" s="38">
        <f t="shared" si="2"/>
        <v>36490</v>
      </c>
      <c r="D23" s="44">
        <v>9045</v>
      </c>
      <c r="E23" s="44">
        <v>27445</v>
      </c>
      <c r="F23" s="38">
        <f t="shared" si="24"/>
        <v>1424113</v>
      </c>
      <c r="G23" s="44">
        <v>42414</v>
      </c>
      <c r="H23" s="44">
        <v>1381699</v>
      </c>
      <c r="I23" s="44">
        <v>33385</v>
      </c>
      <c r="J23" s="44">
        <v>903186</v>
      </c>
      <c r="K23" s="44">
        <f t="shared" si="4"/>
        <v>238008</v>
      </c>
      <c r="L23" s="44">
        <v>104752</v>
      </c>
      <c r="M23" s="44">
        <v>133256</v>
      </c>
      <c r="N23" s="38">
        <f t="shared" si="25"/>
        <v>1334933</v>
      </c>
      <c r="O23" s="44">
        <v>461728</v>
      </c>
      <c r="P23" s="44">
        <v>873205</v>
      </c>
      <c r="Q23" s="44">
        <f t="shared" si="5"/>
        <v>6361</v>
      </c>
      <c r="R23" s="44">
        <v>1804</v>
      </c>
      <c r="S23" s="44">
        <v>4557</v>
      </c>
      <c r="T23" s="38">
        <f t="shared" si="26"/>
        <v>191092</v>
      </c>
      <c r="U23" s="44">
        <v>27618</v>
      </c>
      <c r="V23" s="44">
        <v>163474</v>
      </c>
      <c r="W23" s="44">
        <f t="shared" si="6"/>
        <v>23806</v>
      </c>
      <c r="X23" s="44">
        <v>23588</v>
      </c>
      <c r="Y23" s="44">
        <v>218</v>
      </c>
      <c r="Z23" s="38">
        <f t="shared" si="27"/>
        <v>1086874</v>
      </c>
      <c r="AA23" s="44">
        <v>693470</v>
      </c>
      <c r="AB23" s="44">
        <v>393404</v>
      </c>
      <c r="AC23" s="44">
        <f t="shared" si="7"/>
        <v>426621</v>
      </c>
      <c r="AD23" s="44">
        <v>178331</v>
      </c>
      <c r="AE23" s="44">
        <v>248290</v>
      </c>
      <c r="AF23" s="38">
        <f t="shared" si="28"/>
        <v>1723865</v>
      </c>
      <c r="AG23" s="44">
        <v>445195</v>
      </c>
      <c r="AH23" s="44">
        <v>1278670</v>
      </c>
      <c r="AI23" s="44">
        <f t="shared" si="8"/>
        <v>32080</v>
      </c>
      <c r="AJ23" s="44">
        <v>28785</v>
      </c>
      <c r="AK23" s="44">
        <v>3295</v>
      </c>
      <c r="AL23" s="38">
        <f t="shared" si="29"/>
        <v>714699</v>
      </c>
      <c r="AM23" s="44">
        <v>33513</v>
      </c>
      <c r="AN23" s="44">
        <v>681186</v>
      </c>
      <c r="AO23" s="44">
        <f t="shared" si="9"/>
        <v>394541</v>
      </c>
      <c r="AP23" s="44">
        <v>149546</v>
      </c>
      <c r="AQ23" s="44">
        <v>244995</v>
      </c>
      <c r="AR23" s="38">
        <f t="shared" si="30"/>
        <v>1009166</v>
      </c>
      <c r="AS23" s="44">
        <v>411682</v>
      </c>
      <c r="AT23" s="44">
        <v>597484</v>
      </c>
      <c r="AU23" s="44">
        <f t="shared" si="10"/>
        <v>150000</v>
      </c>
      <c r="AV23" s="44"/>
      <c r="AW23" s="44">
        <v>150000</v>
      </c>
      <c r="AX23" s="38">
        <f t="shared" si="31"/>
        <v>2075743</v>
      </c>
      <c r="AY23" s="44">
        <v>24961</v>
      </c>
      <c r="AZ23" s="44">
        <v>2050782</v>
      </c>
      <c r="BA23" s="44">
        <f t="shared" si="11"/>
        <v>150000</v>
      </c>
      <c r="BB23" s="44"/>
      <c r="BC23" s="44">
        <v>150000</v>
      </c>
      <c r="BD23" s="38">
        <f t="shared" si="32"/>
        <v>1921256</v>
      </c>
      <c r="BE23" s="44">
        <v>24671</v>
      </c>
      <c r="BF23" s="44">
        <v>1896585</v>
      </c>
      <c r="BG23" s="44">
        <f t="shared" si="12"/>
        <v>0</v>
      </c>
      <c r="BH23" s="44"/>
      <c r="BI23" s="44"/>
      <c r="BJ23" s="38">
        <f t="shared" si="41"/>
        <v>154115</v>
      </c>
      <c r="BK23" s="44">
        <v>290</v>
      </c>
      <c r="BL23" s="44">
        <v>153825</v>
      </c>
      <c r="BM23" s="44">
        <v>372</v>
      </c>
      <c r="BN23" s="44">
        <f t="shared" si="13"/>
        <v>841156</v>
      </c>
      <c r="BO23" s="44">
        <v>30366</v>
      </c>
      <c r="BP23" s="44">
        <v>810790</v>
      </c>
      <c r="BQ23" s="44">
        <f t="shared" si="14"/>
        <v>2421</v>
      </c>
      <c r="BR23" s="44">
        <v>2421</v>
      </c>
      <c r="BS23" s="44"/>
      <c r="BT23" s="38">
        <f t="shared" si="34"/>
        <v>2000</v>
      </c>
      <c r="BU23" s="44">
        <v>2000</v>
      </c>
      <c r="BV23" s="44"/>
      <c r="BW23" s="44">
        <f t="shared" si="16"/>
        <v>410376</v>
      </c>
      <c r="BX23" s="44">
        <v>31503</v>
      </c>
      <c r="BY23" s="44">
        <v>378873</v>
      </c>
      <c r="BZ23" s="38">
        <f t="shared" si="35"/>
        <v>1221316</v>
      </c>
      <c r="CA23" s="44">
        <v>101461</v>
      </c>
      <c r="CB23" s="44">
        <v>1119855</v>
      </c>
      <c r="CC23" s="44"/>
      <c r="CD23" s="44">
        <f t="shared" si="17"/>
        <v>3109294</v>
      </c>
      <c r="CE23" s="44">
        <v>2503055</v>
      </c>
      <c r="CF23" s="44">
        <v>606239</v>
      </c>
      <c r="CG23" s="44">
        <f t="shared" si="18"/>
        <v>149737</v>
      </c>
      <c r="CH23" s="44">
        <v>18488</v>
      </c>
      <c r="CI23" s="44">
        <v>131249</v>
      </c>
      <c r="CJ23" s="44">
        <f t="shared" si="19"/>
        <v>1766136</v>
      </c>
      <c r="CK23" s="44">
        <v>1535919</v>
      </c>
      <c r="CL23" s="44">
        <v>230217</v>
      </c>
      <c r="CM23" s="44">
        <f t="shared" si="20"/>
        <v>1343158</v>
      </c>
      <c r="CN23" s="44">
        <v>967136</v>
      </c>
      <c r="CO23" s="44">
        <v>376022</v>
      </c>
      <c r="CP23" s="44">
        <f t="shared" si="21"/>
        <v>0</v>
      </c>
      <c r="CQ23" s="44"/>
      <c r="CR23" s="44"/>
      <c r="CS23" s="44">
        <f t="shared" si="22"/>
        <v>5244533</v>
      </c>
      <c r="CT23" s="44">
        <v>2884865</v>
      </c>
      <c r="CU23" s="44">
        <v>2359668</v>
      </c>
      <c r="CV23" s="38">
        <f t="shared" si="36"/>
        <v>9059936</v>
      </c>
      <c r="CW23" s="44">
        <v>1798847</v>
      </c>
      <c r="CX23" s="44">
        <v>7261089</v>
      </c>
      <c r="CY23" s="44">
        <f t="shared" si="23"/>
        <v>186227</v>
      </c>
      <c r="CZ23" s="44">
        <v>27533</v>
      </c>
      <c r="DA23" s="44">
        <v>158694</v>
      </c>
      <c r="DB23" s="38">
        <f t="shared" si="37"/>
        <v>1424113</v>
      </c>
      <c r="DC23" s="44">
        <v>42414</v>
      </c>
      <c r="DD23" s="50">
        <v>1381699</v>
      </c>
    </row>
    <row r="24" spans="1:108" ht="13.5">
      <c r="A24" s="36" t="s">
        <v>25</v>
      </c>
      <c r="B24" s="37"/>
      <c r="C24" s="38">
        <f t="shared" si="2"/>
        <v>64431</v>
      </c>
      <c r="D24" s="44">
        <v>13691</v>
      </c>
      <c r="E24" s="44">
        <v>50740</v>
      </c>
      <c r="F24" s="38">
        <f t="shared" si="24"/>
        <v>1155252</v>
      </c>
      <c r="G24" s="44">
        <v>33808</v>
      </c>
      <c r="H24" s="44">
        <v>1121444</v>
      </c>
      <c r="I24" s="44">
        <v>35312</v>
      </c>
      <c r="J24" s="44">
        <v>699675</v>
      </c>
      <c r="K24" s="44">
        <f t="shared" si="4"/>
        <v>481767</v>
      </c>
      <c r="L24" s="44">
        <v>175732</v>
      </c>
      <c r="M24" s="44">
        <v>306035</v>
      </c>
      <c r="N24" s="38">
        <f t="shared" si="25"/>
        <v>858972</v>
      </c>
      <c r="O24" s="44">
        <v>192072</v>
      </c>
      <c r="P24" s="44">
        <v>666900</v>
      </c>
      <c r="Q24" s="44">
        <f t="shared" si="5"/>
        <v>8745</v>
      </c>
      <c r="R24" s="44">
        <v>1857</v>
      </c>
      <c r="S24" s="44">
        <v>6888</v>
      </c>
      <c r="T24" s="38">
        <f t="shared" si="26"/>
        <v>60050</v>
      </c>
      <c r="U24" s="44">
        <v>9383</v>
      </c>
      <c r="V24" s="44">
        <v>50667</v>
      </c>
      <c r="W24" s="44">
        <f t="shared" si="6"/>
        <v>30913</v>
      </c>
      <c r="X24" s="44">
        <v>30145</v>
      </c>
      <c r="Y24" s="44">
        <v>768</v>
      </c>
      <c r="Z24" s="38">
        <f t="shared" si="27"/>
        <v>564107</v>
      </c>
      <c r="AA24" s="44">
        <v>376133</v>
      </c>
      <c r="AB24" s="44">
        <v>187974</v>
      </c>
      <c r="AC24" s="44">
        <f t="shared" si="7"/>
        <v>522184</v>
      </c>
      <c r="AD24" s="44">
        <v>247913</v>
      </c>
      <c r="AE24" s="44">
        <v>274271</v>
      </c>
      <c r="AF24" s="38">
        <f t="shared" si="28"/>
        <v>839241</v>
      </c>
      <c r="AG24" s="44">
        <v>149492</v>
      </c>
      <c r="AH24" s="44">
        <v>689749</v>
      </c>
      <c r="AI24" s="44">
        <f t="shared" si="8"/>
        <v>155184</v>
      </c>
      <c r="AJ24" s="44">
        <v>90400</v>
      </c>
      <c r="AK24" s="44">
        <v>64784</v>
      </c>
      <c r="AL24" s="38">
        <f t="shared" si="29"/>
        <v>339931</v>
      </c>
      <c r="AM24" s="44"/>
      <c r="AN24" s="44">
        <v>339931</v>
      </c>
      <c r="AO24" s="44">
        <f t="shared" si="9"/>
        <v>367000</v>
      </c>
      <c r="AP24" s="44">
        <v>157513</v>
      </c>
      <c r="AQ24" s="44">
        <v>209487</v>
      </c>
      <c r="AR24" s="38">
        <f t="shared" si="30"/>
        <v>499310</v>
      </c>
      <c r="AS24" s="44">
        <v>149492</v>
      </c>
      <c r="AT24" s="44">
        <v>349818</v>
      </c>
      <c r="AU24" s="44">
        <f t="shared" si="10"/>
        <v>163935</v>
      </c>
      <c r="AV24" s="44"/>
      <c r="AW24" s="44">
        <v>163935</v>
      </c>
      <c r="AX24" s="38">
        <f t="shared" si="31"/>
        <v>1291802</v>
      </c>
      <c r="AY24" s="44">
        <v>42761</v>
      </c>
      <c r="AZ24" s="44">
        <v>1249041</v>
      </c>
      <c r="BA24" s="44">
        <f t="shared" si="11"/>
        <v>163839</v>
      </c>
      <c r="BB24" s="44"/>
      <c r="BC24" s="44">
        <v>163839</v>
      </c>
      <c r="BD24" s="38">
        <f t="shared" si="32"/>
        <v>1157368</v>
      </c>
      <c r="BE24" s="44">
        <v>35889</v>
      </c>
      <c r="BF24" s="44">
        <v>1121479</v>
      </c>
      <c r="BG24" s="44">
        <f t="shared" si="12"/>
        <v>96</v>
      </c>
      <c r="BH24" s="44"/>
      <c r="BI24" s="44">
        <v>96</v>
      </c>
      <c r="BJ24" s="38">
        <f t="shared" si="41"/>
        <v>134415</v>
      </c>
      <c r="BK24" s="44">
        <v>6872</v>
      </c>
      <c r="BL24" s="44">
        <v>127543</v>
      </c>
      <c r="BM24" s="44">
        <v>19</v>
      </c>
      <c r="BN24" s="44">
        <f t="shared" si="13"/>
        <v>240444</v>
      </c>
      <c r="BO24" s="44">
        <v>21479</v>
      </c>
      <c r="BP24" s="44">
        <v>218965</v>
      </c>
      <c r="BQ24" s="44">
        <f t="shared" si="14"/>
        <v>56932</v>
      </c>
      <c r="BR24" s="44">
        <v>56932</v>
      </c>
      <c r="BS24" s="44"/>
      <c r="BT24" s="38">
        <f t="shared" si="34"/>
        <v>0</v>
      </c>
      <c r="BU24" s="44"/>
      <c r="BV24" s="44"/>
      <c r="BW24" s="44">
        <f t="shared" si="16"/>
        <v>254687</v>
      </c>
      <c r="BX24" s="44"/>
      <c r="BY24" s="44">
        <v>254687</v>
      </c>
      <c r="BZ24" s="38">
        <f t="shared" si="35"/>
        <v>485263</v>
      </c>
      <c r="CA24" s="44">
        <v>71931</v>
      </c>
      <c r="CB24" s="44">
        <v>413332</v>
      </c>
      <c r="CC24" s="44"/>
      <c r="CD24" s="44">
        <f t="shared" si="17"/>
        <v>2717720</v>
      </c>
      <c r="CE24" s="44">
        <v>2494598</v>
      </c>
      <c r="CF24" s="44">
        <v>223122</v>
      </c>
      <c r="CG24" s="44">
        <f t="shared" si="18"/>
        <v>1648</v>
      </c>
      <c r="CH24" s="44">
        <v>1648</v>
      </c>
      <c r="CI24" s="44"/>
      <c r="CJ24" s="44">
        <f t="shared" si="19"/>
        <v>1582046</v>
      </c>
      <c r="CK24" s="44">
        <v>1467436</v>
      </c>
      <c r="CL24" s="44">
        <v>114610</v>
      </c>
      <c r="CM24" s="44">
        <f t="shared" si="20"/>
        <v>1135674</v>
      </c>
      <c r="CN24" s="44">
        <v>1027162</v>
      </c>
      <c r="CO24" s="44">
        <v>108512</v>
      </c>
      <c r="CP24" s="44">
        <f t="shared" si="21"/>
        <v>0</v>
      </c>
      <c r="CQ24" s="44"/>
      <c r="CR24" s="44"/>
      <c r="CS24" s="44">
        <f t="shared" si="22"/>
        <v>4541758</v>
      </c>
      <c r="CT24" s="44">
        <v>3042347</v>
      </c>
      <c r="CU24" s="44">
        <v>1499411</v>
      </c>
      <c r="CV24" s="38">
        <f t="shared" si="36"/>
        <v>5254687</v>
      </c>
      <c r="CW24" s="44">
        <v>875580</v>
      </c>
      <c r="CX24" s="44">
        <v>4379107</v>
      </c>
      <c r="CY24" s="44">
        <f t="shared" si="23"/>
        <v>66079</v>
      </c>
      <c r="CZ24" s="44">
        <v>15339</v>
      </c>
      <c r="DA24" s="44">
        <v>50740</v>
      </c>
      <c r="DB24" s="38">
        <f t="shared" si="37"/>
        <v>1155252</v>
      </c>
      <c r="DC24" s="44">
        <v>33808</v>
      </c>
      <c r="DD24" s="50">
        <v>1121444</v>
      </c>
    </row>
    <row r="25" spans="1:108" ht="13.5">
      <c r="A25" s="36" t="s">
        <v>26</v>
      </c>
      <c r="B25" s="39"/>
      <c r="C25" s="38">
        <f t="shared" si="2"/>
        <v>31648</v>
      </c>
      <c r="D25" s="44">
        <v>21040</v>
      </c>
      <c r="E25" s="44">
        <v>10608</v>
      </c>
      <c r="F25" s="38">
        <f t="shared" si="24"/>
        <v>899496</v>
      </c>
      <c r="G25" s="44">
        <v>50837</v>
      </c>
      <c r="H25" s="44">
        <v>848659</v>
      </c>
      <c r="I25" s="44">
        <v>39286</v>
      </c>
      <c r="J25" s="44">
        <v>470699</v>
      </c>
      <c r="K25" s="44">
        <f t="shared" si="4"/>
        <v>311090</v>
      </c>
      <c r="L25" s="44">
        <v>91951</v>
      </c>
      <c r="M25" s="44">
        <v>219139</v>
      </c>
      <c r="N25" s="38">
        <f t="shared" si="25"/>
        <v>464112</v>
      </c>
      <c r="O25" s="44">
        <v>44187</v>
      </c>
      <c r="P25" s="44">
        <v>419925</v>
      </c>
      <c r="Q25" s="44">
        <f t="shared" si="5"/>
        <v>0</v>
      </c>
      <c r="R25" s="44"/>
      <c r="S25" s="44"/>
      <c r="T25" s="38">
        <f t="shared" si="26"/>
        <v>85166</v>
      </c>
      <c r="U25" s="44">
        <v>12676</v>
      </c>
      <c r="V25" s="44">
        <v>72490</v>
      </c>
      <c r="W25" s="44">
        <f t="shared" si="6"/>
        <v>22518</v>
      </c>
      <c r="X25" s="44">
        <v>15640</v>
      </c>
      <c r="Y25" s="44">
        <v>6878</v>
      </c>
      <c r="Z25" s="38">
        <f t="shared" si="27"/>
        <v>724782</v>
      </c>
      <c r="AA25" s="44">
        <v>470750</v>
      </c>
      <c r="AB25" s="44">
        <v>254032</v>
      </c>
      <c r="AC25" s="44">
        <f t="shared" si="7"/>
        <v>792046</v>
      </c>
      <c r="AD25" s="44">
        <v>304998</v>
      </c>
      <c r="AE25" s="44">
        <v>487048</v>
      </c>
      <c r="AF25" s="38">
        <f t="shared" si="28"/>
        <v>391354</v>
      </c>
      <c r="AG25" s="44">
        <v>29232</v>
      </c>
      <c r="AH25" s="44">
        <v>362122</v>
      </c>
      <c r="AI25" s="44">
        <f t="shared" si="8"/>
        <v>139176</v>
      </c>
      <c r="AJ25" s="44">
        <v>75000</v>
      </c>
      <c r="AK25" s="44">
        <v>64176</v>
      </c>
      <c r="AL25" s="38">
        <f t="shared" si="29"/>
        <v>299464</v>
      </c>
      <c r="AM25" s="44">
        <v>179</v>
      </c>
      <c r="AN25" s="44">
        <v>299285</v>
      </c>
      <c r="AO25" s="44">
        <f t="shared" si="9"/>
        <v>652870</v>
      </c>
      <c r="AP25" s="44">
        <v>229998</v>
      </c>
      <c r="AQ25" s="44">
        <v>422872</v>
      </c>
      <c r="AR25" s="38">
        <f t="shared" si="30"/>
        <v>91890</v>
      </c>
      <c r="AS25" s="44">
        <v>29053</v>
      </c>
      <c r="AT25" s="44">
        <v>62837</v>
      </c>
      <c r="AU25" s="44">
        <f t="shared" si="10"/>
        <v>137280</v>
      </c>
      <c r="AV25" s="44"/>
      <c r="AW25" s="44">
        <v>137280</v>
      </c>
      <c r="AX25" s="38">
        <f t="shared" si="31"/>
        <v>738864</v>
      </c>
      <c r="AY25" s="44">
        <v>64921</v>
      </c>
      <c r="AZ25" s="44">
        <v>673943</v>
      </c>
      <c r="BA25" s="44">
        <f t="shared" si="11"/>
        <v>137280</v>
      </c>
      <c r="BB25" s="44"/>
      <c r="BC25" s="44">
        <v>137280</v>
      </c>
      <c r="BD25" s="38">
        <f t="shared" si="32"/>
        <v>671211</v>
      </c>
      <c r="BE25" s="44">
        <v>60054</v>
      </c>
      <c r="BF25" s="44">
        <v>611157</v>
      </c>
      <c r="BG25" s="44">
        <f t="shared" si="12"/>
        <v>0</v>
      </c>
      <c r="BH25" s="44"/>
      <c r="BI25" s="44"/>
      <c r="BJ25" s="38">
        <f t="shared" si="41"/>
        <v>67048</v>
      </c>
      <c r="BK25" s="44">
        <v>4867</v>
      </c>
      <c r="BL25" s="44">
        <v>62181</v>
      </c>
      <c r="BM25" s="44">
        <v>605</v>
      </c>
      <c r="BN25" s="44">
        <f t="shared" si="13"/>
        <v>113486</v>
      </c>
      <c r="BO25" s="44">
        <v>84890</v>
      </c>
      <c r="BP25" s="44">
        <v>28596</v>
      </c>
      <c r="BQ25" s="44">
        <f t="shared" si="14"/>
        <v>22124</v>
      </c>
      <c r="BR25" s="44">
        <v>7200</v>
      </c>
      <c r="BS25" s="44">
        <v>14924</v>
      </c>
      <c r="BT25" s="38">
        <f t="shared" si="34"/>
        <v>0</v>
      </c>
      <c r="BU25" s="44"/>
      <c r="BV25" s="44"/>
      <c r="BW25" s="44">
        <f t="shared" si="16"/>
        <v>157988</v>
      </c>
      <c r="BX25" s="44">
        <v>59376</v>
      </c>
      <c r="BY25" s="44">
        <v>98612</v>
      </c>
      <c r="BZ25" s="38">
        <f t="shared" si="35"/>
        <v>566750</v>
      </c>
      <c r="CA25" s="44">
        <v>58033</v>
      </c>
      <c r="CB25" s="44">
        <v>508717</v>
      </c>
      <c r="CC25" s="44"/>
      <c r="CD25" s="44">
        <f t="shared" si="17"/>
        <v>1710275</v>
      </c>
      <c r="CE25" s="44">
        <v>1338931</v>
      </c>
      <c r="CF25" s="44">
        <v>371344</v>
      </c>
      <c r="CG25" s="44">
        <f t="shared" si="18"/>
        <v>26541</v>
      </c>
      <c r="CH25" s="44"/>
      <c r="CI25" s="44">
        <v>26541</v>
      </c>
      <c r="CJ25" s="44">
        <f t="shared" si="19"/>
        <v>1678954</v>
      </c>
      <c r="CK25" s="44">
        <v>1323727</v>
      </c>
      <c r="CL25" s="44">
        <v>355227</v>
      </c>
      <c r="CM25" s="44">
        <f t="shared" si="20"/>
        <v>31321</v>
      </c>
      <c r="CN25" s="44">
        <v>15204</v>
      </c>
      <c r="CO25" s="44">
        <v>16117</v>
      </c>
      <c r="CP25" s="44">
        <f t="shared" si="21"/>
        <v>0</v>
      </c>
      <c r="CQ25" s="44"/>
      <c r="CR25" s="44"/>
      <c r="CS25" s="44">
        <f t="shared" si="22"/>
        <v>3298455</v>
      </c>
      <c r="CT25" s="44">
        <v>1924026</v>
      </c>
      <c r="CU25" s="44">
        <v>1374429</v>
      </c>
      <c r="CV25" s="38">
        <f t="shared" si="36"/>
        <v>3870524</v>
      </c>
      <c r="CW25" s="44">
        <v>730636</v>
      </c>
      <c r="CX25" s="44">
        <v>3139888</v>
      </c>
      <c r="CY25" s="44">
        <f t="shared" si="23"/>
        <v>58189</v>
      </c>
      <c r="CZ25" s="44">
        <v>21040</v>
      </c>
      <c r="DA25" s="44">
        <v>37149</v>
      </c>
      <c r="DB25" s="38">
        <f t="shared" si="37"/>
        <v>899496</v>
      </c>
      <c r="DC25" s="44">
        <v>50837</v>
      </c>
      <c r="DD25" s="50">
        <v>848659</v>
      </c>
    </row>
    <row r="26" spans="1:108" ht="13.5">
      <c r="A26" s="36" t="s">
        <v>27</v>
      </c>
      <c r="B26" s="37"/>
      <c r="C26" s="38">
        <f t="shared" si="2"/>
        <v>14979</v>
      </c>
      <c r="D26" s="44">
        <v>3582</v>
      </c>
      <c r="E26" s="44">
        <v>11397</v>
      </c>
      <c r="F26" s="38">
        <f t="shared" si="24"/>
        <v>503177</v>
      </c>
      <c r="G26" s="44">
        <v>8409</v>
      </c>
      <c r="H26" s="44">
        <v>494768</v>
      </c>
      <c r="I26" s="44">
        <v>584</v>
      </c>
      <c r="J26" s="44">
        <v>307483</v>
      </c>
      <c r="K26" s="44">
        <f t="shared" si="4"/>
        <v>537189</v>
      </c>
      <c r="L26" s="44">
        <v>308071</v>
      </c>
      <c r="M26" s="44">
        <v>229118</v>
      </c>
      <c r="N26" s="38">
        <f t="shared" si="25"/>
        <v>348662</v>
      </c>
      <c r="O26" s="44">
        <v>73887</v>
      </c>
      <c r="P26" s="44">
        <v>274775</v>
      </c>
      <c r="Q26" s="44">
        <f t="shared" si="5"/>
        <v>0</v>
      </c>
      <c r="R26" s="44"/>
      <c r="S26" s="44"/>
      <c r="T26" s="38">
        <f t="shared" si="26"/>
        <v>3348</v>
      </c>
      <c r="U26" s="44"/>
      <c r="V26" s="44">
        <v>3348</v>
      </c>
      <c r="W26" s="44">
        <f t="shared" si="6"/>
        <v>12886</v>
      </c>
      <c r="X26" s="44">
        <v>10564</v>
      </c>
      <c r="Y26" s="44">
        <v>2322</v>
      </c>
      <c r="Z26" s="38">
        <f t="shared" si="27"/>
        <v>283779</v>
      </c>
      <c r="AA26" s="44">
        <v>211329</v>
      </c>
      <c r="AB26" s="44">
        <v>72450</v>
      </c>
      <c r="AC26" s="44">
        <f t="shared" si="7"/>
        <v>127508</v>
      </c>
      <c r="AD26" s="44">
        <v>35295</v>
      </c>
      <c r="AE26" s="44">
        <v>92213</v>
      </c>
      <c r="AF26" s="38">
        <f t="shared" si="28"/>
        <v>237722</v>
      </c>
      <c r="AG26" s="44">
        <v>12433</v>
      </c>
      <c r="AH26" s="44">
        <v>225289</v>
      </c>
      <c r="AI26" s="44">
        <f t="shared" si="8"/>
        <v>30009</v>
      </c>
      <c r="AJ26" s="44">
        <v>3300</v>
      </c>
      <c r="AK26" s="44">
        <v>26709</v>
      </c>
      <c r="AL26" s="38">
        <f t="shared" si="29"/>
        <v>150072</v>
      </c>
      <c r="AM26" s="44">
        <v>4306</v>
      </c>
      <c r="AN26" s="44">
        <v>145766</v>
      </c>
      <c r="AO26" s="44">
        <f t="shared" si="9"/>
        <v>97499</v>
      </c>
      <c r="AP26" s="44">
        <v>31995</v>
      </c>
      <c r="AQ26" s="44">
        <v>65504</v>
      </c>
      <c r="AR26" s="38">
        <f t="shared" si="30"/>
        <v>87650</v>
      </c>
      <c r="AS26" s="44">
        <v>8127</v>
      </c>
      <c r="AT26" s="44">
        <v>79523</v>
      </c>
      <c r="AU26" s="44">
        <f t="shared" si="10"/>
        <v>0</v>
      </c>
      <c r="AV26" s="44"/>
      <c r="AW26" s="44"/>
      <c r="AX26" s="38">
        <f t="shared" si="31"/>
        <v>877828</v>
      </c>
      <c r="AY26" s="44">
        <v>74649</v>
      </c>
      <c r="AZ26" s="44">
        <v>803179</v>
      </c>
      <c r="BA26" s="44">
        <f t="shared" si="11"/>
        <v>0</v>
      </c>
      <c r="BB26" s="44"/>
      <c r="BC26" s="44"/>
      <c r="BD26" s="38">
        <f t="shared" si="32"/>
        <v>815042</v>
      </c>
      <c r="BE26" s="44">
        <v>74649</v>
      </c>
      <c r="BF26" s="44">
        <v>740393</v>
      </c>
      <c r="BG26" s="44">
        <f t="shared" si="12"/>
        <v>0</v>
      </c>
      <c r="BH26" s="44"/>
      <c r="BI26" s="44"/>
      <c r="BJ26" s="38">
        <f t="shared" si="41"/>
        <v>60935</v>
      </c>
      <c r="BK26" s="44"/>
      <c r="BL26" s="44">
        <v>60935</v>
      </c>
      <c r="BM26" s="44">
        <v>1851</v>
      </c>
      <c r="BN26" s="44">
        <f t="shared" si="13"/>
        <v>84919</v>
      </c>
      <c r="BO26" s="44">
        <v>25514</v>
      </c>
      <c r="BP26" s="44">
        <v>59405</v>
      </c>
      <c r="BQ26" s="44">
        <f t="shared" si="14"/>
        <v>5400</v>
      </c>
      <c r="BR26" s="44">
        <v>2700</v>
      </c>
      <c r="BS26" s="44">
        <v>2700</v>
      </c>
      <c r="BT26" s="38">
        <f t="shared" si="34"/>
        <v>0</v>
      </c>
      <c r="BU26" s="44"/>
      <c r="BV26" s="44"/>
      <c r="BW26" s="44">
        <f t="shared" si="16"/>
        <v>140214</v>
      </c>
      <c r="BX26" s="44">
        <v>3</v>
      </c>
      <c r="BY26" s="44">
        <v>140211</v>
      </c>
      <c r="BZ26" s="38">
        <f t="shared" si="35"/>
        <v>247928</v>
      </c>
      <c r="CA26" s="44">
        <v>17129</v>
      </c>
      <c r="CB26" s="44">
        <v>230799</v>
      </c>
      <c r="CC26" s="44"/>
      <c r="CD26" s="44">
        <f t="shared" si="17"/>
        <v>1475035</v>
      </c>
      <c r="CE26" s="44">
        <v>1403497</v>
      </c>
      <c r="CF26" s="44">
        <v>71538</v>
      </c>
      <c r="CG26" s="44">
        <f t="shared" si="18"/>
        <v>7160</v>
      </c>
      <c r="CH26" s="44"/>
      <c r="CI26" s="44">
        <v>7160</v>
      </c>
      <c r="CJ26" s="44">
        <f t="shared" si="19"/>
        <v>1475035</v>
      </c>
      <c r="CK26" s="44">
        <v>1403497</v>
      </c>
      <c r="CL26" s="44">
        <v>71538</v>
      </c>
      <c r="CM26" s="44">
        <f t="shared" si="20"/>
        <v>0</v>
      </c>
      <c r="CN26" s="44"/>
      <c r="CO26" s="44"/>
      <c r="CP26" s="44">
        <f t="shared" si="21"/>
        <v>0</v>
      </c>
      <c r="CQ26" s="44"/>
      <c r="CR26" s="44"/>
      <c r="CS26" s="44">
        <f t="shared" si="22"/>
        <v>2398130</v>
      </c>
      <c r="CT26" s="44">
        <v>1789226</v>
      </c>
      <c r="CU26" s="44">
        <v>608904</v>
      </c>
      <c r="CV26" s="38">
        <f t="shared" si="36"/>
        <v>2502444</v>
      </c>
      <c r="CW26" s="44">
        <v>397836</v>
      </c>
      <c r="CX26" s="44">
        <v>2104608</v>
      </c>
      <c r="CY26" s="44">
        <f t="shared" si="23"/>
        <v>22139</v>
      </c>
      <c r="CZ26" s="44">
        <v>3582</v>
      </c>
      <c r="DA26" s="44">
        <v>18557</v>
      </c>
      <c r="DB26" s="38">
        <f t="shared" si="37"/>
        <v>503177</v>
      </c>
      <c r="DC26" s="44">
        <v>8409</v>
      </c>
      <c r="DD26" s="50">
        <v>494768</v>
      </c>
    </row>
    <row r="27" spans="1:108" ht="13.5">
      <c r="A27" s="36" t="s">
        <v>28</v>
      </c>
      <c r="B27" s="37"/>
      <c r="C27" s="38">
        <f t="shared" si="2"/>
        <v>35138</v>
      </c>
      <c r="D27" s="44">
        <v>4335</v>
      </c>
      <c r="E27" s="44">
        <v>30803</v>
      </c>
      <c r="F27" s="38">
        <f t="shared" si="24"/>
        <v>517617</v>
      </c>
      <c r="G27" s="44">
        <v>40643</v>
      </c>
      <c r="H27" s="44">
        <v>476974</v>
      </c>
      <c r="I27" s="44">
        <v>44276</v>
      </c>
      <c r="J27" s="44">
        <v>291202</v>
      </c>
      <c r="K27" s="44">
        <f t="shared" si="4"/>
        <v>359788</v>
      </c>
      <c r="L27" s="44">
        <v>176063</v>
      </c>
      <c r="M27" s="44">
        <v>183725</v>
      </c>
      <c r="N27" s="38">
        <f t="shared" si="25"/>
        <v>485220</v>
      </c>
      <c r="O27" s="44">
        <v>155384</v>
      </c>
      <c r="P27" s="44">
        <v>329836</v>
      </c>
      <c r="Q27" s="44">
        <f t="shared" si="5"/>
        <v>0</v>
      </c>
      <c r="R27" s="44"/>
      <c r="S27" s="44"/>
      <c r="T27" s="38">
        <f t="shared" si="26"/>
        <v>43801</v>
      </c>
      <c r="U27" s="44">
        <v>25781</v>
      </c>
      <c r="V27" s="44">
        <v>18020</v>
      </c>
      <c r="W27" s="44">
        <f t="shared" si="6"/>
        <v>14517</v>
      </c>
      <c r="X27" s="44">
        <v>8513</v>
      </c>
      <c r="Y27" s="44">
        <v>6004</v>
      </c>
      <c r="Z27" s="38">
        <f t="shared" si="27"/>
        <v>166717</v>
      </c>
      <c r="AA27" s="44">
        <v>121527</v>
      </c>
      <c r="AB27" s="44">
        <v>45190</v>
      </c>
      <c r="AC27" s="44">
        <f t="shared" si="7"/>
        <v>366948</v>
      </c>
      <c r="AD27" s="44">
        <v>217300</v>
      </c>
      <c r="AE27" s="44">
        <v>149648</v>
      </c>
      <c r="AF27" s="38">
        <f t="shared" si="28"/>
        <v>443620</v>
      </c>
      <c r="AG27" s="44">
        <v>49691</v>
      </c>
      <c r="AH27" s="44">
        <v>393929</v>
      </c>
      <c r="AI27" s="44">
        <f t="shared" si="8"/>
        <v>43560</v>
      </c>
      <c r="AJ27" s="44">
        <v>4500</v>
      </c>
      <c r="AK27" s="44">
        <v>39060</v>
      </c>
      <c r="AL27" s="38">
        <f t="shared" si="29"/>
        <v>183563</v>
      </c>
      <c r="AM27" s="44">
        <v>1614</v>
      </c>
      <c r="AN27" s="44">
        <v>181949</v>
      </c>
      <c r="AO27" s="44">
        <f t="shared" si="9"/>
        <v>323388</v>
      </c>
      <c r="AP27" s="44">
        <v>212800</v>
      </c>
      <c r="AQ27" s="44">
        <v>110588</v>
      </c>
      <c r="AR27" s="38">
        <f t="shared" si="30"/>
        <v>260057</v>
      </c>
      <c r="AS27" s="44">
        <v>48077</v>
      </c>
      <c r="AT27" s="44">
        <v>211980</v>
      </c>
      <c r="AU27" s="44">
        <f t="shared" si="10"/>
        <v>0</v>
      </c>
      <c r="AV27" s="44"/>
      <c r="AW27" s="44"/>
      <c r="AX27" s="38">
        <f t="shared" si="31"/>
        <v>701120</v>
      </c>
      <c r="AY27" s="44">
        <v>76623</v>
      </c>
      <c r="AZ27" s="44">
        <v>624497</v>
      </c>
      <c r="BA27" s="44">
        <f t="shared" si="11"/>
        <v>0</v>
      </c>
      <c r="BB27" s="44"/>
      <c r="BC27" s="44"/>
      <c r="BD27" s="38">
        <f t="shared" si="32"/>
        <v>643649</v>
      </c>
      <c r="BE27" s="44">
        <v>67020</v>
      </c>
      <c r="BF27" s="44">
        <v>576629</v>
      </c>
      <c r="BG27" s="44">
        <f t="shared" si="12"/>
        <v>0</v>
      </c>
      <c r="BH27" s="44"/>
      <c r="BI27" s="44"/>
      <c r="BJ27" s="38">
        <f t="shared" si="41"/>
        <v>57471</v>
      </c>
      <c r="BK27" s="44">
        <v>9603</v>
      </c>
      <c r="BL27" s="44">
        <v>47868</v>
      </c>
      <c r="BM27" s="44"/>
      <c r="BN27" s="44">
        <f t="shared" si="13"/>
        <v>350416</v>
      </c>
      <c r="BO27" s="44">
        <v>63053</v>
      </c>
      <c r="BP27" s="44">
        <v>287363</v>
      </c>
      <c r="BQ27" s="44">
        <f t="shared" si="14"/>
        <v>700</v>
      </c>
      <c r="BR27" s="44">
        <v>700</v>
      </c>
      <c r="BS27" s="44"/>
      <c r="BT27" s="38">
        <f t="shared" si="34"/>
        <v>0</v>
      </c>
      <c r="BU27" s="44"/>
      <c r="BV27" s="44"/>
      <c r="BW27" s="44">
        <f t="shared" si="16"/>
        <v>239980</v>
      </c>
      <c r="BX27" s="44">
        <v>3923</v>
      </c>
      <c r="BY27" s="44">
        <v>236057</v>
      </c>
      <c r="BZ27" s="38">
        <f t="shared" si="35"/>
        <v>132442</v>
      </c>
      <c r="CA27" s="44">
        <v>24868</v>
      </c>
      <c r="CB27" s="44">
        <v>107574</v>
      </c>
      <c r="CC27" s="44"/>
      <c r="CD27" s="44">
        <f t="shared" si="17"/>
        <v>3298074</v>
      </c>
      <c r="CE27" s="44">
        <v>3140304</v>
      </c>
      <c r="CF27" s="44">
        <v>157770</v>
      </c>
      <c r="CG27" s="44">
        <f t="shared" si="18"/>
        <v>18661</v>
      </c>
      <c r="CH27" s="44">
        <v>18536</v>
      </c>
      <c r="CI27" s="44">
        <v>125</v>
      </c>
      <c r="CJ27" s="44">
        <f t="shared" si="19"/>
        <v>3297276</v>
      </c>
      <c r="CK27" s="44">
        <v>3140304</v>
      </c>
      <c r="CL27" s="44">
        <v>156972</v>
      </c>
      <c r="CM27" s="44">
        <f t="shared" si="20"/>
        <v>798</v>
      </c>
      <c r="CN27" s="44"/>
      <c r="CO27" s="44">
        <v>798</v>
      </c>
      <c r="CP27" s="44">
        <f t="shared" si="21"/>
        <v>0</v>
      </c>
      <c r="CQ27" s="44"/>
      <c r="CR27" s="44"/>
      <c r="CS27" s="44">
        <f t="shared" si="22"/>
        <v>4665561</v>
      </c>
      <c r="CT27" s="44">
        <v>3614191</v>
      </c>
      <c r="CU27" s="44">
        <v>1051370</v>
      </c>
      <c r="CV27" s="38">
        <f t="shared" si="36"/>
        <v>2490537</v>
      </c>
      <c r="CW27" s="44">
        <v>494517</v>
      </c>
      <c r="CX27" s="44">
        <v>1996020</v>
      </c>
      <c r="CY27" s="44">
        <f t="shared" si="23"/>
        <v>53799</v>
      </c>
      <c r="CZ27" s="44">
        <v>22871</v>
      </c>
      <c r="DA27" s="44">
        <v>30928</v>
      </c>
      <c r="DB27" s="38">
        <f t="shared" si="37"/>
        <v>517617</v>
      </c>
      <c r="DC27" s="44">
        <v>40643</v>
      </c>
      <c r="DD27" s="50">
        <v>476974</v>
      </c>
    </row>
    <row r="28" spans="1:108" ht="13.5">
      <c r="A28" s="36" t="s">
        <v>29</v>
      </c>
      <c r="B28" s="37"/>
      <c r="C28" s="38">
        <f t="shared" si="2"/>
        <v>9537</v>
      </c>
      <c r="D28" s="44">
        <v>1967</v>
      </c>
      <c r="E28" s="44">
        <v>7570</v>
      </c>
      <c r="F28" s="38">
        <f t="shared" si="24"/>
        <v>271885</v>
      </c>
      <c r="G28" s="44">
        <v>4961</v>
      </c>
      <c r="H28" s="44">
        <v>266924</v>
      </c>
      <c r="I28" s="44">
        <v>5891</v>
      </c>
      <c r="J28" s="44">
        <v>146031</v>
      </c>
      <c r="K28" s="44">
        <f t="shared" si="4"/>
        <v>118091</v>
      </c>
      <c r="L28" s="44">
        <v>68135</v>
      </c>
      <c r="M28" s="44">
        <v>49956</v>
      </c>
      <c r="N28" s="38">
        <f t="shared" si="25"/>
        <v>158791</v>
      </c>
      <c r="O28" s="44">
        <v>34692</v>
      </c>
      <c r="P28" s="44">
        <v>124099</v>
      </c>
      <c r="Q28" s="44">
        <f t="shared" si="5"/>
        <v>0</v>
      </c>
      <c r="R28" s="44"/>
      <c r="S28" s="44"/>
      <c r="T28" s="38">
        <f t="shared" si="26"/>
        <v>0</v>
      </c>
      <c r="U28" s="44"/>
      <c r="V28" s="44"/>
      <c r="W28" s="44">
        <f t="shared" si="6"/>
        <v>3423</v>
      </c>
      <c r="X28" s="44">
        <v>2536</v>
      </c>
      <c r="Y28" s="44">
        <v>887</v>
      </c>
      <c r="Z28" s="38">
        <f t="shared" si="27"/>
        <v>35347</v>
      </c>
      <c r="AA28" s="44">
        <v>23214</v>
      </c>
      <c r="AB28" s="44">
        <v>12133</v>
      </c>
      <c r="AC28" s="44">
        <f t="shared" si="7"/>
        <v>65927</v>
      </c>
      <c r="AD28" s="44">
        <v>33979</v>
      </c>
      <c r="AE28" s="44">
        <v>31948</v>
      </c>
      <c r="AF28" s="38">
        <f t="shared" si="28"/>
        <v>101195</v>
      </c>
      <c r="AG28" s="44">
        <v>8446</v>
      </c>
      <c r="AH28" s="44">
        <v>92749</v>
      </c>
      <c r="AI28" s="44">
        <f t="shared" si="8"/>
        <v>757</v>
      </c>
      <c r="AJ28" s="44">
        <v>700</v>
      </c>
      <c r="AK28" s="44">
        <v>57</v>
      </c>
      <c r="AL28" s="38">
        <f t="shared" si="29"/>
        <v>77830</v>
      </c>
      <c r="AM28" s="44">
        <v>3783</v>
      </c>
      <c r="AN28" s="44">
        <v>74047</v>
      </c>
      <c r="AO28" s="44">
        <f t="shared" si="9"/>
        <v>65170</v>
      </c>
      <c r="AP28" s="44">
        <v>33279</v>
      </c>
      <c r="AQ28" s="44">
        <v>31891</v>
      </c>
      <c r="AR28" s="38">
        <f t="shared" si="30"/>
        <v>23365</v>
      </c>
      <c r="AS28" s="44">
        <v>4663</v>
      </c>
      <c r="AT28" s="44">
        <v>18702</v>
      </c>
      <c r="AU28" s="44">
        <f t="shared" si="10"/>
        <v>0</v>
      </c>
      <c r="AV28" s="44"/>
      <c r="AW28" s="44"/>
      <c r="AX28" s="38">
        <f t="shared" si="31"/>
        <v>174367</v>
      </c>
      <c r="AY28" s="44">
        <v>14707</v>
      </c>
      <c r="AZ28" s="44">
        <v>159660</v>
      </c>
      <c r="BA28" s="44">
        <f t="shared" si="11"/>
        <v>0</v>
      </c>
      <c r="BB28" s="44"/>
      <c r="BC28" s="44"/>
      <c r="BD28" s="38">
        <f t="shared" si="32"/>
        <v>156062</v>
      </c>
      <c r="BE28" s="44">
        <v>14704</v>
      </c>
      <c r="BF28" s="44">
        <v>141358</v>
      </c>
      <c r="BG28" s="44">
        <f t="shared" si="12"/>
        <v>0</v>
      </c>
      <c r="BH28" s="44"/>
      <c r="BI28" s="44"/>
      <c r="BJ28" s="38">
        <f t="shared" si="41"/>
        <v>16805</v>
      </c>
      <c r="BK28" s="44">
        <v>3</v>
      </c>
      <c r="BL28" s="44">
        <v>16802</v>
      </c>
      <c r="BM28" s="44">
        <v>1500</v>
      </c>
      <c r="BN28" s="44">
        <f t="shared" si="13"/>
        <v>29648</v>
      </c>
      <c r="BO28" s="44">
        <v>2648</v>
      </c>
      <c r="BP28" s="44">
        <v>27000</v>
      </c>
      <c r="BQ28" s="44">
        <f t="shared" si="14"/>
        <v>1800</v>
      </c>
      <c r="BR28" s="44">
        <v>900</v>
      </c>
      <c r="BS28" s="44">
        <v>900</v>
      </c>
      <c r="BT28" s="38">
        <f t="shared" si="34"/>
        <v>2810</v>
      </c>
      <c r="BU28" s="44">
        <v>1120</v>
      </c>
      <c r="BV28" s="44">
        <v>1690</v>
      </c>
      <c r="BW28" s="44">
        <f t="shared" si="16"/>
        <v>87458</v>
      </c>
      <c r="BX28" s="44">
        <v>10747</v>
      </c>
      <c r="BY28" s="44">
        <v>76711</v>
      </c>
      <c r="BZ28" s="38">
        <f t="shared" si="35"/>
        <v>41028</v>
      </c>
      <c r="CA28" s="44">
        <v>5630</v>
      </c>
      <c r="CB28" s="44">
        <v>35398</v>
      </c>
      <c r="CC28" s="44"/>
      <c r="CD28" s="44">
        <f t="shared" si="17"/>
        <v>302621</v>
      </c>
      <c r="CE28" s="44">
        <v>287571</v>
      </c>
      <c r="CF28" s="44">
        <v>15050</v>
      </c>
      <c r="CG28" s="44">
        <f t="shared" si="18"/>
        <v>4501</v>
      </c>
      <c r="CH28" s="44">
        <v>4436</v>
      </c>
      <c r="CI28" s="44">
        <v>65</v>
      </c>
      <c r="CJ28" s="44">
        <f t="shared" si="19"/>
        <v>302616</v>
      </c>
      <c r="CK28" s="44">
        <v>287571</v>
      </c>
      <c r="CL28" s="44">
        <v>15045</v>
      </c>
      <c r="CM28" s="44">
        <f t="shared" si="20"/>
        <v>5</v>
      </c>
      <c r="CN28" s="44"/>
      <c r="CO28" s="44">
        <v>5</v>
      </c>
      <c r="CP28" s="44">
        <f t="shared" si="21"/>
        <v>0</v>
      </c>
      <c r="CQ28" s="44"/>
      <c r="CR28" s="44"/>
      <c r="CS28" s="44">
        <f t="shared" si="22"/>
        <v>618505</v>
      </c>
      <c r="CT28" s="44">
        <v>408483</v>
      </c>
      <c r="CU28" s="44">
        <v>210022</v>
      </c>
      <c r="CV28" s="38">
        <f t="shared" si="36"/>
        <v>785423</v>
      </c>
      <c r="CW28" s="44">
        <v>92770</v>
      </c>
      <c r="CX28" s="44">
        <v>692653</v>
      </c>
      <c r="CY28" s="44">
        <f t="shared" si="23"/>
        <v>14038</v>
      </c>
      <c r="CZ28" s="44">
        <v>6403</v>
      </c>
      <c r="DA28" s="44">
        <v>7635</v>
      </c>
      <c r="DB28" s="38">
        <f t="shared" si="37"/>
        <v>271885</v>
      </c>
      <c r="DC28" s="44">
        <v>4961</v>
      </c>
      <c r="DD28" s="50">
        <v>266924</v>
      </c>
    </row>
    <row r="29" spans="1:108" ht="13.5">
      <c r="A29" s="45" t="s">
        <v>30</v>
      </c>
      <c r="B29" s="46"/>
      <c r="C29" s="47">
        <f t="shared" si="2"/>
        <v>22531</v>
      </c>
      <c r="D29" s="35">
        <v>15053</v>
      </c>
      <c r="E29" s="35">
        <v>7478</v>
      </c>
      <c r="F29" s="35">
        <f t="shared" si="24"/>
        <v>2036074</v>
      </c>
      <c r="G29" s="35">
        <v>146946</v>
      </c>
      <c r="H29" s="35">
        <v>1889128</v>
      </c>
      <c r="I29" s="35">
        <v>149351</v>
      </c>
      <c r="J29" s="35">
        <v>1243666</v>
      </c>
      <c r="K29" s="35">
        <f t="shared" si="4"/>
        <v>507330</v>
      </c>
      <c r="L29" s="35">
        <v>186880</v>
      </c>
      <c r="M29" s="35">
        <v>320450</v>
      </c>
      <c r="N29" s="35">
        <f t="shared" si="25"/>
        <v>1134228</v>
      </c>
      <c r="O29" s="35">
        <v>424240</v>
      </c>
      <c r="P29" s="35">
        <v>709988</v>
      </c>
      <c r="Q29" s="35">
        <f t="shared" si="5"/>
        <v>0</v>
      </c>
      <c r="R29" s="35"/>
      <c r="S29" s="35"/>
      <c r="T29" s="35">
        <f t="shared" si="26"/>
        <v>58304</v>
      </c>
      <c r="U29" s="35">
        <v>2409</v>
      </c>
      <c r="V29" s="35">
        <v>55895</v>
      </c>
      <c r="W29" s="35">
        <f t="shared" si="6"/>
        <v>27861</v>
      </c>
      <c r="X29" s="35">
        <v>27861</v>
      </c>
      <c r="Y29" s="35"/>
      <c r="Z29" s="35">
        <f t="shared" si="27"/>
        <v>1718471</v>
      </c>
      <c r="AA29" s="35">
        <v>1140316</v>
      </c>
      <c r="AB29" s="35">
        <v>578155</v>
      </c>
      <c r="AC29" s="35">
        <f t="shared" si="7"/>
        <v>1268596</v>
      </c>
      <c r="AD29" s="35">
        <v>395400</v>
      </c>
      <c r="AE29" s="35">
        <v>873196</v>
      </c>
      <c r="AF29" s="35">
        <f t="shared" si="28"/>
        <v>883702</v>
      </c>
      <c r="AG29" s="35">
        <v>115809</v>
      </c>
      <c r="AH29" s="35">
        <v>767893</v>
      </c>
      <c r="AI29" s="35">
        <f t="shared" si="8"/>
        <v>184631</v>
      </c>
      <c r="AJ29" s="35">
        <v>14900</v>
      </c>
      <c r="AK29" s="35">
        <v>169731</v>
      </c>
      <c r="AL29" s="35">
        <f t="shared" si="29"/>
        <v>493198</v>
      </c>
      <c r="AM29" s="35">
        <v>1127</v>
      </c>
      <c r="AN29" s="35">
        <v>492071</v>
      </c>
      <c r="AO29" s="35">
        <f t="shared" si="9"/>
        <v>1083965</v>
      </c>
      <c r="AP29" s="35">
        <v>380500</v>
      </c>
      <c r="AQ29" s="35">
        <v>703465</v>
      </c>
      <c r="AR29" s="35">
        <f t="shared" si="30"/>
        <v>390504</v>
      </c>
      <c r="AS29" s="35">
        <v>114682</v>
      </c>
      <c r="AT29" s="35">
        <v>275822</v>
      </c>
      <c r="AU29" s="35">
        <f t="shared" si="10"/>
        <v>0</v>
      </c>
      <c r="AV29" s="35"/>
      <c r="AW29" s="35"/>
      <c r="AX29" s="35">
        <f t="shared" si="31"/>
        <v>2958314</v>
      </c>
      <c r="AY29" s="35">
        <v>172090</v>
      </c>
      <c r="AZ29" s="35">
        <v>2786224</v>
      </c>
      <c r="BA29" s="35">
        <f t="shared" si="11"/>
        <v>0</v>
      </c>
      <c r="BB29" s="35"/>
      <c r="BC29" s="35"/>
      <c r="BD29" s="35">
        <f t="shared" si="32"/>
        <v>2726577</v>
      </c>
      <c r="BE29" s="35">
        <v>165483</v>
      </c>
      <c r="BF29" s="35">
        <v>2561094</v>
      </c>
      <c r="BG29" s="35">
        <f t="shared" si="12"/>
        <v>0</v>
      </c>
      <c r="BH29" s="35"/>
      <c r="BI29" s="35"/>
      <c r="BJ29" s="35">
        <f t="shared" si="41"/>
        <v>231737</v>
      </c>
      <c r="BK29" s="35">
        <v>6607</v>
      </c>
      <c r="BL29" s="35">
        <v>225130</v>
      </c>
      <c r="BM29" s="35"/>
      <c r="BN29" s="35">
        <f t="shared" si="13"/>
        <v>554870</v>
      </c>
      <c r="BO29" s="35">
        <v>168001</v>
      </c>
      <c r="BP29" s="35">
        <v>386869</v>
      </c>
      <c r="BQ29" s="35">
        <f t="shared" si="14"/>
        <v>61093</v>
      </c>
      <c r="BR29" s="35">
        <v>47600</v>
      </c>
      <c r="BS29" s="35">
        <v>13493</v>
      </c>
      <c r="BT29" s="35">
        <f t="shared" si="34"/>
        <v>25300</v>
      </c>
      <c r="BU29" s="35">
        <v>10000</v>
      </c>
      <c r="BV29" s="35">
        <v>15300</v>
      </c>
      <c r="BW29" s="35">
        <f t="shared" si="16"/>
        <v>12521</v>
      </c>
      <c r="BX29" s="35"/>
      <c r="BY29" s="35">
        <v>12521</v>
      </c>
      <c r="BZ29" s="35">
        <f t="shared" si="35"/>
        <v>1307437</v>
      </c>
      <c r="CA29" s="35">
        <v>124920</v>
      </c>
      <c r="CB29" s="35">
        <v>1182517</v>
      </c>
      <c r="CC29" s="35"/>
      <c r="CD29" s="35">
        <f t="shared" si="17"/>
        <v>2019083</v>
      </c>
      <c r="CE29" s="35">
        <v>1560474</v>
      </c>
      <c r="CF29" s="35">
        <v>458609</v>
      </c>
      <c r="CG29" s="35">
        <f t="shared" si="18"/>
        <v>22752</v>
      </c>
      <c r="CH29" s="35">
        <v>1694</v>
      </c>
      <c r="CI29" s="35">
        <v>21058</v>
      </c>
      <c r="CJ29" s="35">
        <f t="shared" si="19"/>
        <v>1964058</v>
      </c>
      <c r="CK29" s="35">
        <v>1515806</v>
      </c>
      <c r="CL29" s="35">
        <v>448252</v>
      </c>
      <c r="CM29" s="35">
        <f t="shared" si="20"/>
        <v>55025</v>
      </c>
      <c r="CN29" s="35">
        <v>44668</v>
      </c>
      <c r="CO29" s="35">
        <v>10357</v>
      </c>
      <c r="CP29" s="35">
        <f t="shared" si="21"/>
        <v>0</v>
      </c>
      <c r="CQ29" s="35"/>
      <c r="CR29" s="35"/>
      <c r="CS29" s="35">
        <f t="shared" si="22"/>
        <v>4473885</v>
      </c>
      <c r="CT29" s="35">
        <v>2401269</v>
      </c>
      <c r="CU29" s="35">
        <v>2072616</v>
      </c>
      <c r="CV29" s="35">
        <f t="shared" si="36"/>
        <v>10121830</v>
      </c>
      <c r="CW29" s="35">
        <v>2136730</v>
      </c>
      <c r="CX29" s="35">
        <v>7985100</v>
      </c>
      <c r="CY29" s="35">
        <f t="shared" si="23"/>
        <v>45283</v>
      </c>
      <c r="CZ29" s="35">
        <v>16747</v>
      </c>
      <c r="DA29" s="35">
        <v>28536</v>
      </c>
      <c r="DB29" s="35">
        <f t="shared" si="37"/>
        <v>2036074</v>
      </c>
      <c r="DC29" s="35">
        <v>146946</v>
      </c>
      <c r="DD29" s="49">
        <v>1889128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&amp;C&amp;12普通第１１表　市町村別性質別臨時経常別充当財源別歳出内訳表&amp;R&amp;14&amp;Y（単位：千円）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2008-01-11T04:20:06Z</cp:lastPrinted>
  <dcterms:created xsi:type="dcterms:W3CDTF">2007-12-27T06:32:52Z</dcterms:created>
  <dcterms:modified xsi:type="dcterms:W3CDTF">2016-11-30T05:36:15Z</dcterms:modified>
  <cp:category/>
  <cp:version/>
  <cp:contentType/>
  <cp:contentStatus/>
</cp:coreProperties>
</file>