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普通5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'普通5表'!$A$3:$CI$30</definedName>
    <definedName name="_xlnm.Print_Titles" localSheetId="0">'普通5表'!$A:$B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<sst xmlns="http://schemas.openxmlformats.org/spreadsheetml/2006/main" count="172" uniqueCount="76">
  <si>
    <t>２ 地方譲与税</t>
  </si>
  <si>
    <t>　</t>
  </si>
  <si>
    <t>合　　　　　　　　計</t>
  </si>
  <si>
    <t>類</t>
  </si>
  <si>
    <t xml:space="preserve"> 　交 付 金</t>
  </si>
  <si>
    <t>　 用税交付金</t>
  </si>
  <si>
    <t>国有提供施設</t>
  </si>
  <si>
    <t>等所在市町村</t>
  </si>
  <si>
    <t>臨時的なもの</t>
  </si>
  <si>
    <t>経常的なもの</t>
  </si>
  <si>
    <t>助成交付金</t>
  </si>
  <si>
    <t>型</t>
  </si>
  <si>
    <t>特定財源</t>
  </si>
  <si>
    <t>一般財源</t>
  </si>
  <si>
    <t>（一般財源）</t>
  </si>
  <si>
    <t>（特定財源）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</si>
  <si>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</si>
  <si>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</si>
  <si>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</si>
  <si>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</si>
  <si>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</si>
  <si>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</si>
  <si>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</si>
  <si>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</si>
  <si>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</si>
  <si>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</si>
  <si>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</si>
  <si>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</si>
  <si>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</si>
  <si>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</si>
  <si>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</si>
  <si>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</si>
  <si>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</si>
  <si>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</si>
  <si>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</si>
  <si>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</si>
  <si>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</si>
  <si>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</si>
  <si>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４ 配 当 割</t>
  </si>
  <si>
    <t>５ 株式等譲渡</t>
  </si>
  <si>
    <t>６ 地方消費税</t>
  </si>
  <si>
    <t>７ ゴルフ場利</t>
  </si>
  <si>
    <t>８ 軽油・自動車取</t>
  </si>
  <si>
    <t>９ 地方特例</t>
  </si>
  <si>
    <t>１２　分　担　金　及　び　負　担　金</t>
  </si>
  <si>
    <t>１３　使　　用　　料</t>
  </si>
  <si>
    <t>１５　国　庫　支　出　金</t>
  </si>
  <si>
    <t>１６</t>
  </si>
  <si>
    <t>１７　県　　支　　出　　金</t>
  </si>
  <si>
    <t>１８　財　　産　　収　　入</t>
  </si>
  <si>
    <t>１９　寄　　附　　金</t>
  </si>
  <si>
    <t>２０　繰　　入　　金</t>
  </si>
  <si>
    <t>２１　繰　　越　　金</t>
  </si>
  <si>
    <t>２２　諸　　収　　入</t>
  </si>
  <si>
    <t>諸　　収　　入　　の　　内　　訳</t>
  </si>
  <si>
    <t>２４　地　　方　　債</t>
  </si>
  <si>
    <t>所得割交付金</t>
  </si>
  <si>
    <t>　 交　付　金</t>
  </si>
  <si>
    <t>　 得税交付金　</t>
  </si>
  <si>
    <t>臨時財政対策債</t>
  </si>
  <si>
    <t>臨時的なもの</t>
  </si>
  <si>
    <t>臨時的なもの</t>
  </si>
  <si>
    <t>（一般財源）</t>
  </si>
  <si>
    <t>　 交付金等</t>
  </si>
  <si>
    <t>減収補てん債特例分</t>
  </si>
  <si>
    <t>１ 地　方　税</t>
  </si>
  <si>
    <t>３ 利 子 割</t>
  </si>
  <si>
    <t>地　方　債　内　訳</t>
  </si>
  <si>
    <t>(1)　各　種　貸　付　金　元　利　収　入</t>
  </si>
  <si>
    <t>(2)　　そ　　の　　他</t>
  </si>
  <si>
    <t>県 貸 付 金</t>
  </si>
  <si>
    <t>１４　手　　数　　料</t>
  </si>
  <si>
    <t>11交通安全対策</t>
  </si>
  <si>
    <t>１０ 地方交付税</t>
  </si>
  <si>
    <t xml:space="preserve">  特別交付金　</t>
  </si>
  <si>
    <t>普通第５表　市町村別科目別臨時経常別財源別歳入内訳表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</si>
</sst>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63" applyFont="1">
      <alignment/>
      <protection/>
    </xf>
    <xf numFmtId="0" fontId="6" fillId="0" borderId="0" xfId="63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 quotePrefix="1">
      <alignment/>
      <protection/>
    </xf>
    <xf numFmtId="0" fontId="11" fillId="0" borderId="10" xfId="63" applyFont="1" applyBorder="1">
      <alignment/>
      <protection/>
    </xf>
    <xf numFmtId="0" fontId="11" fillId="0" borderId="11" xfId="63" applyFont="1" applyBorder="1">
      <alignment/>
      <protection/>
    </xf>
    <xf numFmtId="0" fontId="11" fillId="0" borderId="12" xfId="63" applyFont="1" applyBorder="1" applyAlignment="1" quotePrefix="1">
      <alignment horizontal="centerContinuous" vertical="center"/>
      <protection/>
    </xf>
    <xf numFmtId="0" fontId="11" fillId="0" borderId="11" xfId="63" applyFont="1" applyBorder="1" applyAlignment="1" quotePrefix="1">
      <alignment horizontal="centerContinuous" vertical="center"/>
      <protection/>
    </xf>
    <xf numFmtId="0" fontId="11" fillId="0" borderId="12" xfId="63" applyFont="1" applyBorder="1" applyAlignment="1" quotePrefix="1">
      <alignment horizontal="center" vertical="center" shrinkToFit="1"/>
      <protection/>
    </xf>
    <xf numFmtId="0" fontId="11" fillId="0" borderId="13" xfId="63" applyFont="1" applyBorder="1" applyAlignment="1" quotePrefix="1">
      <alignment horizontal="center" vertical="center"/>
      <protection/>
    </xf>
    <xf numFmtId="0" fontId="11" fillId="0" borderId="13" xfId="63" applyFont="1" applyBorder="1" applyAlignment="1" quotePrefix="1">
      <alignment horizontal="center" vertical="center" shrinkToFit="1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Continuous" vertical="center"/>
      <protection/>
    </xf>
    <xf numFmtId="0" fontId="11" fillId="0" borderId="12" xfId="63" applyFont="1" applyBorder="1" applyAlignment="1">
      <alignment horizontal="centerContinuous" vertical="center"/>
      <protection/>
    </xf>
    <xf numFmtId="0" fontId="11" fillId="0" borderId="10" xfId="63" applyFont="1" applyBorder="1" applyAlignment="1" quotePrefix="1">
      <alignment horizontal="center" vertical="center" shrinkToFit="1"/>
      <protection/>
    </xf>
    <xf numFmtId="0" fontId="11" fillId="0" borderId="11" xfId="63" applyFont="1" applyBorder="1" applyAlignment="1">
      <alignment horizontal="centerContinuous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0" fontId="12" fillId="0" borderId="12" xfId="63" applyFont="1" applyBorder="1" applyAlignment="1">
      <alignment horizontal="centerContinuous"/>
      <protection/>
    </xf>
    <xf numFmtId="0" fontId="11" fillId="0" borderId="12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Continuous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11" fillId="0" borderId="13" xfId="63" applyFont="1" applyBorder="1" applyAlignment="1" quotePrefix="1">
      <alignment horizontal="centerContinuous" vertical="center"/>
      <protection/>
    </xf>
    <xf numFmtId="0" fontId="11" fillId="0" borderId="15" xfId="63" applyFont="1" applyBorder="1">
      <alignment/>
      <protection/>
    </xf>
    <xf numFmtId="0" fontId="11" fillId="0" borderId="16" xfId="63" applyFont="1" applyBorder="1" applyAlignment="1">
      <alignment horizontal="center"/>
      <protection/>
    </xf>
    <xf numFmtId="0" fontId="11" fillId="0" borderId="17" xfId="63" applyFont="1" applyBorder="1" applyAlignment="1">
      <alignment vertical="center"/>
      <protection/>
    </xf>
    <xf numFmtId="0" fontId="11" fillId="0" borderId="18" xfId="63" applyFont="1" applyBorder="1" applyAlignment="1">
      <alignment vertical="center"/>
      <protection/>
    </xf>
    <xf numFmtId="0" fontId="11" fillId="0" borderId="19" xfId="63" applyFont="1" applyBorder="1" applyAlignment="1" quotePrefix="1">
      <alignment horizontal="center" vertical="center"/>
      <protection/>
    </xf>
    <xf numFmtId="0" fontId="11" fillId="0" borderId="19" xfId="63" applyFont="1" applyBorder="1" applyAlignment="1" quotePrefix="1">
      <alignment horizontal="center" vertical="center" shrinkToFit="1"/>
      <protection/>
    </xf>
    <xf numFmtId="0" fontId="11" fillId="0" borderId="19" xfId="63" applyFont="1" applyBorder="1" applyAlignment="1">
      <alignment vertical="center"/>
      <protection/>
    </xf>
    <xf numFmtId="0" fontId="11" fillId="0" borderId="20" xfId="63" applyFont="1" applyBorder="1" applyAlignment="1" quotePrefix="1">
      <alignment horizontal="center" vertical="center" shrinkToFit="1"/>
      <protection/>
    </xf>
    <xf numFmtId="0" fontId="11" fillId="0" borderId="19" xfId="63" applyFont="1" applyBorder="1" applyAlignment="1" quotePrefix="1">
      <alignment horizontal="left" vertical="center"/>
      <protection/>
    </xf>
    <xf numFmtId="0" fontId="11" fillId="0" borderId="15" xfId="63" applyFont="1" applyBorder="1" applyAlignment="1">
      <alignment horizontal="center" vertical="center"/>
      <protection/>
    </xf>
    <xf numFmtId="0" fontId="11" fillId="0" borderId="19" xfId="63" applyFont="1" applyBorder="1" applyAlignment="1">
      <alignment horizontal="centerContinuous"/>
      <protection/>
    </xf>
    <xf numFmtId="0" fontId="11" fillId="0" borderId="17" xfId="63" applyFont="1" applyBorder="1" applyAlignment="1">
      <alignment horizontal="centerContinuous"/>
      <protection/>
    </xf>
    <xf numFmtId="0" fontId="11" fillId="0" borderId="21" xfId="63" applyFont="1" applyBorder="1" applyAlignment="1">
      <alignment horizontal="centerContinuous"/>
      <protection/>
    </xf>
    <xf numFmtId="0" fontId="11" fillId="0" borderId="15" xfId="63" applyFont="1" applyBorder="1" applyAlignment="1" quotePrefix="1">
      <alignment horizontal="center"/>
      <protection/>
    </xf>
    <xf numFmtId="0" fontId="11" fillId="0" borderId="22" xfId="63" applyFont="1" applyBorder="1" applyAlignment="1" quotePrefix="1">
      <alignment horizontal="center"/>
      <protection/>
    </xf>
    <xf numFmtId="0" fontId="11" fillId="0" borderId="17" xfId="63" applyFont="1" applyBorder="1" applyAlignment="1" quotePrefix="1">
      <alignment horizontal="center"/>
      <protection/>
    </xf>
    <xf numFmtId="0" fontId="11" fillId="0" borderId="18" xfId="63" applyFont="1" applyBorder="1" applyAlignment="1" quotePrefix="1">
      <alignment horizontal="center"/>
      <protection/>
    </xf>
    <xf numFmtId="0" fontId="11" fillId="0" borderId="22" xfId="63" applyFont="1" applyBorder="1" applyAlignment="1" quotePrefix="1">
      <alignment/>
      <protection/>
    </xf>
    <xf numFmtId="0" fontId="11" fillId="0" borderId="17" xfId="63" applyFont="1" applyBorder="1" applyAlignment="1" quotePrefix="1">
      <alignment/>
      <protection/>
    </xf>
    <xf numFmtId="0" fontId="11" fillId="0" borderId="18" xfId="63" applyFont="1" applyBorder="1" applyAlignment="1" quotePrefix="1">
      <alignment/>
      <protection/>
    </xf>
    <xf numFmtId="0" fontId="11" fillId="0" borderId="17" xfId="63" applyFont="1" applyBorder="1" applyAlignment="1" quotePrefix="1">
      <alignment horizontal="centerContinuous"/>
      <protection/>
    </xf>
    <xf numFmtId="0" fontId="11" fillId="0" borderId="18" xfId="63" applyFont="1" applyBorder="1" applyAlignment="1" quotePrefix="1">
      <alignment horizontal="centerContinuous"/>
      <protection/>
    </xf>
    <xf numFmtId="0" fontId="11" fillId="0" borderId="21" xfId="63" applyFont="1" applyBorder="1" applyAlignment="1" quotePrefix="1">
      <alignment horizontal="centerContinuous"/>
      <protection/>
    </xf>
    <xf numFmtId="0" fontId="11" fillId="0" borderId="23" xfId="63" applyFont="1" applyBorder="1" applyAlignment="1" quotePrefix="1">
      <alignment horizontal="centerContinuous" shrinkToFit="1"/>
      <protection/>
    </xf>
    <xf numFmtId="0" fontId="11" fillId="0" borderId="23" xfId="63" applyFont="1" applyBorder="1" applyAlignment="1">
      <alignment horizontal="center" shrinkToFit="1"/>
      <protection/>
    </xf>
    <xf numFmtId="0" fontId="11" fillId="0" borderId="15" xfId="63" applyFont="1" applyBorder="1" applyAlignment="1">
      <alignment horizontal="center"/>
      <protection/>
    </xf>
    <xf numFmtId="0" fontId="11" fillId="0" borderId="22" xfId="63" applyFont="1" applyBorder="1" applyAlignment="1">
      <alignment horizontal="center"/>
      <protection/>
    </xf>
    <xf numFmtId="0" fontId="11" fillId="0" borderId="16" xfId="63" applyFont="1" applyBorder="1" applyAlignment="1" quotePrefix="1">
      <alignment horizontal="center"/>
      <protection/>
    </xf>
    <xf numFmtId="0" fontId="11" fillId="0" borderId="10" xfId="63" applyFont="1" applyBorder="1" applyAlignment="1" quotePrefix="1">
      <alignment horizontal="center"/>
      <protection/>
    </xf>
    <xf numFmtId="0" fontId="11" fillId="0" borderId="0" xfId="63" applyFont="1" applyBorder="1" applyAlignment="1" quotePrefix="1">
      <alignment horizontal="center"/>
      <protection/>
    </xf>
    <xf numFmtId="0" fontId="11" fillId="0" borderId="17" xfId="63" applyFont="1" applyBorder="1" applyAlignment="1">
      <alignment horizontal="center"/>
      <protection/>
    </xf>
    <xf numFmtId="0" fontId="12" fillId="0" borderId="15" xfId="63" applyFont="1" applyBorder="1" applyAlignment="1">
      <alignment shrinkToFit="1"/>
      <protection/>
    </xf>
    <xf numFmtId="0" fontId="11" fillId="0" borderId="0" xfId="63" applyFont="1" applyBorder="1" applyAlignment="1">
      <alignment horizontal="center"/>
      <protection/>
    </xf>
    <xf numFmtId="0" fontId="11" fillId="0" borderId="10" xfId="63" applyFont="1" applyBorder="1" applyAlignment="1">
      <alignment horizontal="center"/>
      <protection/>
    </xf>
    <xf numFmtId="0" fontId="11" fillId="0" borderId="15" xfId="63" applyFont="1" applyBorder="1" applyAlignment="1">
      <alignment horizontal="center" shrinkToFit="1"/>
      <protection/>
    </xf>
    <xf numFmtId="0" fontId="5" fillId="0" borderId="20" xfId="63" applyFont="1" applyBorder="1">
      <alignment/>
      <protection/>
    </xf>
    <xf numFmtId="0" fontId="11" fillId="0" borderId="20" xfId="63" applyFont="1" applyBorder="1" applyAlignment="1">
      <alignment horizontal="center"/>
      <protection/>
    </xf>
    <xf numFmtId="0" fontId="11" fillId="0" borderId="19" xfId="63" applyFont="1" applyBorder="1" applyAlignment="1">
      <alignment horizontal="center"/>
      <protection/>
    </xf>
    <xf numFmtId="0" fontId="11" fillId="0" borderId="18" xfId="63" applyFont="1" applyBorder="1" applyAlignment="1">
      <alignment horizontal="center"/>
      <protection/>
    </xf>
    <xf numFmtId="0" fontId="11" fillId="0" borderId="20" xfId="63" applyFont="1" applyBorder="1" applyAlignment="1" quotePrefix="1">
      <alignment horizontal="center" shrinkToFit="1"/>
      <protection/>
    </xf>
    <xf numFmtId="0" fontId="11" fillId="0" borderId="24" xfId="62" applyFont="1" applyBorder="1" applyAlignment="1">
      <alignment horizontal="centerContinuous"/>
      <protection/>
    </xf>
    <xf numFmtId="0" fontId="11" fillId="0" borderId="21" xfId="62" applyFont="1" applyBorder="1" applyAlignment="1">
      <alignment horizontal="centerContinuous"/>
      <protection/>
    </xf>
    <xf numFmtId="41" fontId="13" fillId="0" borderId="0" xfId="63" applyNumberFormat="1" applyFont="1" applyAlignment="1">
      <alignment/>
      <protection/>
    </xf>
    <xf numFmtId="41" fontId="13" fillId="0" borderId="16" xfId="63" applyNumberFormat="1" applyFont="1" applyBorder="1" applyAlignment="1">
      <alignment/>
      <protection/>
    </xf>
    <xf numFmtId="41" fontId="5" fillId="0" borderId="0" xfId="63" applyNumberFormat="1" applyFont="1">
      <alignment/>
      <protection/>
    </xf>
    <xf numFmtId="41" fontId="13" fillId="0" borderId="14" xfId="63" applyNumberFormat="1" applyFont="1" applyBorder="1" applyAlignment="1">
      <alignment/>
      <protection/>
    </xf>
    <xf numFmtId="41" fontId="13" fillId="0" borderId="21" xfId="63" applyNumberFormat="1" applyFont="1" applyBorder="1" applyAlignment="1">
      <alignment/>
      <protection/>
    </xf>
    <xf numFmtId="0" fontId="11" fillId="0" borderId="22" xfId="61" applyFont="1" applyBorder="1" applyAlignment="1">
      <alignment horizontal="center"/>
      <protection/>
    </xf>
    <xf numFmtId="0" fontId="14" fillId="0" borderId="15" xfId="61" applyFont="1" applyBorder="1">
      <alignment/>
      <protection/>
    </xf>
    <xf numFmtId="41" fontId="13" fillId="0" borderId="25" xfId="63" applyNumberFormat="1" applyFont="1" applyFill="1" applyBorder="1" applyAlignment="1">
      <alignment/>
      <protection/>
    </xf>
    <xf numFmtId="41" fontId="13" fillId="0" borderId="0" xfId="63" applyNumberFormat="1" applyFont="1" applyFill="1" applyBorder="1" applyAlignment="1">
      <alignment/>
      <protection/>
    </xf>
    <xf numFmtId="41" fontId="13" fillId="0" borderId="0" xfId="63" applyNumberFormat="1" applyFont="1" applyAlignment="1" applyProtection="1">
      <alignment/>
      <protection locked="0"/>
    </xf>
    <xf numFmtId="41" fontId="13" fillId="0" borderId="16" xfId="63" applyNumberFormat="1" applyFont="1" applyBorder="1" applyAlignment="1" applyProtection="1">
      <alignment/>
      <protection locked="0"/>
    </xf>
    <xf numFmtId="0" fontId="14" fillId="0" borderId="15" xfId="61" applyFont="1" applyBorder="1" applyAlignment="1">
      <alignment horizontal="left"/>
      <protection/>
    </xf>
    <xf numFmtId="0" fontId="11" fillId="0" borderId="22" xfId="61" applyFont="1" applyBorder="1" applyAlignment="1" quotePrefix="1">
      <alignment horizontal="center"/>
      <protection/>
    </xf>
    <xf numFmtId="0" fontId="11" fillId="0" borderId="24" xfId="61" applyFont="1" applyBorder="1" applyAlignment="1">
      <alignment horizontal="centerContinuous"/>
      <protection/>
    </xf>
    <xf numFmtId="0" fontId="14" fillId="0" borderId="21" xfId="61" applyFont="1" applyBorder="1" applyAlignment="1">
      <alignment horizontal="centerContinuous"/>
      <protection/>
    </xf>
    <xf numFmtId="41" fontId="13" fillId="0" borderId="0" xfId="63" applyNumberFormat="1" applyFont="1" applyBorder="1" applyAlignment="1" applyProtection="1">
      <alignment/>
      <protection locked="0"/>
    </xf>
    <xf numFmtId="0" fontId="11" fillId="0" borderId="19" xfId="61" applyFont="1" applyBorder="1" applyAlignment="1">
      <alignment horizontal="center"/>
      <protection/>
    </xf>
    <xf numFmtId="0" fontId="14" fillId="0" borderId="20" xfId="61" applyFont="1" applyBorder="1" applyAlignment="1">
      <alignment horizontal="left"/>
      <protection/>
    </xf>
    <xf numFmtId="41" fontId="13" fillId="0" borderId="17" xfId="63" applyNumberFormat="1" applyFont="1" applyBorder="1" applyAlignment="1" applyProtection="1">
      <alignment/>
      <protection locked="0"/>
    </xf>
    <xf numFmtId="41" fontId="13" fillId="0" borderId="18" xfId="63" applyNumberFormat="1" applyFont="1" applyBorder="1" applyAlignment="1" applyProtection="1">
      <alignment/>
      <protection locked="0"/>
    </xf>
    <xf numFmtId="0" fontId="11" fillId="0" borderId="18" xfId="63" applyFont="1" applyBorder="1" applyAlignment="1" quotePrefix="1">
      <alignment horizontal="center" shrinkToFit="1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3" xfId="63" applyFont="1" applyBorder="1" applyAlignment="1" quotePrefix="1">
      <alignment horizontal="center" vertical="center"/>
      <protection/>
    </xf>
    <xf numFmtId="0" fontId="11" fillId="0" borderId="11" xfId="63" applyFont="1" applyBorder="1" applyAlignment="1" quotePrefix="1">
      <alignment horizontal="center" vertical="center"/>
      <protection/>
    </xf>
    <xf numFmtId="0" fontId="11" fillId="0" borderId="19" xfId="63" applyFont="1" applyBorder="1" applyAlignment="1">
      <alignment horizontal="center" vertical="center"/>
      <protection/>
    </xf>
    <xf numFmtId="0" fontId="11" fillId="0" borderId="18" xfId="63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2" xfId="61"/>
    <cellStyle name="標準_コピーh15_04" xfId="62"/>
    <cellStyle name="標準_コピーh15_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10858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14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33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49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64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105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33"/>
            <a:ext cx="17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0"/>
  <sheetViews>
    <sheetView showGridLines="0" tabSelected="1" zoomScalePageLayoutView="0" workbookViewId="0" topLeftCell="A1">
      <pane xSplit="2" ySplit="8" topLeftCell="BZ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D9" sqref="CD9"/>
    </sheetView>
  </sheetViews>
  <sheetFormatPr defaultColWidth="9.00390625" defaultRowHeight="13.5"/>
  <cols>
    <col min="1" max="1" width="10.625" style="1" customWidth="1"/>
    <col min="2" max="2" width="5.375" style="1" customWidth="1"/>
    <col min="3" max="80" width="11.625" style="2" customWidth="1"/>
    <col min="81" max="81" width="12.00390625" style="2" customWidth="1"/>
    <col min="82" max="87" width="11.625" style="2" customWidth="1"/>
    <col min="88" max="88" width="15.00390625" style="1" bestFit="1" customWidth="1"/>
    <col min="89" max="16384" width="9.00390625" style="1" customWidth="1"/>
  </cols>
  <sheetData>
    <row r="1" spans="1:78" s="3" customFormat="1" ht="13.5">
      <c r="A1" s="3" t="s">
        <v>75</v>
      </c>
      <c r="P1" s="4"/>
      <c r="AK1" s="4"/>
      <c r="AR1" s="4"/>
      <c r="BF1" s="4"/>
      <c r="BL1" s="4"/>
      <c r="BW1" s="4"/>
      <c r="BY1" s="4"/>
      <c r="BZ1" s="4"/>
    </row>
    <row r="2" s="3" customFormat="1" ht="13.5"/>
    <row r="3" spans="1:87" ht="14.25">
      <c r="A3" s="5"/>
      <c r="B3" s="6"/>
      <c r="C3" s="7" t="s">
        <v>65</v>
      </c>
      <c r="D3" s="8"/>
      <c r="E3" s="9" t="s">
        <v>0</v>
      </c>
      <c r="F3" s="10" t="s">
        <v>66</v>
      </c>
      <c r="G3" s="10" t="s">
        <v>38</v>
      </c>
      <c r="H3" s="10" t="s">
        <v>39</v>
      </c>
      <c r="I3" s="11" t="s">
        <v>40</v>
      </c>
      <c r="J3" s="11" t="s">
        <v>41</v>
      </c>
      <c r="K3" s="11" t="s">
        <v>42</v>
      </c>
      <c r="L3" s="12" t="s">
        <v>43</v>
      </c>
      <c r="M3" s="89" t="s">
        <v>73</v>
      </c>
      <c r="N3" s="90"/>
      <c r="O3" s="15" t="s">
        <v>72</v>
      </c>
      <c r="P3" s="14" t="s">
        <v>44</v>
      </c>
      <c r="Q3" s="14"/>
      <c r="R3" s="14"/>
      <c r="S3" s="14"/>
      <c r="T3" s="14"/>
      <c r="U3" s="16"/>
      <c r="V3" s="14" t="s">
        <v>45</v>
      </c>
      <c r="W3" s="14"/>
      <c r="X3" s="14"/>
      <c r="Y3" s="14"/>
      <c r="Z3" s="14"/>
      <c r="AA3" s="14"/>
      <c r="AB3" s="13" t="s">
        <v>71</v>
      </c>
      <c r="AC3" s="14"/>
      <c r="AD3" s="14"/>
      <c r="AE3" s="14"/>
      <c r="AF3" s="14"/>
      <c r="AG3" s="14"/>
      <c r="AH3" s="13" t="s">
        <v>46</v>
      </c>
      <c r="AI3" s="14"/>
      <c r="AJ3" s="14"/>
      <c r="AK3" s="14"/>
      <c r="AL3" s="17" t="s">
        <v>47</v>
      </c>
      <c r="AM3" s="13" t="s">
        <v>48</v>
      </c>
      <c r="AN3" s="14"/>
      <c r="AO3" s="14"/>
      <c r="AP3" s="14"/>
      <c r="AQ3" s="13" t="s">
        <v>49</v>
      </c>
      <c r="AR3" s="14"/>
      <c r="AS3" s="14"/>
      <c r="AT3" s="14"/>
      <c r="AU3" s="14"/>
      <c r="AV3" s="14"/>
      <c r="AW3" s="13" t="s">
        <v>50</v>
      </c>
      <c r="AX3" s="14"/>
      <c r="AY3" s="14"/>
      <c r="AZ3" s="13" t="s">
        <v>51</v>
      </c>
      <c r="BA3" s="14"/>
      <c r="BB3" s="14"/>
      <c r="BC3" s="13" t="s">
        <v>52</v>
      </c>
      <c r="BD3" s="18"/>
      <c r="BE3" s="16"/>
      <c r="BF3" s="86" t="s">
        <v>53</v>
      </c>
      <c r="BG3" s="87"/>
      <c r="BH3" s="87"/>
      <c r="BI3" s="87"/>
      <c r="BJ3" s="87"/>
      <c r="BK3" s="88"/>
      <c r="BL3" s="86" t="s">
        <v>54</v>
      </c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8"/>
      <c r="BX3" s="13" t="s">
        <v>55</v>
      </c>
      <c r="BY3" s="14"/>
      <c r="BZ3" s="14"/>
      <c r="CA3" s="20"/>
      <c r="CB3" s="21" t="s">
        <v>1</v>
      </c>
      <c r="CC3" s="19"/>
      <c r="CD3" s="22" t="s">
        <v>2</v>
      </c>
      <c r="CE3" s="14"/>
      <c r="CF3" s="14"/>
      <c r="CG3" s="14"/>
      <c r="CH3" s="14"/>
      <c r="CI3" s="16"/>
    </row>
    <row r="4" spans="1:87" ht="14.25">
      <c r="A4" s="23"/>
      <c r="B4" s="24" t="s">
        <v>3</v>
      </c>
      <c r="C4" s="25"/>
      <c r="D4" s="26"/>
      <c r="E4" s="25"/>
      <c r="F4" s="27" t="s">
        <v>4</v>
      </c>
      <c r="G4" s="27" t="s">
        <v>4</v>
      </c>
      <c r="H4" s="27" t="s">
        <v>56</v>
      </c>
      <c r="I4" s="28" t="s">
        <v>57</v>
      </c>
      <c r="J4" s="28" t="s">
        <v>5</v>
      </c>
      <c r="K4" s="28" t="s">
        <v>58</v>
      </c>
      <c r="L4" s="27" t="s">
        <v>63</v>
      </c>
      <c r="M4" s="91"/>
      <c r="N4" s="92"/>
      <c r="O4" s="30" t="s">
        <v>74</v>
      </c>
      <c r="P4" s="25"/>
      <c r="Q4" s="25"/>
      <c r="R4" s="25"/>
      <c r="S4" s="25"/>
      <c r="T4" s="25"/>
      <c r="U4" s="26"/>
      <c r="V4" s="25"/>
      <c r="W4" s="25"/>
      <c r="X4" s="25"/>
      <c r="Y4" s="25"/>
      <c r="Z4" s="25"/>
      <c r="AA4" s="25"/>
      <c r="AB4" s="29"/>
      <c r="AC4" s="25"/>
      <c r="AD4" s="25"/>
      <c r="AE4" s="25"/>
      <c r="AF4" s="25"/>
      <c r="AG4" s="25"/>
      <c r="AH4" s="31"/>
      <c r="AI4" s="25"/>
      <c r="AJ4" s="25"/>
      <c r="AK4" s="25"/>
      <c r="AL4" s="32" t="s">
        <v>6</v>
      </c>
      <c r="AM4" s="29"/>
      <c r="AN4" s="25"/>
      <c r="AO4" s="25"/>
      <c r="AP4" s="25"/>
      <c r="AQ4" s="29"/>
      <c r="AR4" s="25"/>
      <c r="AS4" s="25"/>
      <c r="AT4" s="25"/>
      <c r="AU4" s="25"/>
      <c r="AV4" s="25"/>
      <c r="AW4" s="29"/>
      <c r="AX4" s="25"/>
      <c r="AY4" s="25"/>
      <c r="AZ4" s="29"/>
      <c r="BA4" s="25"/>
      <c r="BB4" s="25"/>
      <c r="BC4" s="29"/>
      <c r="BD4" s="25"/>
      <c r="BE4" s="26"/>
      <c r="BF4" s="29"/>
      <c r="BG4" s="25"/>
      <c r="BH4" s="25"/>
      <c r="BI4" s="25"/>
      <c r="BJ4" s="25"/>
      <c r="BK4" s="25"/>
      <c r="BL4" s="29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6"/>
      <c r="BX4" s="29"/>
      <c r="BY4" s="25"/>
      <c r="BZ4" s="25"/>
      <c r="CA4" s="33" t="s">
        <v>67</v>
      </c>
      <c r="CB4" s="34"/>
      <c r="CC4" s="35"/>
      <c r="CD4" s="29"/>
      <c r="CE4" s="25"/>
      <c r="CF4" s="25"/>
      <c r="CG4" s="25"/>
      <c r="CH4" s="25"/>
      <c r="CI4" s="26"/>
    </row>
    <row r="5" spans="1:87" ht="14.25">
      <c r="A5" s="23"/>
      <c r="B5" s="24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8"/>
      <c r="R5" s="39"/>
      <c r="S5" s="37"/>
      <c r="T5" s="38"/>
      <c r="U5" s="39"/>
      <c r="V5" s="37"/>
      <c r="W5" s="38"/>
      <c r="X5" s="39"/>
      <c r="Y5" s="37"/>
      <c r="Z5" s="38"/>
      <c r="AA5" s="39"/>
      <c r="AB5" s="37"/>
      <c r="AC5" s="38"/>
      <c r="AD5" s="39"/>
      <c r="AE5" s="37"/>
      <c r="AF5" s="38"/>
      <c r="AG5" s="39"/>
      <c r="AH5" s="37"/>
      <c r="AI5" s="38"/>
      <c r="AJ5" s="39"/>
      <c r="AK5" s="37"/>
      <c r="AL5" s="32" t="s">
        <v>7</v>
      </c>
      <c r="AM5" s="37"/>
      <c r="AN5" s="38"/>
      <c r="AO5" s="39"/>
      <c r="AP5" s="37"/>
      <c r="AQ5" s="37"/>
      <c r="AR5" s="38"/>
      <c r="AS5" s="39"/>
      <c r="AT5" s="37"/>
      <c r="AU5" s="38"/>
      <c r="AV5" s="39"/>
      <c r="AW5" s="37"/>
      <c r="AX5" s="38"/>
      <c r="AY5" s="39"/>
      <c r="AZ5" s="37"/>
      <c r="BA5" s="38"/>
      <c r="BB5" s="39"/>
      <c r="BC5" s="37"/>
      <c r="BD5" s="38"/>
      <c r="BE5" s="39"/>
      <c r="BF5" s="40"/>
      <c r="BG5" s="41"/>
      <c r="BH5" s="42"/>
      <c r="BI5" s="40"/>
      <c r="BJ5" s="41"/>
      <c r="BK5" s="41"/>
      <c r="BL5" s="33" t="s">
        <v>68</v>
      </c>
      <c r="BM5" s="43"/>
      <c r="BN5" s="43"/>
      <c r="BO5" s="34"/>
      <c r="BP5" s="43"/>
      <c r="BQ5" s="44"/>
      <c r="BR5" s="34" t="s">
        <v>69</v>
      </c>
      <c r="BS5" s="43"/>
      <c r="BT5" s="43"/>
      <c r="BU5" s="34"/>
      <c r="BV5" s="34"/>
      <c r="BW5" s="45"/>
      <c r="BX5" s="37"/>
      <c r="BY5" s="38"/>
      <c r="BZ5" s="39"/>
      <c r="CA5" s="46" t="s">
        <v>70</v>
      </c>
      <c r="CB5" s="85" t="s">
        <v>64</v>
      </c>
      <c r="CC5" s="47" t="s">
        <v>59</v>
      </c>
      <c r="CD5" s="37"/>
      <c r="CE5" s="38"/>
      <c r="CF5" s="39"/>
      <c r="CG5" s="37"/>
      <c r="CH5" s="38"/>
      <c r="CI5" s="39"/>
    </row>
    <row r="6" spans="1:87" ht="14.25">
      <c r="A6" s="23"/>
      <c r="C6" s="36" t="s">
        <v>8</v>
      </c>
      <c r="D6" s="48" t="s">
        <v>9</v>
      </c>
      <c r="E6" s="48" t="s">
        <v>9</v>
      </c>
      <c r="F6" s="48" t="s">
        <v>9</v>
      </c>
      <c r="G6" s="48" t="s">
        <v>9</v>
      </c>
      <c r="H6" s="48" t="s">
        <v>9</v>
      </c>
      <c r="I6" s="48" t="s">
        <v>9</v>
      </c>
      <c r="J6" s="48" t="s">
        <v>9</v>
      </c>
      <c r="K6" s="48" t="s">
        <v>9</v>
      </c>
      <c r="L6" s="36" t="s">
        <v>9</v>
      </c>
      <c r="M6" s="36" t="s">
        <v>8</v>
      </c>
      <c r="N6" s="36" t="s">
        <v>9</v>
      </c>
      <c r="O6" s="48" t="s">
        <v>9</v>
      </c>
      <c r="P6" s="49"/>
      <c r="Q6" s="36"/>
      <c r="R6" s="50"/>
      <c r="S6" s="37"/>
      <c r="T6" s="36"/>
      <c r="U6" s="50"/>
      <c r="V6" s="49"/>
      <c r="W6" s="36"/>
      <c r="X6" s="36"/>
      <c r="Y6" s="37"/>
      <c r="Z6" s="51"/>
      <c r="AA6" s="51"/>
      <c r="AB6" s="37"/>
      <c r="AC6" s="36"/>
      <c r="AD6" s="50"/>
      <c r="AE6" s="37"/>
      <c r="AF6" s="36"/>
      <c r="AG6" s="50"/>
      <c r="AH6" s="37"/>
      <c r="AI6" s="36"/>
      <c r="AJ6" s="51"/>
      <c r="AK6" s="49" t="s">
        <v>9</v>
      </c>
      <c r="AL6" s="32" t="s">
        <v>10</v>
      </c>
      <c r="AM6" s="37"/>
      <c r="AN6" s="36"/>
      <c r="AO6" s="50"/>
      <c r="AP6" s="49" t="s">
        <v>9</v>
      </c>
      <c r="AQ6" s="49"/>
      <c r="AR6" s="36"/>
      <c r="AS6" s="50"/>
      <c r="AT6" s="37"/>
      <c r="AU6" s="36"/>
      <c r="AV6" s="50"/>
      <c r="AW6" s="49"/>
      <c r="AX6" s="51"/>
      <c r="AY6" s="51"/>
      <c r="AZ6" s="49"/>
      <c r="BA6" s="36"/>
      <c r="BB6" s="50"/>
      <c r="BC6" s="49"/>
      <c r="BD6" s="36"/>
      <c r="BE6" s="50"/>
      <c r="BF6" s="49"/>
      <c r="BG6" s="36"/>
      <c r="BH6" s="51"/>
      <c r="BI6" s="49"/>
      <c r="BJ6" s="51"/>
      <c r="BK6" s="51"/>
      <c r="BL6" s="37"/>
      <c r="BM6" s="38"/>
      <c r="BN6" s="39"/>
      <c r="BO6" s="37"/>
      <c r="BP6" s="38"/>
      <c r="BQ6" s="39"/>
      <c r="BR6" s="52"/>
      <c r="BS6" s="38"/>
      <c r="BT6" s="39"/>
      <c r="BU6" s="37"/>
      <c r="BV6" s="53"/>
      <c r="BW6" s="39"/>
      <c r="BX6" s="37"/>
      <c r="BY6" s="36"/>
      <c r="BZ6" s="50"/>
      <c r="CA6" s="54"/>
      <c r="CB6" s="55"/>
      <c r="CC6" s="56"/>
      <c r="CD6" s="49"/>
      <c r="CE6" s="36"/>
      <c r="CF6" s="50"/>
      <c r="CG6" s="37"/>
      <c r="CH6" s="51"/>
      <c r="CI6" s="51"/>
    </row>
    <row r="7" spans="1:87" ht="14.25">
      <c r="A7" s="23"/>
      <c r="B7" s="24" t="s">
        <v>11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 t="s">
        <v>8</v>
      </c>
      <c r="Q7" s="48" t="s">
        <v>12</v>
      </c>
      <c r="R7" s="24" t="s">
        <v>13</v>
      </c>
      <c r="S7" s="49" t="s">
        <v>9</v>
      </c>
      <c r="T7" s="48" t="s">
        <v>12</v>
      </c>
      <c r="U7" s="24" t="s">
        <v>13</v>
      </c>
      <c r="V7" s="49" t="s">
        <v>8</v>
      </c>
      <c r="W7" s="48" t="s">
        <v>12</v>
      </c>
      <c r="X7" s="48" t="s">
        <v>13</v>
      </c>
      <c r="Y7" s="49" t="s">
        <v>9</v>
      </c>
      <c r="Z7" s="48" t="s">
        <v>12</v>
      </c>
      <c r="AA7" s="48" t="s">
        <v>13</v>
      </c>
      <c r="AB7" s="49" t="s">
        <v>60</v>
      </c>
      <c r="AC7" s="48" t="s">
        <v>12</v>
      </c>
      <c r="AD7" s="24" t="s">
        <v>13</v>
      </c>
      <c r="AE7" s="49" t="s">
        <v>9</v>
      </c>
      <c r="AF7" s="48" t="s">
        <v>12</v>
      </c>
      <c r="AG7" s="24" t="s">
        <v>13</v>
      </c>
      <c r="AH7" s="37" t="s">
        <v>8</v>
      </c>
      <c r="AI7" s="48" t="s">
        <v>12</v>
      </c>
      <c r="AJ7" s="24" t="s">
        <v>13</v>
      </c>
      <c r="AK7" s="49"/>
      <c r="AL7" s="32" t="s">
        <v>9</v>
      </c>
      <c r="AM7" s="49" t="s">
        <v>8</v>
      </c>
      <c r="AN7" s="48" t="s">
        <v>12</v>
      </c>
      <c r="AO7" s="24" t="s">
        <v>13</v>
      </c>
      <c r="AP7" s="49"/>
      <c r="AQ7" s="49" t="s">
        <v>8</v>
      </c>
      <c r="AR7" s="48" t="s">
        <v>12</v>
      </c>
      <c r="AS7" s="24" t="s">
        <v>13</v>
      </c>
      <c r="AT7" s="49" t="s">
        <v>9</v>
      </c>
      <c r="AU7" s="48" t="s">
        <v>12</v>
      </c>
      <c r="AV7" s="24" t="s">
        <v>13</v>
      </c>
      <c r="AW7" s="49" t="s">
        <v>8</v>
      </c>
      <c r="AX7" s="48" t="s">
        <v>12</v>
      </c>
      <c r="AY7" s="48" t="s">
        <v>13</v>
      </c>
      <c r="AZ7" s="49" t="s">
        <v>8</v>
      </c>
      <c r="BA7" s="48" t="s">
        <v>12</v>
      </c>
      <c r="BB7" s="24" t="s">
        <v>13</v>
      </c>
      <c r="BC7" s="49" t="s">
        <v>8</v>
      </c>
      <c r="BD7" s="48" t="s">
        <v>12</v>
      </c>
      <c r="BE7" s="24" t="s">
        <v>13</v>
      </c>
      <c r="BF7" s="49" t="s">
        <v>8</v>
      </c>
      <c r="BG7" s="48" t="s">
        <v>12</v>
      </c>
      <c r="BH7" s="24" t="s">
        <v>13</v>
      </c>
      <c r="BI7" s="49" t="s">
        <v>9</v>
      </c>
      <c r="BJ7" s="48" t="s">
        <v>12</v>
      </c>
      <c r="BK7" s="48" t="s">
        <v>13</v>
      </c>
      <c r="BL7" s="48" t="s">
        <v>8</v>
      </c>
      <c r="BM7" s="24"/>
      <c r="BN7" s="24"/>
      <c r="BO7" s="24" t="s">
        <v>9</v>
      </c>
      <c r="BP7" s="24"/>
      <c r="BQ7" s="24"/>
      <c r="BR7" s="24" t="s">
        <v>8</v>
      </c>
      <c r="BS7" s="24"/>
      <c r="BT7" s="24"/>
      <c r="BU7" s="24" t="s">
        <v>9</v>
      </c>
      <c r="BV7" s="24"/>
      <c r="BW7" s="24"/>
      <c r="BX7" s="49" t="s">
        <v>8</v>
      </c>
      <c r="BY7" s="48" t="s">
        <v>12</v>
      </c>
      <c r="BZ7" s="24" t="s">
        <v>13</v>
      </c>
      <c r="CA7" s="57" t="s">
        <v>8</v>
      </c>
      <c r="CB7" s="55" t="s">
        <v>8</v>
      </c>
      <c r="CC7" s="48" t="s">
        <v>61</v>
      </c>
      <c r="CD7" s="49" t="s">
        <v>8</v>
      </c>
      <c r="CE7" s="48" t="s">
        <v>12</v>
      </c>
      <c r="CF7" s="24" t="s">
        <v>13</v>
      </c>
      <c r="CG7" s="49" t="s">
        <v>9</v>
      </c>
      <c r="CH7" s="48" t="s">
        <v>12</v>
      </c>
      <c r="CI7" s="48" t="s">
        <v>13</v>
      </c>
    </row>
    <row r="8" spans="1:87" ht="14.25">
      <c r="A8" s="58"/>
      <c r="C8" s="59" t="s">
        <v>14</v>
      </c>
      <c r="D8" s="59" t="s">
        <v>14</v>
      </c>
      <c r="E8" s="59" t="s">
        <v>14</v>
      </c>
      <c r="F8" s="59" t="s">
        <v>14</v>
      </c>
      <c r="G8" s="59" t="s">
        <v>14</v>
      </c>
      <c r="H8" s="59" t="s">
        <v>14</v>
      </c>
      <c r="I8" s="59" t="s">
        <v>14</v>
      </c>
      <c r="J8" s="59" t="s">
        <v>14</v>
      </c>
      <c r="K8" s="59" t="s">
        <v>14</v>
      </c>
      <c r="L8" s="59" t="s">
        <v>14</v>
      </c>
      <c r="M8" s="59" t="s">
        <v>14</v>
      </c>
      <c r="N8" s="59" t="s">
        <v>14</v>
      </c>
      <c r="O8" s="59" t="s">
        <v>14</v>
      </c>
      <c r="P8" s="60"/>
      <c r="Q8" s="59"/>
      <c r="R8" s="61"/>
      <c r="S8" s="60"/>
      <c r="T8" s="59"/>
      <c r="U8" s="61"/>
      <c r="V8" s="60"/>
      <c r="W8" s="59"/>
      <c r="X8" s="59"/>
      <c r="Y8" s="60"/>
      <c r="Z8" s="59"/>
      <c r="AA8" s="59"/>
      <c r="AB8" s="60"/>
      <c r="AC8" s="59"/>
      <c r="AD8" s="61"/>
      <c r="AE8" s="60"/>
      <c r="AF8" s="59"/>
      <c r="AG8" s="61"/>
      <c r="AH8" s="60"/>
      <c r="AI8" s="59"/>
      <c r="AJ8" s="59"/>
      <c r="AK8" s="60" t="s">
        <v>15</v>
      </c>
      <c r="AL8" s="59" t="s">
        <v>14</v>
      </c>
      <c r="AM8" s="60"/>
      <c r="AN8" s="59"/>
      <c r="AO8" s="61"/>
      <c r="AP8" s="60" t="s">
        <v>15</v>
      </c>
      <c r="AQ8" s="60"/>
      <c r="AR8" s="59"/>
      <c r="AS8" s="61"/>
      <c r="AT8" s="60"/>
      <c r="AU8" s="59"/>
      <c r="AV8" s="61"/>
      <c r="AW8" s="60"/>
      <c r="AX8" s="59"/>
      <c r="AY8" s="59"/>
      <c r="AZ8" s="60"/>
      <c r="BA8" s="59"/>
      <c r="BB8" s="61"/>
      <c r="BC8" s="60"/>
      <c r="BD8" s="59"/>
      <c r="BE8" s="61"/>
      <c r="BF8" s="60"/>
      <c r="BG8" s="59"/>
      <c r="BH8" s="59"/>
      <c r="BI8" s="60"/>
      <c r="BJ8" s="59"/>
      <c r="BK8" s="59"/>
      <c r="BL8" s="59"/>
      <c r="BM8" s="61" t="s">
        <v>12</v>
      </c>
      <c r="BN8" s="61" t="s">
        <v>13</v>
      </c>
      <c r="BO8" s="59"/>
      <c r="BP8" s="61" t="s">
        <v>12</v>
      </c>
      <c r="BQ8" s="61" t="s">
        <v>13</v>
      </c>
      <c r="BR8" s="61"/>
      <c r="BS8" s="61" t="s">
        <v>12</v>
      </c>
      <c r="BT8" s="61" t="s">
        <v>13</v>
      </c>
      <c r="BU8" s="61"/>
      <c r="BV8" s="61" t="s">
        <v>12</v>
      </c>
      <c r="BW8" s="59" t="s">
        <v>13</v>
      </c>
      <c r="BX8" s="60"/>
      <c r="BY8" s="59"/>
      <c r="BZ8" s="61"/>
      <c r="CA8" s="62" t="s">
        <v>15</v>
      </c>
      <c r="CB8" s="53" t="s">
        <v>14</v>
      </c>
      <c r="CC8" s="59" t="s">
        <v>62</v>
      </c>
      <c r="CD8" s="60"/>
      <c r="CE8" s="59"/>
      <c r="CF8" s="61"/>
      <c r="CG8" s="60"/>
      <c r="CH8" s="59"/>
      <c r="CI8" s="59"/>
    </row>
    <row r="9" spans="1:88" ht="14.25">
      <c r="A9" s="63" t="s">
        <v>16</v>
      </c>
      <c r="B9" s="64"/>
      <c r="C9" s="65">
        <f>+C10+C19</f>
        <v>1277583</v>
      </c>
      <c r="D9" s="65">
        <f aca="true" t="shared" si="0" ref="D9:BQ9">+D10+D19</f>
        <v>82477795</v>
      </c>
      <c r="E9" s="65">
        <f t="shared" si="0"/>
        <v>4115037</v>
      </c>
      <c r="F9" s="65">
        <f t="shared" si="0"/>
        <v>200067</v>
      </c>
      <c r="G9" s="65">
        <f t="shared" si="0"/>
        <v>308954</v>
      </c>
      <c r="H9" s="65">
        <f t="shared" si="0"/>
        <v>290326</v>
      </c>
      <c r="I9" s="65">
        <f t="shared" si="0"/>
        <v>13166930</v>
      </c>
      <c r="J9" s="65">
        <f t="shared" si="0"/>
        <v>102023</v>
      </c>
      <c r="K9" s="65">
        <f t="shared" si="0"/>
        <v>421840</v>
      </c>
      <c r="L9" s="65">
        <f t="shared" si="0"/>
        <v>250242</v>
      </c>
      <c r="M9" s="65">
        <f t="shared" si="0"/>
        <v>18099189</v>
      </c>
      <c r="N9" s="65">
        <f t="shared" si="0"/>
        <v>136859717</v>
      </c>
      <c r="O9" s="65">
        <f t="shared" si="0"/>
        <v>108647</v>
      </c>
      <c r="P9" s="65">
        <f t="shared" si="0"/>
        <v>319798</v>
      </c>
      <c r="Q9" s="65">
        <f t="shared" si="0"/>
        <v>276573</v>
      </c>
      <c r="R9" s="65">
        <f t="shared" si="0"/>
        <v>43225</v>
      </c>
      <c r="S9" s="65">
        <f t="shared" si="0"/>
        <v>5041153</v>
      </c>
      <c r="T9" s="65">
        <f t="shared" si="0"/>
        <v>5037286</v>
      </c>
      <c r="U9" s="65">
        <f t="shared" si="0"/>
        <v>3867</v>
      </c>
      <c r="V9" s="65">
        <f>+V10+V19</f>
        <v>159206</v>
      </c>
      <c r="W9" s="65">
        <f t="shared" si="0"/>
        <v>52132</v>
      </c>
      <c r="X9" s="65">
        <f t="shared" si="0"/>
        <v>107074</v>
      </c>
      <c r="Y9" s="65">
        <f t="shared" si="0"/>
        <v>7002078</v>
      </c>
      <c r="Z9" s="65">
        <f t="shared" si="0"/>
        <v>6621429</v>
      </c>
      <c r="AA9" s="65">
        <f t="shared" si="0"/>
        <v>380649</v>
      </c>
      <c r="AB9" s="65">
        <f>+AB10+AB19</f>
        <v>11439</v>
      </c>
      <c r="AC9" s="65">
        <f>+AC10+AC19</f>
        <v>4910</v>
      </c>
      <c r="AD9" s="65">
        <f>+AD10+AD19</f>
        <v>6529</v>
      </c>
      <c r="AE9" s="65">
        <f>+AE10+AE19</f>
        <v>2683891</v>
      </c>
      <c r="AF9" s="65">
        <f t="shared" si="0"/>
        <v>2682425</v>
      </c>
      <c r="AG9" s="65">
        <f t="shared" si="0"/>
        <v>1466</v>
      </c>
      <c r="AH9" s="65">
        <f t="shared" si="0"/>
        <v>20923537</v>
      </c>
      <c r="AI9" s="65">
        <f t="shared" si="0"/>
        <v>15081493</v>
      </c>
      <c r="AJ9" s="65">
        <f t="shared" si="0"/>
        <v>5842044</v>
      </c>
      <c r="AK9" s="65">
        <f t="shared" si="0"/>
        <v>32900879</v>
      </c>
      <c r="AL9" s="65">
        <f t="shared" si="0"/>
        <v>9502</v>
      </c>
      <c r="AM9" s="65">
        <f>+AM10+AM19</f>
        <v>12167619</v>
      </c>
      <c r="AN9" s="65">
        <f t="shared" si="0"/>
        <v>10891673</v>
      </c>
      <c r="AO9" s="65">
        <f t="shared" si="0"/>
        <v>1275946</v>
      </c>
      <c r="AP9" s="65">
        <f t="shared" si="0"/>
        <v>19297919</v>
      </c>
      <c r="AQ9" s="65">
        <f t="shared" si="0"/>
        <v>1369776</v>
      </c>
      <c r="AR9" s="65">
        <f t="shared" si="0"/>
        <v>700831</v>
      </c>
      <c r="AS9" s="65">
        <f t="shared" si="0"/>
        <v>668945</v>
      </c>
      <c r="AT9" s="65">
        <f>+AT10+AT19</f>
        <v>444016</v>
      </c>
      <c r="AU9" s="65">
        <f t="shared" si="0"/>
        <v>220333</v>
      </c>
      <c r="AV9" s="65">
        <f t="shared" si="0"/>
        <v>223683</v>
      </c>
      <c r="AW9" s="65">
        <f t="shared" si="0"/>
        <v>3603478</v>
      </c>
      <c r="AX9" s="65">
        <f t="shared" si="0"/>
        <v>3435734</v>
      </c>
      <c r="AY9" s="65">
        <f t="shared" si="0"/>
        <v>167744</v>
      </c>
      <c r="AZ9" s="65">
        <f>+AZ10+AZ19</f>
        <v>5310408</v>
      </c>
      <c r="BA9" s="65">
        <f t="shared" si="0"/>
        <v>3630130</v>
      </c>
      <c r="BB9" s="65">
        <f t="shared" si="0"/>
        <v>1680278</v>
      </c>
      <c r="BC9" s="65">
        <f t="shared" si="0"/>
        <v>9374352</v>
      </c>
      <c r="BD9" s="65">
        <f t="shared" si="0"/>
        <v>1562745</v>
      </c>
      <c r="BE9" s="65">
        <f t="shared" si="0"/>
        <v>7811607</v>
      </c>
      <c r="BF9" s="65">
        <f>+BF10+BF19</f>
        <v>11353143</v>
      </c>
      <c r="BG9" s="65">
        <f t="shared" si="0"/>
        <v>10089546</v>
      </c>
      <c r="BH9" s="65">
        <f t="shared" si="0"/>
        <v>1263597</v>
      </c>
      <c r="BI9" s="65">
        <f t="shared" si="0"/>
        <v>4104014</v>
      </c>
      <c r="BJ9" s="65">
        <f t="shared" si="0"/>
        <v>3862920</v>
      </c>
      <c r="BK9" s="65">
        <f t="shared" si="0"/>
        <v>241094</v>
      </c>
      <c r="BL9" s="65">
        <f>+BL10+BL19</f>
        <v>6906504</v>
      </c>
      <c r="BM9" s="65">
        <f t="shared" si="0"/>
        <v>6519208</v>
      </c>
      <c r="BN9" s="65">
        <f t="shared" si="0"/>
        <v>387296</v>
      </c>
      <c r="BO9" s="65">
        <f t="shared" si="0"/>
        <v>879599</v>
      </c>
      <c r="BP9" s="65">
        <f t="shared" si="0"/>
        <v>865574</v>
      </c>
      <c r="BQ9" s="65">
        <f t="shared" si="0"/>
        <v>14025</v>
      </c>
      <c r="BR9" s="65">
        <f>+BR10+BR19</f>
        <v>4446639</v>
      </c>
      <c r="BS9" s="65">
        <f aca="true" t="shared" si="1" ref="BS9:CC9">+BS10+BS19</f>
        <v>3570338</v>
      </c>
      <c r="BT9" s="65">
        <f t="shared" si="1"/>
        <v>876301</v>
      </c>
      <c r="BU9" s="65">
        <f t="shared" si="1"/>
        <v>3224415</v>
      </c>
      <c r="BV9" s="65">
        <f t="shared" si="1"/>
        <v>2997346</v>
      </c>
      <c r="BW9" s="65">
        <f t="shared" si="1"/>
        <v>227069</v>
      </c>
      <c r="BX9" s="65">
        <f>+BX10+BX19</f>
        <v>62274974</v>
      </c>
      <c r="BY9" s="65">
        <f t="shared" si="1"/>
        <v>47644160</v>
      </c>
      <c r="BZ9" s="65">
        <f t="shared" si="1"/>
        <v>14630814</v>
      </c>
      <c r="CA9" s="65">
        <f t="shared" si="1"/>
        <v>613900</v>
      </c>
      <c r="CB9" s="65">
        <f t="shared" si="1"/>
        <v>0</v>
      </c>
      <c r="CC9" s="65">
        <f t="shared" si="1"/>
        <v>14594674</v>
      </c>
      <c r="CD9" s="65">
        <v>146244502</v>
      </c>
      <c r="CE9" s="65">
        <v>93369927</v>
      </c>
      <c r="CF9" s="65">
        <v>52874575</v>
      </c>
      <c r="CG9" s="65">
        <v>309785030</v>
      </c>
      <c r="CH9" s="65">
        <v>70623191</v>
      </c>
      <c r="CI9" s="66">
        <v>239161839</v>
      </c>
      <c r="CJ9" s="67"/>
    </row>
    <row r="10" spans="1:87" ht="13.5">
      <c r="A10" s="63" t="s">
        <v>17</v>
      </c>
      <c r="B10" s="64"/>
      <c r="C10" s="68">
        <f>SUM(C11:C18)</f>
        <v>1238131</v>
      </c>
      <c r="D10" s="68">
        <f aca="true" t="shared" si="2" ref="D10:BQ10">SUM(D11:D18)</f>
        <v>75800935</v>
      </c>
      <c r="E10" s="68">
        <f t="shared" si="2"/>
        <v>3371665</v>
      </c>
      <c r="F10" s="68">
        <f t="shared" si="2"/>
        <v>183592</v>
      </c>
      <c r="G10" s="68">
        <f t="shared" si="2"/>
        <v>283498</v>
      </c>
      <c r="H10" s="68">
        <f t="shared" si="2"/>
        <v>266394</v>
      </c>
      <c r="I10" s="68">
        <f t="shared" si="2"/>
        <v>11771653</v>
      </c>
      <c r="J10" s="68">
        <f t="shared" si="2"/>
        <v>97803</v>
      </c>
      <c r="K10" s="68">
        <f t="shared" si="2"/>
        <v>339596</v>
      </c>
      <c r="L10" s="68">
        <f t="shared" si="2"/>
        <v>239205</v>
      </c>
      <c r="M10" s="68">
        <f t="shared" si="2"/>
        <v>12315741</v>
      </c>
      <c r="N10" s="68">
        <f t="shared" si="2"/>
        <v>97921448</v>
      </c>
      <c r="O10" s="68">
        <f t="shared" si="2"/>
        <v>100692</v>
      </c>
      <c r="P10" s="68">
        <f t="shared" si="2"/>
        <v>191153</v>
      </c>
      <c r="Q10" s="68">
        <f t="shared" si="2"/>
        <v>169771</v>
      </c>
      <c r="R10" s="68">
        <f t="shared" si="2"/>
        <v>21382</v>
      </c>
      <c r="S10" s="68">
        <f t="shared" si="2"/>
        <v>4245937</v>
      </c>
      <c r="T10" s="68">
        <f t="shared" si="2"/>
        <v>4244731</v>
      </c>
      <c r="U10" s="68">
        <f t="shared" si="2"/>
        <v>1206</v>
      </c>
      <c r="V10" s="68">
        <f>SUM(V11:V18)</f>
        <v>92629</v>
      </c>
      <c r="W10" s="68">
        <f t="shared" si="2"/>
        <v>43257</v>
      </c>
      <c r="X10" s="68">
        <f t="shared" si="2"/>
        <v>49372</v>
      </c>
      <c r="Y10" s="68">
        <f t="shared" si="2"/>
        <v>5285832</v>
      </c>
      <c r="Z10" s="68">
        <f t="shared" si="2"/>
        <v>4996413</v>
      </c>
      <c r="AA10" s="68">
        <f t="shared" si="2"/>
        <v>289419</v>
      </c>
      <c r="AB10" s="68">
        <f>SUM(AB11:AB18)</f>
        <v>7497</v>
      </c>
      <c r="AC10" s="68">
        <f>SUM(AC11:AC18)</f>
        <v>1736</v>
      </c>
      <c r="AD10" s="68">
        <f>SUM(AD11:AD18)</f>
        <v>5761</v>
      </c>
      <c r="AE10" s="68">
        <f>SUM(AE11:AE18)</f>
        <v>2431685</v>
      </c>
      <c r="AF10" s="68">
        <f t="shared" si="2"/>
        <v>2430362</v>
      </c>
      <c r="AG10" s="68">
        <f t="shared" si="2"/>
        <v>1323</v>
      </c>
      <c r="AH10" s="68">
        <f t="shared" si="2"/>
        <v>14766833</v>
      </c>
      <c r="AI10" s="68">
        <f t="shared" si="2"/>
        <v>9655219</v>
      </c>
      <c r="AJ10" s="68">
        <f t="shared" si="2"/>
        <v>5111614</v>
      </c>
      <c r="AK10" s="68">
        <f t="shared" si="2"/>
        <v>29501879</v>
      </c>
      <c r="AL10" s="68">
        <f t="shared" si="2"/>
        <v>9502</v>
      </c>
      <c r="AM10" s="68">
        <f>SUM(AM11:AM18)</f>
        <v>8690389</v>
      </c>
      <c r="AN10" s="68">
        <f t="shared" si="2"/>
        <v>7600266</v>
      </c>
      <c r="AO10" s="68">
        <f t="shared" si="2"/>
        <v>1090123</v>
      </c>
      <c r="AP10" s="68">
        <f t="shared" si="2"/>
        <v>16311046</v>
      </c>
      <c r="AQ10" s="68">
        <f t="shared" si="2"/>
        <v>1018291</v>
      </c>
      <c r="AR10" s="68">
        <f t="shared" si="2"/>
        <v>470355</v>
      </c>
      <c r="AS10" s="68">
        <f t="shared" si="2"/>
        <v>547936</v>
      </c>
      <c r="AT10" s="68">
        <f>SUM(AT11:AT18)</f>
        <v>320421</v>
      </c>
      <c r="AU10" s="68">
        <f t="shared" si="2"/>
        <v>114899</v>
      </c>
      <c r="AV10" s="68">
        <f t="shared" si="2"/>
        <v>205522</v>
      </c>
      <c r="AW10" s="68">
        <f t="shared" si="2"/>
        <v>3233186</v>
      </c>
      <c r="AX10" s="68">
        <f t="shared" si="2"/>
        <v>3106458</v>
      </c>
      <c r="AY10" s="68">
        <f t="shared" si="2"/>
        <v>126728</v>
      </c>
      <c r="AZ10" s="68">
        <f>SUM(AZ11:AZ18)</f>
        <v>4039397</v>
      </c>
      <c r="BA10" s="68">
        <f t="shared" si="2"/>
        <v>3027880</v>
      </c>
      <c r="BB10" s="68">
        <f t="shared" si="2"/>
        <v>1011517</v>
      </c>
      <c r="BC10" s="68">
        <f t="shared" si="2"/>
        <v>6715536</v>
      </c>
      <c r="BD10" s="68">
        <f t="shared" si="2"/>
        <v>1224301</v>
      </c>
      <c r="BE10" s="68">
        <f t="shared" si="2"/>
        <v>5491235</v>
      </c>
      <c r="BF10" s="68">
        <f>SUM(BF11:BF18)</f>
        <v>9230959</v>
      </c>
      <c r="BG10" s="68">
        <f t="shared" si="2"/>
        <v>8265552</v>
      </c>
      <c r="BH10" s="68">
        <f t="shared" si="2"/>
        <v>965407</v>
      </c>
      <c r="BI10" s="68">
        <f t="shared" si="2"/>
        <v>3609447</v>
      </c>
      <c r="BJ10" s="68">
        <f t="shared" si="2"/>
        <v>3390118</v>
      </c>
      <c r="BK10" s="68">
        <f t="shared" si="2"/>
        <v>219329</v>
      </c>
      <c r="BL10" s="68">
        <f>SUM(BL11:BL18)</f>
        <v>5665845</v>
      </c>
      <c r="BM10" s="68">
        <f t="shared" si="2"/>
        <v>5385864</v>
      </c>
      <c r="BN10" s="68">
        <f t="shared" si="2"/>
        <v>279981</v>
      </c>
      <c r="BO10" s="68">
        <f t="shared" si="2"/>
        <v>852264</v>
      </c>
      <c r="BP10" s="68">
        <f t="shared" si="2"/>
        <v>839884</v>
      </c>
      <c r="BQ10" s="68">
        <f t="shared" si="2"/>
        <v>12380</v>
      </c>
      <c r="BR10" s="68">
        <f>SUM(BR11:BR18)</f>
        <v>3565114</v>
      </c>
      <c r="BS10" s="68">
        <f aca="true" t="shared" si="3" ref="BS10:CC10">SUM(BS11:BS18)</f>
        <v>2879688</v>
      </c>
      <c r="BT10" s="68">
        <f t="shared" si="3"/>
        <v>685426</v>
      </c>
      <c r="BU10" s="68">
        <f t="shared" si="3"/>
        <v>2757183</v>
      </c>
      <c r="BV10" s="68">
        <f t="shared" si="3"/>
        <v>2550234</v>
      </c>
      <c r="BW10" s="68">
        <f t="shared" si="3"/>
        <v>206949</v>
      </c>
      <c r="BX10" s="68">
        <f>SUM(BX11:BX18)</f>
        <v>44320548</v>
      </c>
      <c r="BY10" s="68">
        <f t="shared" si="3"/>
        <v>32092895</v>
      </c>
      <c r="BZ10" s="68">
        <f t="shared" si="3"/>
        <v>12227653</v>
      </c>
      <c r="CA10" s="68">
        <f t="shared" si="3"/>
        <v>610300</v>
      </c>
      <c r="CB10" s="68">
        <f t="shared" si="3"/>
        <v>0</v>
      </c>
      <c r="CC10" s="68">
        <f t="shared" si="3"/>
        <v>12198148</v>
      </c>
      <c r="CD10" s="68">
        <v>105860290</v>
      </c>
      <c r="CE10" s="68">
        <v>65657690</v>
      </c>
      <c r="CF10" s="68">
        <v>40202600</v>
      </c>
      <c r="CG10" s="68">
        <v>252092230</v>
      </c>
      <c r="CH10" s="68">
        <v>60989448</v>
      </c>
      <c r="CI10" s="69">
        <v>191102782</v>
      </c>
    </row>
    <row r="11" spans="1:87" ht="13.5">
      <c r="A11" s="70" t="s">
        <v>18</v>
      </c>
      <c r="B11" s="71"/>
      <c r="C11" s="72">
        <v>1038056</v>
      </c>
      <c r="D11" s="73">
        <v>27213653</v>
      </c>
      <c r="E11" s="73">
        <v>726840</v>
      </c>
      <c r="F11" s="73">
        <v>68142</v>
      </c>
      <c r="G11" s="73">
        <v>105104</v>
      </c>
      <c r="H11" s="73">
        <v>98708</v>
      </c>
      <c r="I11" s="73">
        <v>3942763</v>
      </c>
      <c r="J11" s="73">
        <v>15752</v>
      </c>
      <c r="K11" s="74">
        <v>80369</v>
      </c>
      <c r="L11" s="74">
        <v>90051</v>
      </c>
      <c r="M11" s="74">
        <v>2234232</v>
      </c>
      <c r="N11" s="74">
        <v>21724227</v>
      </c>
      <c r="O11" s="74">
        <v>39932</v>
      </c>
      <c r="P11" s="74">
        <f>SUM(Q11:R11)</f>
        <v>29358</v>
      </c>
      <c r="Q11" s="74">
        <v>28748</v>
      </c>
      <c r="R11" s="74">
        <v>610</v>
      </c>
      <c r="S11" s="74">
        <f>SUM(T11:U11)</f>
        <v>1255527</v>
      </c>
      <c r="T11" s="74">
        <v>1255527</v>
      </c>
      <c r="U11" s="74"/>
      <c r="V11" s="74">
        <f>SUM(W11:X11)</f>
        <v>19846</v>
      </c>
      <c r="W11" s="74">
        <v>15474</v>
      </c>
      <c r="X11" s="74">
        <v>4372</v>
      </c>
      <c r="Y11" s="74">
        <f>SUM(Z11:AA11)</f>
        <v>1683451</v>
      </c>
      <c r="Z11" s="74">
        <v>1574741</v>
      </c>
      <c r="AA11" s="74">
        <v>108710</v>
      </c>
      <c r="AB11" s="74">
        <f>SUM(AC11:AD11)</f>
        <v>3282</v>
      </c>
      <c r="AC11" s="74">
        <v>54</v>
      </c>
      <c r="AD11" s="74">
        <v>3228</v>
      </c>
      <c r="AE11" s="74">
        <f>SUM(AF11:AG11)</f>
        <v>891281</v>
      </c>
      <c r="AF11" s="74">
        <v>891281</v>
      </c>
      <c r="AG11" s="74"/>
      <c r="AH11" s="74">
        <f>SUM(AI11:AJ11)</f>
        <v>4988808</v>
      </c>
      <c r="AI11" s="74">
        <v>1750994</v>
      </c>
      <c r="AJ11" s="74">
        <v>3237814</v>
      </c>
      <c r="AK11" s="74">
        <v>10646948</v>
      </c>
      <c r="AL11" s="74">
        <v>8369</v>
      </c>
      <c r="AM11" s="74">
        <f>SUM(AN11:AO11)</f>
        <v>1149268</v>
      </c>
      <c r="AN11" s="74">
        <v>892756</v>
      </c>
      <c r="AO11" s="74">
        <v>256512</v>
      </c>
      <c r="AP11" s="74">
        <v>5220571</v>
      </c>
      <c r="AQ11" s="74">
        <f>SUM(AR11:AS11)</f>
        <v>302774</v>
      </c>
      <c r="AR11" s="74">
        <v>213119</v>
      </c>
      <c r="AS11" s="74">
        <v>89655</v>
      </c>
      <c r="AT11" s="74">
        <f>SUM(AU11:AV11)</f>
        <v>121346</v>
      </c>
      <c r="AU11" s="74">
        <v>66235</v>
      </c>
      <c r="AV11" s="74">
        <v>55111</v>
      </c>
      <c r="AW11" s="74">
        <f>SUM(AX11:AY11)</f>
        <v>129960</v>
      </c>
      <c r="AX11" s="74">
        <v>129880</v>
      </c>
      <c r="AY11" s="74">
        <v>80</v>
      </c>
      <c r="AZ11" s="74">
        <f>SUM(BA11:BB11)</f>
        <v>704750</v>
      </c>
      <c r="BA11" s="74">
        <v>626596</v>
      </c>
      <c r="BB11" s="74">
        <v>78154</v>
      </c>
      <c r="BC11" s="74">
        <f>SUM(BD11:BE11)</f>
        <v>1128152</v>
      </c>
      <c r="BD11" s="74">
        <v>304340</v>
      </c>
      <c r="BE11" s="74">
        <v>823812</v>
      </c>
      <c r="BF11" s="74">
        <f>SUM(BG11:BH11)</f>
        <v>4563253</v>
      </c>
      <c r="BG11" s="74">
        <v>4267358</v>
      </c>
      <c r="BH11" s="74">
        <v>295895</v>
      </c>
      <c r="BI11" s="74">
        <f>SUM(BJ11:BK11)</f>
        <v>1072026</v>
      </c>
      <c r="BJ11" s="74">
        <v>993967</v>
      </c>
      <c r="BK11" s="74">
        <v>78059</v>
      </c>
      <c r="BL11" s="74">
        <f>SUM(BM11:BN11)</f>
        <v>4302864</v>
      </c>
      <c r="BM11" s="74">
        <v>4069621</v>
      </c>
      <c r="BN11" s="74">
        <v>233243</v>
      </c>
      <c r="BO11" s="74">
        <f>SUM(BP11:BQ11)</f>
        <v>99641</v>
      </c>
      <c r="BP11" s="74">
        <v>99641</v>
      </c>
      <c r="BQ11" s="74"/>
      <c r="BR11" s="74">
        <f>SUM(BS11:BT11)</f>
        <v>260389</v>
      </c>
      <c r="BS11" s="74">
        <v>197737</v>
      </c>
      <c r="BT11" s="74">
        <v>62652</v>
      </c>
      <c r="BU11" s="74">
        <f>SUM(BV11:BW11)</f>
        <v>972385</v>
      </c>
      <c r="BV11" s="74">
        <v>894326</v>
      </c>
      <c r="BW11" s="74">
        <v>78059</v>
      </c>
      <c r="BX11" s="74">
        <f>SUM(BY11:BZ11)</f>
        <v>11517000</v>
      </c>
      <c r="BY11" s="74">
        <v>7541700</v>
      </c>
      <c r="BZ11" s="74">
        <v>3975300</v>
      </c>
      <c r="CA11" s="74"/>
      <c r="CB11" s="74"/>
      <c r="CC11" s="74">
        <v>3972100</v>
      </c>
      <c r="CD11" s="74">
        <v>27808739</v>
      </c>
      <c r="CE11" s="74">
        <v>15771019</v>
      </c>
      <c r="CF11" s="74">
        <v>12037720</v>
      </c>
      <c r="CG11" s="74">
        <v>75005060</v>
      </c>
      <c r="CH11" s="74">
        <v>20649270</v>
      </c>
      <c r="CI11" s="75">
        <v>54355790</v>
      </c>
    </row>
    <row r="12" spans="1:87" ht="13.5">
      <c r="A12" s="70" t="s">
        <v>19</v>
      </c>
      <c r="B12" s="71"/>
      <c r="C12" s="72"/>
      <c r="D12" s="73">
        <v>7162639</v>
      </c>
      <c r="E12" s="73">
        <v>353323</v>
      </c>
      <c r="F12" s="73">
        <v>16273</v>
      </c>
      <c r="G12" s="73">
        <v>25053</v>
      </c>
      <c r="H12" s="73">
        <v>23508</v>
      </c>
      <c r="I12" s="73">
        <v>1148683</v>
      </c>
      <c r="J12" s="73">
        <v>19779</v>
      </c>
      <c r="K12" s="74">
        <v>38504</v>
      </c>
      <c r="L12" s="74">
        <v>17055</v>
      </c>
      <c r="M12" s="74">
        <v>1540459</v>
      </c>
      <c r="N12" s="74">
        <v>11156298</v>
      </c>
      <c r="O12" s="74">
        <v>9054</v>
      </c>
      <c r="P12" s="74">
        <f aca="true" t="shared" si="4" ref="P12:P18">SUM(Q12:R12)</f>
        <v>52940</v>
      </c>
      <c r="Q12" s="74">
        <v>43082</v>
      </c>
      <c r="R12" s="74">
        <v>9858</v>
      </c>
      <c r="S12" s="74">
        <f aca="true" t="shared" si="5" ref="S12:S30">SUM(T12:U12)</f>
        <v>444380</v>
      </c>
      <c r="T12" s="74">
        <v>444380</v>
      </c>
      <c r="U12" s="74"/>
      <c r="V12" s="74">
        <f aca="true" t="shared" si="6" ref="V12:V30">SUM(W12:X12)</f>
        <v>13347</v>
      </c>
      <c r="W12" s="74"/>
      <c r="X12" s="74">
        <v>13347</v>
      </c>
      <c r="Y12" s="74">
        <f aca="true" t="shared" si="7" ref="Y12:Y30">SUM(Z12:AA12)</f>
        <v>393989</v>
      </c>
      <c r="Z12" s="74">
        <v>368724</v>
      </c>
      <c r="AA12" s="74">
        <v>25265</v>
      </c>
      <c r="AB12" s="74">
        <f aca="true" t="shared" si="8" ref="AB12:AB30">SUM(AC12:AD12)</f>
        <v>0</v>
      </c>
      <c r="AC12" s="74"/>
      <c r="AD12" s="74"/>
      <c r="AE12" s="74">
        <f aca="true" t="shared" si="9" ref="AE12:AE30">SUM(AF12:AG12)</f>
        <v>192463</v>
      </c>
      <c r="AF12" s="74">
        <v>192463</v>
      </c>
      <c r="AG12" s="74"/>
      <c r="AH12" s="74">
        <f aca="true" t="shared" si="10" ref="AH12:AH30">SUM(AI12:AJ12)</f>
        <v>1824871</v>
      </c>
      <c r="AI12" s="74">
        <v>1505195</v>
      </c>
      <c r="AJ12" s="74">
        <v>319676</v>
      </c>
      <c r="AK12" s="74">
        <v>2816977</v>
      </c>
      <c r="AL12" s="74"/>
      <c r="AM12" s="74">
        <f aca="true" t="shared" si="11" ref="AM12:AM30">SUM(AN12:AO12)</f>
        <v>956244</v>
      </c>
      <c r="AN12" s="74">
        <v>772766</v>
      </c>
      <c r="AO12" s="74">
        <v>183478</v>
      </c>
      <c r="AP12" s="74">
        <v>1618778</v>
      </c>
      <c r="AQ12" s="74">
        <f aca="true" t="shared" si="12" ref="AQ12:AQ30">SUM(AR12:AS12)</f>
        <v>102843</v>
      </c>
      <c r="AR12" s="74">
        <v>28122</v>
      </c>
      <c r="AS12" s="74">
        <v>74721</v>
      </c>
      <c r="AT12" s="74">
        <f aca="true" t="shared" si="13" ref="AT12:AT30">SUM(AU12:AV12)</f>
        <v>66462</v>
      </c>
      <c r="AU12" s="74"/>
      <c r="AV12" s="74">
        <v>66462</v>
      </c>
      <c r="AW12" s="74">
        <f aca="true" t="shared" si="14" ref="AW12:AW30">SUM(AX12:AY12)</f>
        <v>2236125</v>
      </c>
      <c r="AX12" s="74">
        <v>2236125</v>
      </c>
      <c r="AY12" s="74"/>
      <c r="AZ12" s="74">
        <f aca="true" t="shared" si="15" ref="AZ12:AZ30">SUM(BA12:BB12)</f>
        <v>1682133</v>
      </c>
      <c r="BA12" s="74">
        <v>1299789</v>
      </c>
      <c r="BB12" s="74">
        <v>382344</v>
      </c>
      <c r="BC12" s="74">
        <f aca="true" t="shared" si="16" ref="BC12:BC30">SUM(BD12:BE12)</f>
        <v>828560</v>
      </c>
      <c r="BD12" s="74">
        <v>70545</v>
      </c>
      <c r="BE12" s="74">
        <v>758015</v>
      </c>
      <c r="BF12" s="74">
        <f aca="true" t="shared" si="17" ref="BF12:BF30">SUM(BG12:BH12)</f>
        <v>818442</v>
      </c>
      <c r="BG12" s="74">
        <v>768863</v>
      </c>
      <c r="BH12" s="74">
        <v>49579</v>
      </c>
      <c r="BI12" s="74">
        <f aca="true" t="shared" si="18" ref="BI12:BI30">SUM(BJ12:BK12)</f>
        <v>443851</v>
      </c>
      <c r="BJ12" s="74">
        <v>369318</v>
      </c>
      <c r="BK12" s="74">
        <v>74533</v>
      </c>
      <c r="BL12" s="74">
        <f aca="true" t="shared" si="19" ref="BL12:BL30">SUM(BM12:BN12)</f>
        <v>540039</v>
      </c>
      <c r="BM12" s="74">
        <v>539509</v>
      </c>
      <c r="BN12" s="74">
        <v>530</v>
      </c>
      <c r="BO12" s="74">
        <f aca="true" t="shared" si="20" ref="BO12:BO30">SUM(BP12:BQ12)</f>
        <v>0</v>
      </c>
      <c r="BP12" s="74"/>
      <c r="BQ12" s="74"/>
      <c r="BR12" s="74">
        <f aca="true" t="shared" si="21" ref="BR12:BR30">SUM(BS12:BT12)</f>
        <v>278403</v>
      </c>
      <c r="BS12" s="74">
        <v>229354</v>
      </c>
      <c r="BT12" s="74">
        <v>49049</v>
      </c>
      <c r="BU12" s="74">
        <f aca="true" t="shared" si="22" ref="BU12:BU30">SUM(BV12:BW12)</f>
        <v>443851</v>
      </c>
      <c r="BV12" s="74">
        <v>369318</v>
      </c>
      <c r="BW12" s="74">
        <v>74533</v>
      </c>
      <c r="BX12" s="74">
        <f aca="true" t="shared" si="23" ref="BX12:BX30">SUM(BY12:BZ12)</f>
        <v>6517997</v>
      </c>
      <c r="BY12" s="74">
        <v>5219200</v>
      </c>
      <c r="BZ12" s="74">
        <v>1298797</v>
      </c>
      <c r="CA12" s="74"/>
      <c r="CB12" s="74"/>
      <c r="CC12" s="74">
        <v>1298697</v>
      </c>
      <c r="CD12" s="74">
        <v>16573961</v>
      </c>
      <c r="CE12" s="74">
        <v>11943687</v>
      </c>
      <c r="CF12" s="74">
        <v>4630274</v>
      </c>
      <c r="CG12" s="74">
        <v>25947069</v>
      </c>
      <c r="CH12" s="74">
        <v>5810640</v>
      </c>
      <c r="CI12" s="75">
        <v>20136429</v>
      </c>
    </row>
    <row r="13" spans="1:87" ht="13.5">
      <c r="A13" s="70" t="s">
        <v>20</v>
      </c>
      <c r="B13" s="71"/>
      <c r="C13" s="72">
        <v>137986</v>
      </c>
      <c r="D13" s="73">
        <v>20884035</v>
      </c>
      <c r="E13" s="73">
        <v>1131917</v>
      </c>
      <c r="F13" s="73">
        <v>50719</v>
      </c>
      <c r="G13" s="73">
        <v>78615</v>
      </c>
      <c r="H13" s="73">
        <v>74007</v>
      </c>
      <c r="I13" s="73">
        <v>3153500</v>
      </c>
      <c r="J13" s="73">
        <v>53503</v>
      </c>
      <c r="K13" s="74">
        <v>93127</v>
      </c>
      <c r="L13" s="74">
        <v>72392</v>
      </c>
      <c r="M13" s="74">
        <v>2428233</v>
      </c>
      <c r="N13" s="74">
        <v>20662976</v>
      </c>
      <c r="O13" s="74">
        <v>27040</v>
      </c>
      <c r="P13" s="74">
        <f t="shared" si="4"/>
        <v>39317</v>
      </c>
      <c r="Q13" s="74">
        <v>39152</v>
      </c>
      <c r="R13" s="74">
        <v>165</v>
      </c>
      <c r="S13" s="74">
        <f t="shared" si="5"/>
        <v>1461492</v>
      </c>
      <c r="T13" s="74">
        <v>1461492</v>
      </c>
      <c r="U13" s="74"/>
      <c r="V13" s="74">
        <f t="shared" si="6"/>
        <v>32833</v>
      </c>
      <c r="W13" s="74">
        <v>13480</v>
      </c>
      <c r="X13" s="74">
        <v>19353</v>
      </c>
      <c r="Y13" s="74">
        <f t="shared" si="7"/>
        <v>1016853</v>
      </c>
      <c r="Z13" s="74">
        <v>971116</v>
      </c>
      <c r="AA13" s="74">
        <v>45737</v>
      </c>
      <c r="AB13" s="74">
        <f t="shared" si="8"/>
        <v>2856</v>
      </c>
      <c r="AC13" s="74">
        <v>541</v>
      </c>
      <c r="AD13" s="74">
        <v>2315</v>
      </c>
      <c r="AE13" s="74">
        <f t="shared" si="9"/>
        <v>868219</v>
      </c>
      <c r="AF13" s="74">
        <v>867781</v>
      </c>
      <c r="AG13" s="74">
        <v>438</v>
      </c>
      <c r="AH13" s="74">
        <f t="shared" si="10"/>
        <v>2410197</v>
      </c>
      <c r="AI13" s="74">
        <v>1941196</v>
      </c>
      <c r="AJ13" s="74">
        <v>469001</v>
      </c>
      <c r="AK13" s="74">
        <v>7574915</v>
      </c>
      <c r="AL13" s="74">
        <v>1133</v>
      </c>
      <c r="AM13" s="74">
        <f t="shared" si="11"/>
        <v>2117415</v>
      </c>
      <c r="AN13" s="74">
        <v>1860888</v>
      </c>
      <c r="AO13" s="74">
        <v>256527</v>
      </c>
      <c r="AP13" s="74">
        <v>4144687</v>
      </c>
      <c r="AQ13" s="74">
        <f t="shared" si="12"/>
        <v>385702</v>
      </c>
      <c r="AR13" s="74">
        <v>100933</v>
      </c>
      <c r="AS13" s="74">
        <v>284769</v>
      </c>
      <c r="AT13" s="74">
        <f t="shared" si="13"/>
        <v>22080</v>
      </c>
      <c r="AU13" s="74"/>
      <c r="AV13" s="74">
        <v>22080</v>
      </c>
      <c r="AW13" s="74">
        <f t="shared" si="14"/>
        <v>220649</v>
      </c>
      <c r="AX13" s="74">
        <v>185428</v>
      </c>
      <c r="AY13" s="74">
        <v>35221</v>
      </c>
      <c r="AZ13" s="74">
        <f t="shared" si="15"/>
        <v>265238</v>
      </c>
      <c r="BA13" s="74">
        <v>265238</v>
      </c>
      <c r="BB13" s="74"/>
      <c r="BC13" s="74">
        <f t="shared" si="16"/>
        <v>1714647</v>
      </c>
      <c r="BD13" s="74">
        <v>156732</v>
      </c>
      <c r="BE13" s="74">
        <v>1557915</v>
      </c>
      <c r="BF13" s="74">
        <f t="shared" si="17"/>
        <v>2182429</v>
      </c>
      <c r="BG13" s="74">
        <v>2123280</v>
      </c>
      <c r="BH13" s="74">
        <v>59149</v>
      </c>
      <c r="BI13" s="74">
        <f t="shared" si="18"/>
        <v>670571</v>
      </c>
      <c r="BJ13" s="74">
        <v>652468</v>
      </c>
      <c r="BK13" s="74">
        <v>18103</v>
      </c>
      <c r="BL13" s="74">
        <f t="shared" si="19"/>
        <v>634480</v>
      </c>
      <c r="BM13" s="74">
        <v>634480</v>
      </c>
      <c r="BN13" s="74"/>
      <c r="BO13" s="74">
        <f t="shared" si="20"/>
        <v>340340</v>
      </c>
      <c r="BP13" s="74">
        <v>340340</v>
      </c>
      <c r="BQ13" s="74"/>
      <c r="BR13" s="74">
        <f t="shared" si="21"/>
        <v>1547949</v>
      </c>
      <c r="BS13" s="74">
        <v>1488800</v>
      </c>
      <c r="BT13" s="74">
        <v>59149</v>
      </c>
      <c r="BU13" s="74">
        <f t="shared" si="22"/>
        <v>330231</v>
      </c>
      <c r="BV13" s="74">
        <v>312128</v>
      </c>
      <c r="BW13" s="74">
        <v>18103</v>
      </c>
      <c r="BX13" s="74">
        <f t="shared" si="23"/>
        <v>6874200</v>
      </c>
      <c r="BY13" s="74">
        <v>3988400</v>
      </c>
      <c r="BZ13" s="74">
        <v>2885800</v>
      </c>
      <c r="CA13" s="74">
        <v>109700</v>
      </c>
      <c r="CB13" s="74"/>
      <c r="CC13" s="74">
        <v>2885500</v>
      </c>
      <c r="CD13" s="74">
        <v>18811702</v>
      </c>
      <c r="CE13" s="74">
        <v>10675268</v>
      </c>
      <c r="CF13" s="74">
        <v>8136434</v>
      </c>
      <c r="CG13" s="74">
        <v>62041781</v>
      </c>
      <c r="CH13" s="74">
        <v>15672459</v>
      </c>
      <c r="CI13" s="75">
        <v>46369322</v>
      </c>
    </row>
    <row r="14" spans="1:87" ht="13.5">
      <c r="A14" s="70" t="s">
        <v>21</v>
      </c>
      <c r="B14" s="76"/>
      <c r="C14" s="72"/>
      <c r="D14" s="73">
        <v>5457264</v>
      </c>
      <c r="E14" s="73">
        <v>282811</v>
      </c>
      <c r="F14" s="73">
        <v>12760</v>
      </c>
      <c r="G14" s="73">
        <v>19664</v>
      </c>
      <c r="H14" s="73">
        <v>18460</v>
      </c>
      <c r="I14" s="73">
        <v>912316</v>
      </c>
      <c r="J14" s="73"/>
      <c r="K14" s="74">
        <v>30643</v>
      </c>
      <c r="L14" s="74">
        <v>15753</v>
      </c>
      <c r="M14" s="74">
        <v>1185985</v>
      </c>
      <c r="N14" s="74">
        <v>8023361</v>
      </c>
      <c r="O14" s="74">
        <v>8038</v>
      </c>
      <c r="P14" s="74">
        <f t="shared" si="4"/>
        <v>9199</v>
      </c>
      <c r="Q14" s="74">
        <v>2332</v>
      </c>
      <c r="R14" s="74">
        <v>6867</v>
      </c>
      <c r="S14" s="74">
        <f t="shared" si="5"/>
        <v>388382</v>
      </c>
      <c r="T14" s="74">
        <v>388382</v>
      </c>
      <c r="U14" s="74"/>
      <c r="V14" s="74">
        <f t="shared" si="6"/>
        <v>9008</v>
      </c>
      <c r="W14" s="74">
        <v>8578</v>
      </c>
      <c r="X14" s="74">
        <v>430</v>
      </c>
      <c r="Y14" s="74">
        <f t="shared" si="7"/>
        <v>248718</v>
      </c>
      <c r="Z14" s="74">
        <v>218569</v>
      </c>
      <c r="AA14" s="74">
        <v>30149</v>
      </c>
      <c r="AB14" s="74">
        <f t="shared" si="8"/>
        <v>259</v>
      </c>
      <c r="AC14" s="74">
        <v>41</v>
      </c>
      <c r="AD14" s="74">
        <v>218</v>
      </c>
      <c r="AE14" s="74">
        <f t="shared" si="9"/>
        <v>135767</v>
      </c>
      <c r="AF14" s="74">
        <v>135767</v>
      </c>
      <c r="AG14" s="74"/>
      <c r="AH14" s="74">
        <f t="shared" si="10"/>
        <v>1448432</v>
      </c>
      <c r="AI14" s="74">
        <v>1171001</v>
      </c>
      <c r="AJ14" s="74">
        <v>277431</v>
      </c>
      <c r="AK14" s="74">
        <v>2598642</v>
      </c>
      <c r="AL14" s="74"/>
      <c r="AM14" s="74">
        <f t="shared" si="11"/>
        <v>826595</v>
      </c>
      <c r="AN14" s="74">
        <v>719663</v>
      </c>
      <c r="AO14" s="74">
        <v>106932</v>
      </c>
      <c r="AP14" s="74">
        <v>1443444</v>
      </c>
      <c r="AQ14" s="74">
        <f t="shared" si="12"/>
        <v>31719</v>
      </c>
      <c r="AR14" s="74">
        <v>22277</v>
      </c>
      <c r="AS14" s="74">
        <v>9442</v>
      </c>
      <c r="AT14" s="74">
        <f t="shared" si="13"/>
        <v>40719</v>
      </c>
      <c r="AU14" s="74">
        <v>30396</v>
      </c>
      <c r="AV14" s="74">
        <v>10323</v>
      </c>
      <c r="AW14" s="74">
        <f t="shared" si="14"/>
        <v>144690</v>
      </c>
      <c r="AX14" s="74">
        <v>54660</v>
      </c>
      <c r="AY14" s="74">
        <v>90030</v>
      </c>
      <c r="AZ14" s="74">
        <f t="shared" si="15"/>
        <v>124761</v>
      </c>
      <c r="BA14" s="74">
        <v>124761</v>
      </c>
      <c r="BB14" s="74"/>
      <c r="BC14" s="74">
        <f t="shared" si="16"/>
        <v>790188</v>
      </c>
      <c r="BD14" s="74">
        <v>138881</v>
      </c>
      <c r="BE14" s="74">
        <v>651307</v>
      </c>
      <c r="BF14" s="74">
        <f t="shared" si="17"/>
        <v>442465</v>
      </c>
      <c r="BG14" s="74">
        <v>368369</v>
      </c>
      <c r="BH14" s="74">
        <v>74096</v>
      </c>
      <c r="BI14" s="74">
        <f t="shared" si="18"/>
        <v>174195</v>
      </c>
      <c r="BJ14" s="74">
        <v>172404</v>
      </c>
      <c r="BK14" s="74">
        <v>1791</v>
      </c>
      <c r="BL14" s="74">
        <f t="shared" si="19"/>
        <v>55359</v>
      </c>
      <c r="BM14" s="74">
        <v>54953</v>
      </c>
      <c r="BN14" s="74">
        <v>406</v>
      </c>
      <c r="BO14" s="74">
        <f t="shared" si="20"/>
        <v>12000</v>
      </c>
      <c r="BP14" s="74">
        <v>12000</v>
      </c>
      <c r="BQ14" s="74"/>
      <c r="BR14" s="74">
        <f t="shared" si="21"/>
        <v>387106</v>
      </c>
      <c r="BS14" s="74">
        <v>313416</v>
      </c>
      <c r="BT14" s="74">
        <v>73690</v>
      </c>
      <c r="BU14" s="74">
        <f t="shared" si="22"/>
        <v>162195</v>
      </c>
      <c r="BV14" s="74">
        <v>160404</v>
      </c>
      <c r="BW14" s="74">
        <v>1791</v>
      </c>
      <c r="BX14" s="74">
        <f t="shared" si="23"/>
        <v>4732399</v>
      </c>
      <c r="BY14" s="74">
        <v>3810600</v>
      </c>
      <c r="BZ14" s="74">
        <v>921799</v>
      </c>
      <c r="CA14" s="74"/>
      <c r="CB14" s="74"/>
      <c r="CC14" s="74">
        <v>919499</v>
      </c>
      <c r="CD14" s="74">
        <v>9745700</v>
      </c>
      <c r="CE14" s="74">
        <v>6421163</v>
      </c>
      <c r="CF14" s="74">
        <v>3324537</v>
      </c>
      <c r="CG14" s="74">
        <v>19810937</v>
      </c>
      <c r="CH14" s="74">
        <v>4987604</v>
      </c>
      <c r="CI14" s="75">
        <v>14823333</v>
      </c>
    </row>
    <row r="15" spans="1:87" ht="13.5">
      <c r="A15" s="70" t="s">
        <v>22</v>
      </c>
      <c r="B15" s="76"/>
      <c r="C15" s="72">
        <v>62089</v>
      </c>
      <c r="D15" s="73">
        <v>3562926</v>
      </c>
      <c r="E15" s="73">
        <v>213570</v>
      </c>
      <c r="F15" s="73">
        <v>8515</v>
      </c>
      <c r="G15" s="73">
        <v>13101</v>
      </c>
      <c r="H15" s="73">
        <v>12288</v>
      </c>
      <c r="I15" s="73">
        <v>676840</v>
      </c>
      <c r="J15" s="73"/>
      <c r="K15" s="74">
        <v>23601</v>
      </c>
      <c r="L15" s="74">
        <v>10263</v>
      </c>
      <c r="M15" s="74">
        <v>1208400</v>
      </c>
      <c r="N15" s="74">
        <v>9372656</v>
      </c>
      <c r="O15" s="74">
        <v>3890</v>
      </c>
      <c r="P15" s="74">
        <f t="shared" si="4"/>
        <v>14371</v>
      </c>
      <c r="Q15" s="74">
        <v>14261</v>
      </c>
      <c r="R15" s="74">
        <v>110</v>
      </c>
      <c r="S15" s="74">
        <f t="shared" si="5"/>
        <v>147046</v>
      </c>
      <c r="T15" s="74">
        <v>147046</v>
      </c>
      <c r="U15" s="74"/>
      <c r="V15" s="74">
        <f t="shared" si="6"/>
        <v>7689</v>
      </c>
      <c r="W15" s="74">
        <v>5725</v>
      </c>
      <c r="X15" s="74">
        <v>1964</v>
      </c>
      <c r="Y15" s="74">
        <f t="shared" si="7"/>
        <v>821820</v>
      </c>
      <c r="Z15" s="74">
        <v>791747</v>
      </c>
      <c r="AA15" s="74">
        <v>30073</v>
      </c>
      <c r="AB15" s="74">
        <f t="shared" si="8"/>
        <v>0</v>
      </c>
      <c r="AC15" s="74"/>
      <c r="AD15" s="74"/>
      <c r="AE15" s="74">
        <f t="shared" si="9"/>
        <v>113047</v>
      </c>
      <c r="AF15" s="74">
        <v>112186</v>
      </c>
      <c r="AG15" s="74">
        <v>861</v>
      </c>
      <c r="AH15" s="74">
        <f t="shared" si="10"/>
        <v>746799</v>
      </c>
      <c r="AI15" s="74">
        <v>582555</v>
      </c>
      <c r="AJ15" s="74">
        <v>164244</v>
      </c>
      <c r="AK15" s="74">
        <v>1656357</v>
      </c>
      <c r="AL15" s="74"/>
      <c r="AM15" s="74">
        <f t="shared" si="11"/>
        <v>707778</v>
      </c>
      <c r="AN15" s="74">
        <v>626507</v>
      </c>
      <c r="AO15" s="74">
        <v>81271</v>
      </c>
      <c r="AP15" s="74">
        <v>951809</v>
      </c>
      <c r="AQ15" s="74">
        <f t="shared" si="12"/>
        <v>94264</v>
      </c>
      <c r="AR15" s="74">
        <v>63814</v>
      </c>
      <c r="AS15" s="74">
        <v>30450</v>
      </c>
      <c r="AT15" s="74">
        <f t="shared" si="13"/>
        <v>27082</v>
      </c>
      <c r="AU15" s="74">
        <v>232</v>
      </c>
      <c r="AV15" s="74">
        <v>26850</v>
      </c>
      <c r="AW15" s="74">
        <f t="shared" si="14"/>
        <v>163340</v>
      </c>
      <c r="AX15" s="74">
        <v>163315</v>
      </c>
      <c r="AY15" s="74">
        <v>25</v>
      </c>
      <c r="AZ15" s="74">
        <f t="shared" si="15"/>
        <v>649593</v>
      </c>
      <c r="BA15" s="74">
        <v>98697</v>
      </c>
      <c r="BB15" s="74">
        <v>550896</v>
      </c>
      <c r="BC15" s="74">
        <f t="shared" si="16"/>
        <v>496113</v>
      </c>
      <c r="BD15" s="74">
        <v>180541</v>
      </c>
      <c r="BE15" s="74">
        <v>315572</v>
      </c>
      <c r="BF15" s="74">
        <f t="shared" si="17"/>
        <v>214441</v>
      </c>
      <c r="BG15" s="74">
        <v>196117</v>
      </c>
      <c r="BH15" s="74">
        <v>18324</v>
      </c>
      <c r="BI15" s="74">
        <f t="shared" si="18"/>
        <v>120410</v>
      </c>
      <c r="BJ15" s="74">
        <v>119437</v>
      </c>
      <c r="BK15" s="74">
        <v>973</v>
      </c>
      <c r="BL15" s="74">
        <f t="shared" si="19"/>
        <v>37815</v>
      </c>
      <c r="BM15" s="74">
        <v>36818</v>
      </c>
      <c r="BN15" s="74">
        <v>997</v>
      </c>
      <c r="BO15" s="74">
        <f t="shared" si="20"/>
        <v>52001</v>
      </c>
      <c r="BP15" s="74">
        <v>52000</v>
      </c>
      <c r="BQ15" s="74">
        <v>1</v>
      </c>
      <c r="BR15" s="74">
        <f t="shared" si="21"/>
        <v>176626</v>
      </c>
      <c r="BS15" s="74">
        <v>159299</v>
      </c>
      <c r="BT15" s="74">
        <v>17327</v>
      </c>
      <c r="BU15" s="74">
        <f t="shared" si="22"/>
        <v>68409</v>
      </c>
      <c r="BV15" s="74">
        <v>67437</v>
      </c>
      <c r="BW15" s="74">
        <v>972</v>
      </c>
      <c r="BX15" s="74">
        <f t="shared" si="23"/>
        <v>3029900</v>
      </c>
      <c r="BY15" s="74">
        <v>2276300</v>
      </c>
      <c r="BZ15" s="74">
        <v>753600</v>
      </c>
      <c r="CA15" s="74">
        <v>300600</v>
      </c>
      <c r="CB15" s="74"/>
      <c r="CC15" s="74">
        <v>753600</v>
      </c>
      <c r="CD15" s="74">
        <v>7394777</v>
      </c>
      <c r="CE15" s="74">
        <v>4207832</v>
      </c>
      <c r="CF15" s="74">
        <v>3186945</v>
      </c>
      <c r="CG15" s="74">
        <v>17735221</v>
      </c>
      <c r="CH15" s="74">
        <v>3778814</v>
      </c>
      <c r="CI15" s="75">
        <v>13956407</v>
      </c>
    </row>
    <row r="16" spans="1:87" ht="13.5">
      <c r="A16" s="70" t="s">
        <v>23</v>
      </c>
      <c r="B16" s="76"/>
      <c r="C16" s="72"/>
      <c r="D16" s="73">
        <v>4835721</v>
      </c>
      <c r="E16" s="73">
        <v>236088</v>
      </c>
      <c r="F16" s="73">
        <v>11044</v>
      </c>
      <c r="G16" s="73">
        <v>17015</v>
      </c>
      <c r="H16" s="73">
        <v>15970</v>
      </c>
      <c r="I16" s="73">
        <v>747009</v>
      </c>
      <c r="J16" s="73"/>
      <c r="K16" s="74">
        <v>26135</v>
      </c>
      <c r="L16" s="74">
        <v>12265</v>
      </c>
      <c r="M16" s="74">
        <v>1119094</v>
      </c>
      <c r="N16" s="74">
        <v>8210811</v>
      </c>
      <c r="O16" s="74">
        <v>5780</v>
      </c>
      <c r="P16" s="74">
        <f t="shared" si="4"/>
        <v>10585</v>
      </c>
      <c r="Q16" s="74">
        <v>10585</v>
      </c>
      <c r="R16" s="74"/>
      <c r="S16" s="74">
        <f t="shared" si="5"/>
        <v>160407</v>
      </c>
      <c r="T16" s="74">
        <v>159203</v>
      </c>
      <c r="U16" s="74">
        <v>1204</v>
      </c>
      <c r="V16" s="74">
        <f t="shared" si="6"/>
        <v>4334</v>
      </c>
      <c r="W16" s="74"/>
      <c r="X16" s="74">
        <v>4334</v>
      </c>
      <c r="Y16" s="74">
        <f t="shared" si="7"/>
        <v>492077</v>
      </c>
      <c r="Z16" s="74">
        <v>471843</v>
      </c>
      <c r="AA16" s="74">
        <v>20234</v>
      </c>
      <c r="AB16" s="74">
        <f t="shared" si="8"/>
        <v>0</v>
      </c>
      <c r="AC16" s="74"/>
      <c r="AD16" s="74"/>
      <c r="AE16" s="74">
        <f t="shared" si="9"/>
        <v>135454</v>
      </c>
      <c r="AF16" s="74">
        <v>135430</v>
      </c>
      <c r="AG16" s="74">
        <v>24</v>
      </c>
      <c r="AH16" s="74">
        <f t="shared" si="10"/>
        <v>858356</v>
      </c>
      <c r="AI16" s="74">
        <v>672313</v>
      </c>
      <c r="AJ16" s="74">
        <v>186043</v>
      </c>
      <c r="AK16" s="74">
        <v>1584995</v>
      </c>
      <c r="AL16" s="74"/>
      <c r="AM16" s="74">
        <f t="shared" si="11"/>
        <v>1516320</v>
      </c>
      <c r="AN16" s="74">
        <v>1482639</v>
      </c>
      <c r="AO16" s="74">
        <v>33681</v>
      </c>
      <c r="AP16" s="74">
        <v>956501</v>
      </c>
      <c r="AQ16" s="74">
        <f t="shared" si="12"/>
        <v>23671</v>
      </c>
      <c r="AR16" s="74">
        <v>17044</v>
      </c>
      <c r="AS16" s="74">
        <v>6627</v>
      </c>
      <c r="AT16" s="74">
        <f t="shared" si="13"/>
        <v>4696</v>
      </c>
      <c r="AU16" s="74"/>
      <c r="AV16" s="74">
        <v>4696</v>
      </c>
      <c r="AW16" s="74">
        <f t="shared" si="14"/>
        <v>146886</v>
      </c>
      <c r="AX16" s="74">
        <v>146286</v>
      </c>
      <c r="AY16" s="74">
        <v>600</v>
      </c>
      <c r="AZ16" s="74">
        <f t="shared" si="15"/>
        <v>529749</v>
      </c>
      <c r="BA16" s="74">
        <v>529749</v>
      </c>
      <c r="BB16" s="74"/>
      <c r="BC16" s="74">
        <f t="shared" si="16"/>
        <v>549112</v>
      </c>
      <c r="BD16" s="74"/>
      <c r="BE16" s="74">
        <v>549112</v>
      </c>
      <c r="BF16" s="74">
        <f t="shared" si="17"/>
        <v>117618</v>
      </c>
      <c r="BG16" s="74">
        <v>87707</v>
      </c>
      <c r="BH16" s="74">
        <v>29911</v>
      </c>
      <c r="BI16" s="74">
        <f t="shared" si="18"/>
        <v>344169</v>
      </c>
      <c r="BJ16" s="74">
        <v>339938</v>
      </c>
      <c r="BK16" s="74">
        <v>4231</v>
      </c>
      <c r="BL16" s="74">
        <f t="shared" si="19"/>
        <v>0</v>
      </c>
      <c r="BM16" s="74"/>
      <c r="BN16" s="74"/>
      <c r="BO16" s="74">
        <f t="shared" si="20"/>
        <v>295903</v>
      </c>
      <c r="BP16" s="74">
        <v>295903</v>
      </c>
      <c r="BQ16" s="74"/>
      <c r="BR16" s="74">
        <f t="shared" si="21"/>
        <v>117618</v>
      </c>
      <c r="BS16" s="74">
        <v>87707</v>
      </c>
      <c r="BT16" s="74">
        <v>29911</v>
      </c>
      <c r="BU16" s="74">
        <f t="shared" si="22"/>
        <v>48266</v>
      </c>
      <c r="BV16" s="74">
        <v>44035</v>
      </c>
      <c r="BW16" s="74">
        <v>4231</v>
      </c>
      <c r="BX16" s="74">
        <f t="shared" si="23"/>
        <v>5125400</v>
      </c>
      <c r="BY16" s="74">
        <v>4238400</v>
      </c>
      <c r="BZ16" s="74">
        <v>887000</v>
      </c>
      <c r="CA16" s="74"/>
      <c r="CB16" s="74"/>
      <c r="CC16" s="74">
        <v>879900</v>
      </c>
      <c r="CD16" s="74">
        <v>10001125</v>
      </c>
      <c r="CE16" s="74">
        <v>7184723</v>
      </c>
      <c r="CF16" s="74">
        <v>2816402</v>
      </c>
      <c r="CG16" s="74">
        <v>17796137</v>
      </c>
      <c r="CH16" s="74">
        <v>3647910</v>
      </c>
      <c r="CI16" s="75">
        <v>14148227</v>
      </c>
    </row>
    <row r="17" spans="1:87" ht="13.5">
      <c r="A17" s="77" t="s">
        <v>24</v>
      </c>
      <c r="B17" s="76"/>
      <c r="C17" s="72"/>
      <c r="D17" s="73">
        <v>2702482</v>
      </c>
      <c r="E17" s="73">
        <v>143584</v>
      </c>
      <c r="F17" s="73">
        <v>6234</v>
      </c>
      <c r="G17" s="73">
        <v>9606</v>
      </c>
      <c r="H17" s="73">
        <v>9017</v>
      </c>
      <c r="I17" s="73">
        <v>454547</v>
      </c>
      <c r="J17" s="73"/>
      <c r="K17" s="74">
        <v>15846</v>
      </c>
      <c r="L17" s="74">
        <v>8387</v>
      </c>
      <c r="M17" s="74">
        <v>1143133</v>
      </c>
      <c r="N17" s="74">
        <v>5367521</v>
      </c>
      <c r="O17" s="74">
        <v>2297</v>
      </c>
      <c r="P17" s="74">
        <f t="shared" si="4"/>
        <v>15904</v>
      </c>
      <c r="Q17" s="74">
        <v>13973</v>
      </c>
      <c r="R17" s="74">
        <v>1931</v>
      </c>
      <c r="S17" s="74">
        <f t="shared" si="5"/>
        <v>160146</v>
      </c>
      <c r="T17" s="74">
        <v>160146</v>
      </c>
      <c r="U17" s="74"/>
      <c r="V17" s="74">
        <f t="shared" si="6"/>
        <v>0</v>
      </c>
      <c r="W17" s="74"/>
      <c r="X17" s="74"/>
      <c r="Y17" s="74">
        <f t="shared" si="7"/>
        <v>218667</v>
      </c>
      <c r="Z17" s="74">
        <v>204746</v>
      </c>
      <c r="AA17" s="74">
        <v>13921</v>
      </c>
      <c r="AB17" s="74">
        <f t="shared" si="8"/>
        <v>1100</v>
      </c>
      <c r="AC17" s="74">
        <v>1100</v>
      </c>
      <c r="AD17" s="74"/>
      <c r="AE17" s="74">
        <f t="shared" si="9"/>
        <v>74045</v>
      </c>
      <c r="AF17" s="74">
        <v>74045</v>
      </c>
      <c r="AG17" s="74"/>
      <c r="AH17" s="74">
        <f t="shared" si="10"/>
        <v>1492846</v>
      </c>
      <c r="AI17" s="74">
        <v>1270869</v>
      </c>
      <c r="AJ17" s="74">
        <v>221977</v>
      </c>
      <c r="AK17" s="74">
        <v>1189800</v>
      </c>
      <c r="AL17" s="74"/>
      <c r="AM17" s="74">
        <f t="shared" si="11"/>
        <v>491583</v>
      </c>
      <c r="AN17" s="74">
        <v>373855</v>
      </c>
      <c r="AO17" s="74">
        <v>117728</v>
      </c>
      <c r="AP17" s="74">
        <v>674010</v>
      </c>
      <c r="AQ17" s="74">
        <f t="shared" si="12"/>
        <v>22630</v>
      </c>
      <c r="AR17" s="74">
        <v>2331</v>
      </c>
      <c r="AS17" s="74">
        <v>20299</v>
      </c>
      <c r="AT17" s="74">
        <f t="shared" si="13"/>
        <v>13959</v>
      </c>
      <c r="AU17" s="74">
        <v>3822</v>
      </c>
      <c r="AV17" s="74">
        <v>10137</v>
      </c>
      <c r="AW17" s="74">
        <f t="shared" si="14"/>
        <v>150040</v>
      </c>
      <c r="AX17" s="74">
        <v>149990</v>
      </c>
      <c r="AY17" s="74">
        <v>50</v>
      </c>
      <c r="AZ17" s="74">
        <f t="shared" si="15"/>
        <v>9354</v>
      </c>
      <c r="BA17" s="74">
        <v>9354</v>
      </c>
      <c r="BB17" s="74"/>
      <c r="BC17" s="74">
        <f t="shared" si="16"/>
        <v>790062</v>
      </c>
      <c r="BD17" s="74">
        <v>223369</v>
      </c>
      <c r="BE17" s="74">
        <v>566693</v>
      </c>
      <c r="BF17" s="74">
        <f t="shared" si="17"/>
        <v>354711</v>
      </c>
      <c r="BG17" s="74">
        <v>299593</v>
      </c>
      <c r="BH17" s="74">
        <v>55118</v>
      </c>
      <c r="BI17" s="74">
        <f t="shared" si="18"/>
        <v>262630</v>
      </c>
      <c r="BJ17" s="74">
        <v>259064</v>
      </c>
      <c r="BK17" s="74">
        <v>3566</v>
      </c>
      <c r="BL17" s="74">
        <f t="shared" si="19"/>
        <v>45038</v>
      </c>
      <c r="BM17" s="74">
        <v>483</v>
      </c>
      <c r="BN17" s="74">
        <v>44555</v>
      </c>
      <c r="BO17" s="74">
        <f t="shared" si="20"/>
        <v>30000</v>
      </c>
      <c r="BP17" s="74">
        <v>30000</v>
      </c>
      <c r="BQ17" s="74"/>
      <c r="BR17" s="74">
        <f t="shared" si="21"/>
        <v>309673</v>
      </c>
      <c r="BS17" s="74">
        <v>299110</v>
      </c>
      <c r="BT17" s="74">
        <v>10563</v>
      </c>
      <c r="BU17" s="74">
        <f t="shared" si="22"/>
        <v>232630</v>
      </c>
      <c r="BV17" s="74">
        <v>229064</v>
      </c>
      <c r="BW17" s="74">
        <v>3566</v>
      </c>
      <c r="BX17" s="74">
        <f t="shared" si="23"/>
        <v>2091752</v>
      </c>
      <c r="BY17" s="74">
        <v>1547995</v>
      </c>
      <c r="BZ17" s="74">
        <v>543757</v>
      </c>
      <c r="CA17" s="74">
        <v>200000</v>
      </c>
      <c r="CB17" s="74"/>
      <c r="CC17" s="74">
        <v>530052</v>
      </c>
      <c r="CD17" s="74">
        <v>6563115</v>
      </c>
      <c r="CE17" s="74">
        <v>3892429</v>
      </c>
      <c r="CF17" s="74">
        <v>2670686</v>
      </c>
      <c r="CG17" s="74">
        <v>11312778</v>
      </c>
      <c r="CH17" s="74">
        <v>2565633</v>
      </c>
      <c r="CI17" s="75">
        <v>8747145</v>
      </c>
    </row>
    <row r="18" spans="1:87" ht="13.5">
      <c r="A18" s="70" t="s">
        <v>25</v>
      </c>
      <c r="B18" s="76"/>
      <c r="C18" s="72"/>
      <c r="D18" s="73">
        <v>3982215</v>
      </c>
      <c r="E18" s="73">
        <v>283532</v>
      </c>
      <c r="F18" s="73">
        <v>9905</v>
      </c>
      <c r="G18" s="73">
        <v>15340</v>
      </c>
      <c r="H18" s="73">
        <v>14436</v>
      </c>
      <c r="I18" s="73">
        <v>735995</v>
      </c>
      <c r="J18" s="73">
        <v>8769</v>
      </c>
      <c r="K18" s="74">
        <v>31371</v>
      </c>
      <c r="L18" s="74">
        <v>13039</v>
      </c>
      <c r="M18" s="74">
        <v>1456205</v>
      </c>
      <c r="N18" s="74">
        <v>13403598</v>
      </c>
      <c r="O18" s="74">
        <v>4661</v>
      </c>
      <c r="P18" s="74">
        <f t="shared" si="4"/>
        <v>19479</v>
      </c>
      <c r="Q18" s="74">
        <v>17638</v>
      </c>
      <c r="R18" s="74">
        <v>1841</v>
      </c>
      <c r="S18" s="74">
        <f t="shared" si="5"/>
        <v>228557</v>
      </c>
      <c r="T18" s="74">
        <v>228555</v>
      </c>
      <c r="U18" s="74">
        <v>2</v>
      </c>
      <c r="V18" s="74">
        <f t="shared" si="6"/>
        <v>5572</v>
      </c>
      <c r="W18" s="74"/>
      <c r="X18" s="74">
        <v>5572</v>
      </c>
      <c r="Y18" s="74">
        <f t="shared" si="7"/>
        <v>410257</v>
      </c>
      <c r="Z18" s="74">
        <v>394927</v>
      </c>
      <c r="AA18" s="74">
        <v>15330</v>
      </c>
      <c r="AB18" s="74">
        <f t="shared" si="8"/>
        <v>0</v>
      </c>
      <c r="AC18" s="74"/>
      <c r="AD18" s="74"/>
      <c r="AE18" s="74">
        <f t="shared" si="9"/>
        <v>21409</v>
      </c>
      <c r="AF18" s="74">
        <v>21409</v>
      </c>
      <c r="AG18" s="74"/>
      <c r="AH18" s="74">
        <f t="shared" si="10"/>
        <v>996524</v>
      </c>
      <c r="AI18" s="74">
        <v>761096</v>
      </c>
      <c r="AJ18" s="74">
        <v>235428</v>
      </c>
      <c r="AK18" s="74">
        <v>1433245</v>
      </c>
      <c r="AL18" s="74"/>
      <c r="AM18" s="74">
        <f t="shared" si="11"/>
        <v>925186</v>
      </c>
      <c r="AN18" s="74">
        <v>871192</v>
      </c>
      <c r="AO18" s="74">
        <v>53994</v>
      </c>
      <c r="AP18" s="74">
        <v>1301246</v>
      </c>
      <c r="AQ18" s="74">
        <f t="shared" si="12"/>
        <v>54688</v>
      </c>
      <c r="AR18" s="74">
        <v>22715</v>
      </c>
      <c r="AS18" s="74">
        <v>31973</v>
      </c>
      <c r="AT18" s="74">
        <f t="shared" si="13"/>
        <v>24077</v>
      </c>
      <c r="AU18" s="74">
        <v>14214</v>
      </c>
      <c r="AV18" s="74">
        <v>9863</v>
      </c>
      <c r="AW18" s="74">
        <f t="shared" si="14"/>
        <v>41496</v>
      </c>
      <c r="AX18" s="74">
        <v>40774</v>
      </c>
      <c r="AY18" s="74">
        <v>722</v>
      </c>
      <c r="AZ18" s="74">
        <f t="shared" si="15"/>
        <v>73819</v>
      </c>
      <c r="BA18" s="74">
        <v>73696</v>
      </c>
      <c r="BB18" s="74">
        <v>123</v>
      </c>
      <c r="BC18" s="74">
        <f t="shared" si="16"/>
        <v>418702</v>
      </c>
      <c r="BD18" s="74">
        <v>149893</v>
      </c>
      <c r="BE18" s="74">
        <v>268809</v>
      </c>
      <c r="BF18" s="74">
        <f t="shared" si="17"/>
        <v>537600</v>
      </c>
      <c r="BG18" s="74">
        <v>154265</v>
      </c>
      <c r="BH18" s="74">
        <v>383335</v>
      </c>
      <c r="BI18" s="74">
        <f t="shared" si="18"/>
        <v>521595</v>
      </c>
      <c r="BJ18" s="74">
        <v>483522</v>
      </c>
      <c r="BK18" s="74">
        <v>38073</v>
      </c>
      <c r="BL18" s="74">
        <f t="shared" si="19"/>
        <v>50250</v>
      </c>
      <c r="BM18" s="74">
        <v>50000</v>
      </c>
      <c r="BN18" s="74">
        <v>250</v>
      </c>
      <c r="BO18" s="74">
        <f t="shared" si="20"/>
        <v>22379</v>
      </c>
      <c r="BP18" s="74">
        <v>10000</v>
      </c>
      <c r="BQ18" s="74">
        <v>12379</v>
      </c>
      <c r="BR18" s="74">
        <f t="shared" si="21"/>
        <v>487350</v>
      </c>
      <c r="BS18" s="74">
        <v>104265</v>
      </c>
      <c r="BT18" s="74">
        <v>383085</v>
      </c>
      <c r="BU18" s="74">
        <f t="shared" si="22"/>
        <v>499216</v>
      </c>
      <c r="BV18" s="74">
        <v>473522</v>
      </c>
      <c r="BW18" s="74">
        <v>25694</v>
      </c>
      <c r="BX18" s="74">
        <f t="shared" si="23"/>
        <v>4431900</v>
      </c>
      <c r="BY18" s="74">
        <v>3470300</v>
      </c>
      <c r="BZ18" s="74">
        <v>961600</v>
      </c>
      <c r="CA18" s="74"/>
      <c r="CB18" s="74"/>
      <c r="CC18" s="74">
        <v>958800</v>
      </c>
      <c r="CD18" s="74">
        <v>8961171</v>
      </c>
      <c r="CE18" s="74">
        <v>5561569</v>
      </c>
      <c r="CF18" s="74">
        <v>3399602</v>
      </c>
      <c r="CG18" s="74">
        <v>22443247</v>
      </c>
      <c r="CH18" s="74">
        <v>3877118</v>
      </c>
      <c r="CI18" s="75">
        <v>18566129</v>
      </c>
    </row>
    <row r="19" spans="1:87" ht="13.5">
      <c r="A19" s="78" t="s">
        <v>26</v>
      </c>
      <c r="B19" s="79"/>
      <c r="C19" s="68">
        <f aca="true" t="shared" si="24" ref="C19:O19">SUM(C20:C30)</f>
        <v>39452</v>
      </c>
      <c r="D19" s="68">
        <f t="shared" si="24"/>
        <v>6676860</v>
      </c>
      <c r="E19" s="68">
        <f t="shared" si="24"/>
        <v>743372</v>
      </c>
      <c r="F19" s="68">
        <f t="shared" si="24"/>
        <v>16475</v>
      </c>
      <c r="G19" s="68">
        <f t="shared" si="24"/>
        <v>25456</v>
      </c>
      <c r="H19" s="68">
        <f t="shared" si="24"/>
        <v>23932</v>
      </c>
      <c r="I19" s="68">
        <f t="shared" si="24"/>
        <v>1395277</v>
      </c>
      <c r="J19" s="68">
        <f t="shared" si="24"/>
        <v>4220</v>
      </c>
      <c r="K19" s="68">
        <f t="shared" si="24"/>
        <v>82244</v>
      </c>
      <c r="L19" s="68">
        <f t="shared" si="24"/>
        <v>11037</v>
      </c>
      <c r="M19" s="68">
        <f t="shared" si="24"/>
        <v>5783448</v>
      </c>
      <c r="N19" s="68">
        <f t="shared" si="24"/>
        <v>38938269</v>
      </c>
      <c r="O19" s="68">
        <f t="shared" si="24"/>
        <v>7955</v>
      </c>
      <c r="P19" s="68">
        <f aca="true" t="shared" si="25" ref="P19:P30">SUM(Q19:R19)</f>
        <v>128645</v>
      </c>
      <c r="Q19" s="68">
        <f>SUM(Q20:Q30)</f>
        <v>106802</v>
      </c>
      <c r="R19" s="68">
        <f>SUM(R20:R30)</f>
        <v>21843</v>
      </c>
      <c r="S19" s="68">
        <f t="shared" si="5"/>
        <v>795216</v>
      </c>
      <c r="T19" s="68">
        <f>SUM(T20:T30)</f>
        <v>792555</v>
      </c>
      <c r="U19" s="68">
        <f>SUM(U20:U30)</f>
        <v>2661</v>
      </c>
      <c r="V19" s="68">
        <f t="shared" si="6"/>
        <v>66577</v>
      </c>
      <c r="W19" s="68">
        <f>SUM(W20:W30)</f>
        <v>8875</v>
      </c>
      <c r="X19" s="68">
        <f>SUM(X20:X30)</f>
        <v>57702</v>
      </c>
      <c r="Y19" s="68">
        <f t="shared" si="7"/>
        <v>1716246</v>
      </c>
      <c r="Z19" s="68">
        <f>SUM(Z20:Z30)</f>
        <v>1625016</v>
      </c>
      <c r="AA19" s="68">
        <f>SUM(AA20:AA30)</f>
        <v>91230</v>
      </c>
      <c r="AB19" s="68">
        <f t="shared" si="8"/>
        <v>3942</v>
      </c>
      <c r="AC19" s="68">
        <f>SUM(AC20:AC30)</f>
        <v>3174</v>
      </c>
      <c r="AD19" s="68">
        <f>SUM(AD20:AD30)</f>
        <v>768</v>
      </c>
      <c r="AE19" s="68">
        <f t="shared" si="9"/>
        <v>252206</v>
      </c>
      <c r="AF19" s="68">
        <f>SUM(AF20:AF30)</f>
        <v>252063</v>
      </c>
      <c r="AG19" s="68">
        <f>SUM(AG20:AG30)</f>
        <v>143</v>
      </c>
      <c r="AH19" s="68">
        <f t="shared" si="10"/>
        <v>6156704</v>
      </c>
      <c r="AI19" s="68">
        <f>SUM(AI20:AI30)</f>
        <v>5426274</v>
      </c>
      <c r="AJ19" s="68">
        <f>SUM(AJ20:AJ30)</f>
        <v>730430</v>
      </c>
      <c r="AK19" s="68">
        <f>SUM(AK20:AK30)</f>
        <v>3399000</v>
      </c>
      <c r="AL19" s="68">
        <f>SUM(AL20:AL30)</f>
        <v>0</v>
      </c>
      <c r="AM19" s="68">
        <f t="shared" si="11"/>
        <v>3477230</v>
      </c>
      <c r="AN19" s="68">
        <f>SUM(AN20:AN30)</f>
        <v>3291407</v>
      </c>
      <c r="AO19" s="68">
        <f>SUM(AO20:AO30)</f>
        <v>185823</v>
      </c>
      <c r="AP19" s="68">
        <f>SUM(AP20:AP30)</f>
        <v>2986873</v>
      </c>
      <c r="AQ19" s="68">
        <f t="shared" si="12"/>
        <v>351485</v>
      </c>
      <c r="AR19" s="68">
        <f>SUM(AR20:AR30)</f>
        <v>230476</v>
      </c>
      <c r="AS19" s="68">
        <f>SUM(AS20:AS30)</f>
        <v>121009</v>
      </c>
      <c r="AT19" s="68">
        <f t="shared" si="13"/>
        <v>123595</v>
      </c>
      <c r="AU19" s="68">
        <f>SUM(AU20:AU30)</f>
        <v>105434</v>
      </c>
      <c r="AV19" s="68">
        <f>SUM(AV20:AV30)</f>
        <v>18161</v>
      </c>
      <c r="AW19" s="68">
        <f t="shared" si="14"/>
        <v>370292</v>
      </c>
      <c r="AX19" s="68">
        <f>SUM(AX20:AX30)</f>
        <v>329276</v>
      </c>
      <c r="AY19" s="68">
        <f>SUM(AY20:AY30)</f>
        <v>41016</v>
      </c>
      <c r="AZ19" s="68">
        <f t="shared" si="15"/>
        <v>1271011</v>
      </c>
      <c r="BA19" s="68">
        <f>SUM(BA20:BA30)</f>
        <v>602250</v>
      </c>
      <c r="BB19" s="68">
        <f>SUM(BB20:BB30)</f>
        <v>668761</v>
      </c>
      <c r="BC19" s="68">
        <f t="shared" si="16"/>
        <v>2658816</v>
      </c>
      <c r="BD19" s="68">
        <f>SUM(BD20:BD30)</f>
        <v>338444</v>
      </c>
      <c r="BE19" s="68">
        <f>SUM(BE20:BE30)</f>
        <v>2320372</v>
      </c>
      <c r="BF19" s="68">
        <f t="shared" si="17"/>
        <v>2122184</v>
      </c>
      <c r="BG19" s="68">
        <f>SUM(BG20:BG30)</f>
        <v>1823994</v>
      </c>
      <c r="BH19" s="68">
        <f>SUM(BH20:BH30)</f>
        <v>298190</v>
      </c>
      <c r="BI19" s="68">
        <f t="shared" si="18"/>
        <v>494567</v>
      </c>
      <c r="BJ19" s="68">
        <f>SUM(BJ20:BJ30)</f>
        <v>472802</v>
      </c>
      <c r="BK19" s="68">
        <f>SUM(BK20:BK30)</f>
        <v>21765</v>
      </c>
      <c r="BL19" s="68">
        <f t="shared" si="19"/>
        <v>1240659</v>
      </c>
      <c r="BM19" s="68">
        <f>SUM(BM20:BM30)</f>
        <v>1133344</v>
      </c>
      <c r="BN19" s="68">
        <f>SUM(BN20:BN30)</f>
        <v>107315</v>
      </c>
      <c r="BO19" s="68">
        <f t="shared" si="20"/>
        <v>27335</v>
      </c>
      <c r="BP19" s="68">
        <f>SUM(BP20:BP30)</f>
        <v>25690</v>
      </c>
      <c r="BQ19" s="68">
        <f>SUM(BQ20:BQ30)</f>
        <v>1645</v>
      </c>
      <c r="BR19" s="68">
        <f t="shared" si="21"/>
        <v>881525</v>
      </c>
      <c r="BS19" s="68">
        <f>SUM(BS20:BS30)</f>
        <v>690650</v>
      </c>
      <c r="BT19" s="68">
        <f>SUM(BT20:BT30)</f>
        <v>190875</v>
      </c>
      <c r="BU19" s="68">
        <f t="shared" si="22"/>
        <v>467232</v>
      </c>
      <c r="BV19" s="68">
        <f>SUM(BV20:BV30)</f>
        <v>447112</v>
      </c>
      <c r="BW19" s="68">
        <f>SUM(BW20:BW30)</f>
        <v>20120</v>
      </c>
      <c r="BX19" s="68">
        <f t="shared" si="23"/>
        <v>17954426</v>
      </c>
      <c r="BY19" s="68">
        <f>SUM(BY20:BY30)</f>
        <v>15551265</v>
      </c>
      <c r="BZ19" s="68">
        <f>SUM(BZ20:BZ30)</f>
        <v>2403161</v>
      </c>
      <c r="CA19" s="68">
        <f>SUM(CA20:CA30)</f>
        <v>3600</v>
      </c>
      <c r="CB19" s="68">
        <f>SUM(CB20:CB30)</f>
        <v>0</v>
      </c>
      <c r="CC19" s="68">
        <f>SUM(CC20:CC30)</f>
        <v>2396526</v>
      </c>
      <c r="CD19" s="68">
        <v>40384212</v>
      </c>
      <c r="CE19" s="68">
        <v>27712237</v>
      </c>
      <c r="CF19" s="68">
        <v>12671975</v>
      </c>
      <c r="CG19" s="68">
        <v>57692800</v>
      </c>
      <c r="CH19" s="68">
        <v>9633743</v>
      </c>
      <c r="CI19" s="69">
        <v>48059057</v>
      </c>
    </row>
    <row r="20" spans="1:87" ht="13.5">
      <c r="A20" s="70" t="s">
        <v>27</v>
      </c>
      <c r="B20" s="71"/>
      <c r="C20" s="74"/>
      <c r="D20" s="74">
        <v>1217199</v>
      </c>
      <c r="E20" s="74">
        <v>129821</v>
      </c>
      <c r="F20" s="74">
        <v>2794</v>
      </c>
      <c r="G20" s="74">
        <v>4376</v>
      </c>
      <c r="H20" s="74">
        <v>4140</v>
      </c>
      <c r="I20" s="74">
        <v>257064</v>
      </c>
      <c r="J20" s="74"/>
      <c r="K20" s="74">
        <v>14375</v>
      </c>
      <c r="L20" s="74">
        <v>1858</v>
      </c>
      <c r="M20" s="74">
        <v>654941</v>
      </c>
      <c r="N20" s="74">
        <v>6224337</v>
      </c>
      <c r="O20" s="74">
        <v>1578</v>
      </c>
      <c r="P20" s="74">
        <f t="shared" si="25"/>
        <v>32142</v>
      </c>
      <c r="Q20" s="74">
        <v>26040</v>
      </c>
      <c r="R20" s="74">
        <v>6102</v>
      </c>
      <c r="S20" s="74">
        <f t="shared" si="5"/>
        <v>41979</v>
      </c>
      <c r="T20" s="74">
        <v>41979</v>
      </c>
      <c r="U20" s="74"/>
      <c r="V20" s="74">
        <f t="shared" si="6"/>
        <v>16894</v>
      </c>
      <c r="W20" s="74">
        <v>2912</v>
      </c>
      <c r="X20" s="74">
        <v>13982</v>
      </c>
      <c r="Y20" s="74">
        <f t="shared" si="7"/>
        <v>350198</v>
      </c>
      <c r="Z20" s="74">
        <v>278775</v>
      </c>
      <c r="AA20" s="74">
        <v>71423</v>
      </c>
      <c r="AB20" s="74">
        <f t="shared" si="8"/>
        <v>768</v>
      </c>
      <c r="AC20" s="74"/>
      <c r="AD20" s="74">
        <v>768</v>
      </c>
      <c r="AE20" s="74">
        <f t="shared" si="9"/>
        <v>35811</v>
      </c>
      <c r="AF20" s="74">
        <v>35811</v>
      </c>
      <c r="AG20" s="74"/>
      <c r="AH20" s="74">
        <f t="shared" si="10"/>
        <v>590436</v>
      </c>
      <c r="AI20" s="74">
        <v>506811</v>
      </c>
      <c r="AJ20" s="74">
        <v>83625</v>
      </c>
      <c r="AK20" s="74">
        <v>581085</v>
      </c>
      <c r="AL20" s="74"/>
      <c r="AM20" s="74">
        <f t="shared" si="11"/>
        <v>536403</v>
      </c>
      <c r="AN20" s="74">
        <v>514123</v>
      </c>
      <c r="AO20" s="74">
        <v>22280</v>
      </c>
      <c r="AP20" s="74">
        <v>660739</v>
      </c>
      <c r="AQ20" s="74">
        <f t="shared" si="12"/>
        <v>1904</v>
      </c>
      <c r="AR20" s="74">
        <v>1535</v>
      </c>
      <c r="AS20" s="74">
        <v>369</v>
      </c>
      <c r="AT20" s="74">
        <f t="shared" si="13"/>
        <v>4674</v>
      </c>
      <c r="AU20" s="74">
        <v>4639</v>
      </c>
      <c r="AV20" s="74">
        <v>35</v>
      </c>
      <c r="AW20" s="74">
        <f t="shared" si="14"/>
        <v>105399</v>
      </c>
      <c r="AX20" s="74">
        <v>65249</v>
      </c>
      <c r="AY20" s="74">
        <v>40150</v>
      </c>
      <c r="AZ20" s="74">
        <f t="shared" si="15"/>
        <v>430121</v>
      </c>
      <c r="BA20" s="74">
        <v>169046</v>
      </c>
      <c r="BB20" s="74">
        <v>261075</v>
      </c>
      <c r="BC20" s="74">
        <f t="shared" si="16"/>
        <v>291101</v>
      </c>
      <c r="BD20" s="74"/>
      <c r="BE20" s="74">
        <v>291101</v>
      </c>
      <c r="BF20" s="74">
        <f t="shared" si="17"/>
        <v>1040392</v>
      </c>
      <c r="BG20" s="74">
        <v>1011256</v>
      </c>
      <c r="BH20" s="74">
        <v>29136</v>
      </c>
      <c r="BI20" s="74">
        <f t="shared" si="18"/>
        <v>107931</v>
      </c>
      <c r="BJ20" s="74">
        <v>107177</v>
      </c>
      <c r="BK20" s="74">
        <v>754</v>
      </c>
      <c r="BL20" s="74">
        <f t="shared" si="19"/>
        <v>962337</v>
      </c>
      <c r="BM20" s="74">
        <v>962337</v>
      </c>
      <c r="BN20" s="74"/>
      <c r="BO20" s="74">
        <f t="shared" si="20"/>
        <v>0</v>
      </c>
      <c r="BP20" s="74"/>
      <c r="BQ20" s="74"/>
      <c r="BR20" s="74">
        <f t="shared" si="21"/>
        <v>78055</v>
      </c>
      <c r="BS20" s="74">
        <v>48919</v>
      </c>
      <c r="BT20" s="74">
        <v>29136</v>
      </c>
      <c r="BU20" s="74">
        <f t="shared" si="22"/>
        <v>107931</v>
      </c>
      <c r="BV20" s="74">
        <v>107177</v>
      </c>
      <c r="BW20" s="74">
        <v>754</v>
      </c>
      <c r="BX20" s="74">
        <f t="shared" si="23"/>
        <v>2427791</v>
      </c>
      <c r="BY20" s="74">
        <v>2033569</v>
      </c>
      <c r="BZ20" s="74">
        <v>394222</v>
      </c>
      <c r="CA20" s="74"/>
      <c r="CB20" s="74"/>
      <c r="CC20" s="74">
        <v>393591</v>
      </c>
      <c r="CD20" s="74">
        <v>6128292</v>
      </c>
      <c r="CE20" s="74">
        <v>4330541</v>
      </c>
      <c r="CF20" s="74">
        <v>1797751</v>
      </c>
      <c r="CG20" s="74">
        <v>9639959</v>
      </c>
      <c r="CH20" s="74">
        <v>1710205</v>
      </c>
      <c r="CI20" s="75">
        <v>7929754</v>
      </c>
    </row>
    <row r="21" spans="1:87" ht="13.5">
      <c r="A21" s="70" t="s">
        <v>28</v>
      </c>
      <c r="B21" s="71"/>
      <c r="C21" s="74">
        <v>39452</v>
      </c>
      <c r="D21" s="74">
        <v>445929</v>
      </c>
      <c r="E21" s="74">
        <v>76176</v>
      </c>
      <c r="F21" s="74">
        <v>986</v>
      </c>
      <c r="G21" s="74">
        <v>1515</v>
      </c>
      <c r="H21" s="74">
        <v>1420</v>
      </c>
      <c r="I21" s="74">
        <v>98932</v>
      </c>
      <c r="J21" s="74"/>
      <c r="K21" s="74">
        <v>8521</v>
      </c>
      <c r="L21" s="74">
        <v>768</v>
      </c>
      <c r="M21" s="74">
        <v>538761</v>
      </c>
      <c r="N21" s="74">
        <v>3510117</v>
      </c>
      <c r="O21" s="74">
        <v>770</v>
      </c>
      <c r="P21" s="74">
        <f t="shared" si="25"/>
        <v>5992</v>
      </c>
      <c r="Q21" s="74">
        <v>5992</v>
      </c>
      <c r="R21" s="74"/>
      <c r="S21" s="74">
        <f t="shared" si="5"/>
        <v>72518</v>
      </c>
      <c r="T21" s="74">
        <v>72518</v>
      </c>
      <c r="U21" s="74"/>
      <c r="V21" s="74">
        <f t="shared" si="6"/>
        <v>1720</v>
      </c>
      <c r="W21" s="74">
        <v>1720</v>
      </c>
      <c r="X21" s="74"/>
      <c r="Y21" s="74">
        <f t="shared" si="7"/>
        <v>67954</v>
      </c>
      <c r="Z21" s="74">
        <v>66980</v>
      </c>
      <c r="AA21" s="74">
        <v>974</v>
      </c>
      <c r="AB21" s="74">
        <f t="shared" si="8"/>
        <v>2882</v>
      </c>
      <c r="AC21" s="74">
        <v>2882</v>
      </c>
      <c r="AD21" s="74"/>
      <c r="AE21" s="74">
        <f t="shared" si="9"/>
        <v>4384</v>
      </c>
      <c r="AF21" s="74">
        <v>4257</v>
      </c>
      <c r="AG21" s="74">
        <v>127</v>
      </c>
      <c r="AH21" s="74">
        <f t="shared" si="10"/>
        <v>431135</v>
      </c>
      <c r="AI21" s="74">
        <v>366639</v>
      </c>
      <c r="AJ21" s="74">
        <v>64496</v>
      </c>
      <c r="AK21" s="74">
        <v>164947</v>
      </c>
      <c r="AL21" s="74"/>
      <c r="AM21" s="74">
        <f t="shared" si="11"/>
        <v>641003</v>
      </c>
      <c r="AN21" s="74">
        <v>628102</v>
      </c>
      <c r="AO21" s="74">
        <v>12901</v>
      </c>
      <c r="AP21" s="74">
        <v>239583</v>
      </c>
      <c r="AQ21" s="74">
        <f t="shared" si="12"/>
        <v>44101</v>
      </c>
      <c r="AR21" s="74">
        <v>13734</v>
      </c>
      <c r="AS21" s="74">
        <v>30367</v>
      </c>
      <c r="AT21" s="74">
        <f t="shared" si="13"/>
        <v>8187</v>
      </c>
      <c r="AU21" s="74">
        <v>1719</v>
      </c>
      <c r="AV21" s="74">
        <v>6468</v>
      </c>
      <c r="AW21" s="74">
        <f t="shared" si="14"/>
        <v>108512</v>
      </c>
      <c r="AX21" s="74">
        <v>108503</v>
      </c>
      <c r="AY21" s="74">
        <v>9</v>
      </c>
      <c r="AZ21" s="74">
        <f t="shared" si="15"/>
        <v>129000</v>
      </c>
      <c r="BA21" s="74">
        <v>129000</v>
      </c>
      <c r="BB21" s="74"/>
      <c r="BC21" s="74">
        <f t="shared" si="16"/>
        <v>95988</v>
      </c>
      <c r="BD21" s="74"/>
      <c r="BE21" s="74">
        <v>95988</v>
      </c>
      <c r="BF21" s="74">
        <f t="shared" si="17"/>
        <v>123220</v>
      </c>
      <c r="BG21" s="74">
        <v>87675</v>
      </c>
      <c r="BH21" s="74">
        <v>35545</v>
      </c>
      <c r="BI21" s="74">
        <f t="shared" si="18"/>
        <v>45765</v>
      </c>
      <c r="BJ21" s="74">
        <v>40643</v>
      </c>
      <c r="BK21" s="74">
        <v>5122</v>
      </c>
      <c r="BL21" s="74">
        <f t="shared" si="19"/>
        <v>7040</v>
      </c>
      <c r="BM21" s="74">
        <v>7040</v>
      </c>
      <c r="BN21" s="74"/>
      <c r="BO21" s="74">
        <f t="shared" si="20"/>
        <v>15492</v>
      </c>
      <c r="BP21" s="74">
        <v>15000</v>
      </c>
      <c r="BQ21" s="74">
        <v>492</v>
      </c>
      <c r="BR21" s="74">
        <f t="shared" si="21"/>
        <v>116180</v>
      </c>
      <c r="BS21" s="74">
        <v>80635</v>
      </c>
      <c r="BT21" s="74">
        <v>35545</v>
      </c>
      <c r="BU21" s="74">
        <f t="shared" si="22"/>
        <v>30273</v>
      </c>
      <c r="BV21" s="74">
        <v>25643</v>
      </c>
      <c r="BW21" s="74">
        <v>4630</v>
      </c>
      <c r="BX21" s="74">
        <f t="shared" si="23"/>
        <v>2018200</v>
      </c>
      <c r="BY21" s="74">
        <v>1810700</v>
      </c>
      <c r="BZ21" s="74">
        <v>207500</v>
      </c>
      <c r="CA21" s="74"/>
      <c r="CB21" s="74"/>
      <c r="CC21" s="74">
        <v>207500</v>
      </c>
      <c r="CD21" s="74">
        <v>4179966</v>
      </c>
      <c r="CE21" s="74">
        <v>3154947</v>
      </c>
      <c r="CF21" s="74">
        <v>1025019</v>
      </c>
      <c r="CG21" s="74">
        <v>4748472</v>
      </c>
      <c r="CH21" s="74">
        <v>590647</v>
      </c>
      <c r="CI21" s="75">
        <v>4157825</v>
      </c>
    </row>
    <row r="22" spans="1:87" ht="13.5">
      <c r="A22" s="70" t="s">
        <v>29</v>
      </c>
      <c r="B22" s="71"/>
      <c r="C22" s="74"/>
      <c r="D22" s="74">
        <v>329120</v>
      </c>
      <c r="E22" s="74">
        <v>36397</v>
      </c>
      <c r="F22" s="74">
        <v>794</v>
      </c>
      <c r="G22" s="74">
        <v>1206</v>
      </c>
      <c r="H22" s="74">
        <v>1126</v>
      </c>
      <c r="I22" s="74">
        <v>74375</v>
      </c>
      <c r="J22" s="74"/>
      <c r="K22" s="74">
        <v>4020</v>
      </c>
      <c r="L22" s="74">
        <v>525</v>
      </c>
      <c r="M22" s="74">
        <v>372327</v>
      </c>
      <c r="N22" s="74">
        <v>1731056</v>
      </c>
      <c r="O22" s="74"/>
      <c r="P22" s="74">
        <f t="shared" si="25"/>
        <v>921</v>
      </c>
      <c r="Q22" s="74">
        <v>858</v>
      </c>
      <c r="R22" s="74">
        <v>63</v>
      </c>
      <c r="S22" s="74">
        <f t="shared" si="5"/>
        <v>35001</v>
      </c>
      <c r="T22" s="74">
        <v>35001</v>
      </c>
      <c r="U22" s="74"/>
      <c r="V22" s="74">
        <f t="shared" si="6"/>
        <v>18171</v>
      </c>
      <c r="W22" s="74">
        <v>4183</v>
      </c>
      <c r="X22" s="74">
        <v>13988</v>
      </c>
      <c r="Y22" s="74">
        <f t="shared" si="7"/>
        <v>61103</v>
      </c>
      <c r="Z22" s="74">
        <v>60580</v>
      </c>
      <c r="AA22" s="74">
        <v>523</v>
      </c>
      <c r="AB22" s="74">
        <f t="shared" si="8"/>
        <v>0</v>
      </c>
      <c r="AC22" s="74"/>
      <c r="AD22" s="74"/>
      <c r="AE22" s="74">
        <f t="shared" si="9"/>
        <v>10862</v>
      </c>
      <c r="AF22" s="74">
        <v>10862</v>
      </c>
      <c r="AG22" s="74"/>
      <c r="AH22" s="74">
        <f t="shared" si="10"/>
        <v>208046</v>
      </c>
      <c r="AI22" s="74">
        <v>155111</v>
      </c>
      <c r="AJ22" s="74">
        <v>52935</v>
      </c>
      <c r="AK22" s="74">
        <v>271604</v>
      </c>
      <c r="AL22" s="74"/>
      <c r="AM22" s="74">
        <f t="shared" si="11"/>
        <v>70611</v>
      </c>
      <c r="AN22" s="74">
        <v>67136</v>
      </c>
      <c r="AO22" s="74">
        <v>3475</v>
      </c>
      <c r="AP22" s="74">
        <v>130277</v>
      </c>
      <c r="AQ22" s="74">
        <f t="shared" si="12"/>
        <v>57287</v>
      </c>
      <c r="AR22" s="74">
        <v>3092</v>
      </c>
      <c r="AS22" s="74">
        <v>54195</v>
      </c>
      <c r="AT22" s="74">
        <f t="shared" si="13"/>
        <v>0</v>
      </c>
      <c r="AU22" s="74"/>
      <c r="AV22" s="74"/>
      <c r="AW22" s="74">
        <f t="shared" si="14"/>
        <v>7184</v>
      </c>
      <c r="AX22" s="74">
        <v>7184</v>
      </c>
      <c r="AY22" s="74"/>
      <c r="AZ22" s="74">
        <f t="shared" si="15"/>
        <v>17970</v>
      </c>
      <c r="BA22" s="74">
        <v>17970</v>
      </c>
      <c r="BB22" s="74"/>
      <c r="BC22" s="74">
        <f t="shared" si="16"/>
        <v>93177</v>
      </c>
      <c r="BD22" s="74"/>
      <c r="BE22" s="74">
        <v>93177</v>
      </c>
      <c r="BF22" s="74">
        <f t="shared" si="17"/>
        <v>37749</v>
      </c>
      <c r="BG22" s="74">
        <v>35307</v>
      </c>
      <c r="BH22" s="74">
        <v>2442</v>
      </c>
      <c r="BI22" s="74">
        <f t="shared" si="18"/>
        <v>47726</v>
      </c>
      <c r="BJ22" s="74">
        <v>47057</v>
      </c>
      <c r="BK22" s="74">
        <v>669</v>
      </c>
      <c r="BL22" s="74">
        <f t="shared" si="19"/>
        <v>6680</v>
      </c>
      <c r="BM22" s="74">
        <v>6464</v>
      </c>
      <c r="BN22" s="74">
        <v>216</v>
      </c>
      <c r="BO22" s="74">
        <f t="shared" si="20"/>
        <v>0</v>
      </c>
      <c r="BP22" s="74"/>
      <c r="BQ22" s="74"/>
      <c r="BR22" s="74">
        <f t="shared" si="21"/>
        <v>31069</v>
      </c>
      <c r="BS22" s="74">
        <v>28843</v>
      </c>
      <c r="BT22" s="74">
        <v>2226</v>
      </c>
      <c r="BU22" s="74">
        <f t="shared" si="22"/>
        <v>47726</v>
      </c>
      <c r="BV22" s="74">
        <v>47057</v>
      </c>
      <c r="BW22" s="74">
        <v>669</v>
      </c>
      <c r="BX22" s="74">
        <f t="shared" si="23"/>
        <v>1451300</v>
      </c>
      <c r="BY22" s="74">
        <v>1340300</v>
      </c>
      <c r="BZ22" s="74">
        <v>111000</v>
      </c>
      <c r="CA22" s="74"/>
      <c r="CB22" s="74"/>
      <c r="CC22" s="74">
        <v>111000</v>
      </c>
      <c r="CD22" s="74">
        <v>2334743</v>
      </c>
      <c r="CE22" s="74">
        <v>1631141</v>
      </c>
      <c r="CF22" s="74">
        <v>703602</v>
      </c>
      <c r="CG22" s="74">
        <v>2735192</v>
      </c>
      <c r="CH22" s="74">
        <v>555381</v>
      </c>
      <c r="CI22" s="75">
        <v>2179811</v>
      </c>
    </row>
    <row r="23" spans="1:87" ht="13.5">
      <c r="A23" s="70" t="s">
        <v>30</v>
      </c>
      <c r="B23" s="71"/>
      <c r="C23" s="80"/>
      <c r="D23" s="80">
        <v>452685</v>
      </c>
      <c r="E23" s="80">
        <v>69092</v>
      </c>
      <c r="F23" s="80">
        <v>890</v>
      </c>
      <c r="G23" s="80">
        <v>1369</v>
      </c>
      <c r="H23" s="80">
        <v>1285</v>
      </c>
      <c r="I23" s="80">
        <v>89418</v>
      </c>
      <c r="J23" s="80"/>
      <c r="K23" s="80">
        <v>7640</v>
      </c>
      <c r="L23" s="80">
        <v>831</v>
      </c>
      <c r="M23" s="80">
        <v>438616</v>
      </c>
      <c r="N23" s="80">
        <v>3299320</v>
      </c>
      <c r="O23" s="80">
        <v>643</v>
      </c>
      <c r="P23" s="80">
        <f t="shared" si="25"/>
        <v>966</v>
      </c>
      <c r="Q23" s="80">
        <v>447</v>
      </c>
      <c r="R23" s="80">
        <v>519</v>
      </c>
      <c r="S23" s="80">
        <f t="shared" si="5"/>
        <v>39734</v>
      </c>
      <c r="T23" s="80">
        <v>37081</v>
      </c>
      <c r="U23" s="80">
        <v>2653</v>
      </c>
      <c r="V23" s="80">
        <f t="shared" si="6"/>
        <v>323</v>
      </c>
      <c r="W23" s="80"/>
      <c r="X23" s="80">
        <v>323</v>
      </c>
      <c r="Y23" s="80">
        <f t="shared" si="7"/>
        <v>65302</v>
      </c>
      <c r="Z23" s="80">
        <v>61366</v>
      </c>
      <c r="AA23" s="80">
        <v>3936</v>
      </c>
      <c r="AB23" s="80">
        <f t="shared" si="8"/>
        <v>0</v>
      </c>
      <c r="AC23" s="80"/>
      <c r="AD23" s="80"/>
      <c r="AE23" s="80">
        <f t="shared" si="9"/>
        <v>10887</v>
      </c>
      <c r="AF23" s="80">
        <v>10871</v>
      </c>
      <c r="AG23" s="80">
        <v>16</v>
      </c>
      <c r="AH23" s="80">
        <f t="shared" si="10"/>
        <v>456762</v>
      </c>
      <c r="AI23" s="80">
        <v>358662</v>
      </c>
      <c r="AJ23" s="80">
        <v>98100</v>
      </c>
      <c r="AK23" s="80">
        <v>277985</v>
      </c>
      <c r="AL23" s="80"/>
      <c r="AM23" s="80">
        <f t="shared" si="11"/>
        <v>266702</v>
      </c>
      <c r="AN23" s="80">
        <v>244552</v>
      </c>
      <c r="AO23" s="80">
        <v>22150</v>
      </c>
      <c r="AP23" s="80">
        <v>220742</v>
      </c>
      <c r="AQ23" s="80">
        <f t="shared" si="12"/>
        <v>15221</v>
      </c>
      <c r="AR23" s="80">
        <v>5167</v>
      </c>
      <c r="AS23" s="80">
        <v>10054</v>
      </c>
      <c r="AT23" s="80">
        <f t="shared" si="13"/>
        <v>23314</v>
      </c>
      <c r="AU23" s="80">
        <v>19905</v>
      </c>
      <c r="AV23" s="80">
        <v>3409</v>
      </c>
      <c r="AW23" s="80">
        <f t="shared" si="14"/>
        <v>2961</v>
      </c>
      <c r="AX23" s="80">
        <v>2961</v>
      </c>
      <c r="AY23" s="80"/>
      <c r="AZ23" s="80">
        <f t="shared" si="15"/>
        <v>49204</v>
      </c>
      <c r="BA23" s="80">
        <v>49204</v>
      </c>
      <c r="BB23" s="80"/>
      <c r="BC23" s="80">
        <f t="shared" si="16"/>
        <v>302388</v>
      </c>
      <c r="BD23" s="80">
        <v>153894</v>
      </c>
      <c r="BE23" s="80">
        <v>148494</v>
      </c>
      <c r="BF23" s="80">
        <f t="shared" si="17"/>
        <v>53577</v>
      </c>
      <c r="BG23" s="80">
        <v>47908</v>
      </c>
      <c r="BH23" s="80">
        <v>5669</v>
      </c>
      <c r="BI23" s="80">
        <f t="shared" si="18"/>
        <v>51348</v>
      </c>
      <c r="BJ23" s="80">
        <v>46431</v>
      </c>
      <c r="BK23" s="80">
        <v>4917</v>
      </c>
      <c r="BL23" s="80">
        <f t="shared" si="19"/>
        <v>40</v>
      </c>
      <c r="BM23" s="80">
        <v>40</v>
      </c>
      <c r="BN23" s="80"/>
      <c r="BO23" s="80">
        <f t="shared" si="20"/>
        <v>10723</v>
      </c>
      <c r="BP23" s="80">
        <v>9570</v>
      </c>
      <c r="BQ23" s="80">
        <v>1153</v>
      </c>
      <c r="BR23" s="80">
        <f t="shared" si="21"/>
        <v>53537</v>
      </c>
      <c r="BS23" s="80">
        <v>47868</v>
      </c>
      <c r="BT23" s="80">
        <v>5669</v>
      </c>
      <c r="BU23" s="80">
        <f t="shared" si="22"/>
        <v>40625</v>
      </c>
      <c r="BV23" s="80">
        <v>36861</v>
      </c>
      <c r="BW23" s="80">
        <v>3764</v>
      </c>
      <c r="BX23" s="80">
        <f t="shared" si="23"/>
        <v>1438200</v>
      </c>
      <c r="BY23" s="80">
        <v>1244619</v>
      </c>
      <c r="BZ23" s="80">
        <v>193581</v>
      </c>
      <c r="CA23" s="80"/>
      <c r="CB23" s="80"/>
      <c r="CC23" s="80">
        <v>193500</v>
      </c>
      <c r="CD23" s="80">
        <v>3024920</v>
      </c>
      <c r="CE23" s="80">
        <v>2107414</v>
      </c>
      <c r="CF23" s="80">
        <v>917506</v>
      </c>
      <c r="CG23" s="80">
        <v>4612485</v>
      </c>
      <c r="CH23" s="80">
        <v>674381</v>
      </c>
      <c r="CI23" s="75">
        <v>3938104</v>
      </c>
    </row>
    <row r="24" spans="1:87" ht="13.5">
      <c r="A24" s="70" t="s">
        <v>31</v>
      </c>
      <c r="B24" s="76"/>
      <c r="C24" s="80"/>
      <c r="D24" s="80">
        <v>1035078</v>
      </c>
      <c r="E24" s="80">
        <v>152206</v>
      </c>
      <c r="F24" s="80">
        <v>2371</v>
      </c>
      <c r="G24" s="80">
        <v>3665</v>
      </c>
      <c r="H24" s="80">
        <v>3447</v>
      </c>
      <c r="I24" s="80">
        <v>211078</v>
      </c>
      <c r="J24" s="80">
        <v>4220</v>
      </c>
      <c r="K24" s="80">
        <v>16844</v>
      </c>
      <c r="L24" s="80">
        <v>1923</v>
      </c>
      <c r="M24" s="80">
        <v>810330</v>
      </c>
      <c r="N24" s="80">
        <v>5887557</v>
      </c>
      <c r="O24" s="80">
        <v>1803</v>
      </c>
      <c r="P24" s="80">
        <f t="shared" si="25"/>
        <v>30037</v>
      </c>
      <c r="Q24" s="80">
        <v>14878</v>
      </c>
      <c r="R24" s="80">
        <v>15159</v>
      </c>
      <c r="S24" s="80">
        <f t="shared" si="5"/>
        <v>142936</v>
      </c>
      <c r="T24" s="80">
        <v>142928</v>
      </c>
      <c r="U24" s="80">
        <v>8</v>
      </c>
      <c r="V24" s="80">
        <f t="shared" si="6"/>
        <v>2165</v>
      </c>
      <c r="W24" s="80"/>
      <c r="X24" s="80">
        <v>2165</v>
      </c>
      <c r="Y24" s="80">
        <f t="shared" si="7"/>
        <v>405151</v>
      </c>
      <c r="Z24" s="80">
        <v>404507</v>
      </c>
      <c r="AA24" s="80">
        <v>644</v>
      </c>
      <c r="AB24" s="80">
        <f t="shared" si="8"/>
        <v>0</v>
      </c>
      <c r="AC24" s="80"/>
      <c r="AD24" s="80"/>
      <c r="AE24" s="80">
        <f t="shared" si="9"/>
        <v>23080</v>
      </c>
      <c r="AF24" s="80">
        <v>23080</v>
      </c>
      <c r="AG24" s="80"/>
      <c r="AH24" s="80">
        <f t="shared" si="10"/>
        <v>895451</v>
      </c>
      <c r="AI24" s="80">
        <v>735624</v>
      </c>
      <c r="AJ24" s="80">
        <v>159827</v>
      </c>
      <c r="AK24" s="80">
        <v>502747</v>
      </c>
      <c r="AL24" s="80"/>
      <c r="AM24" s="80">
        <f t="shared" si="11"/>
        <v>492823</v>
      </c>
      <c r="AN24" s="80">
        <v>444006</v>
      </c>
      <c r="AO24" s="80">
        <v>48817</v>
      </c>
      <c r="AP24" s="80">
        <v>650317</v>
      </c>
      <c r="AQ24" s="80">
        <f t="shared" si="12"/>
        <v>19679</v>
      </c>
      <c r="AR24" s="80">
        <v>12265</v>
      </c>
      <c r="AS24" s="80">
        <v>7414</v>
      </c>
      <c r="AT24" s="80">
        <f t="shared" si="13"/>
        <v>2786</v>
      </c>
      <c r="AU24" s="80">
        <v>2729</v>
      </c>
      <c r="AV24" s="80">
        <v>57</v>
      </c>
      <c r="AW24" s="80">
        <f t="shared" si="14"/>
        <v>27478</v>
      </c>
      <c r="AX24" s="80">
        <v>26846</v>
      </c>
      <c r="AY24" s="80">
        <v>632</v>
      </c>
      <c r="AZ24" s="80">
        <f t="shared" si="15"/>
        <v>264729</v>
      </c>
      <c r="BA24" s="80">
        <v>26300</v>
      </c>
      <c r="BB24" s="80">
        <v>238429</v>
      </c>
      <c r="BC24" s="80">
        <f t="shared" si="16"/>
        <v>963804</v>
      </c>
      <c r="BD24" s="80"/>
      <c r="BE24" s="80">
        <v>963804</v>
      </c>
      <c r="BF24" s="80">
        <f t="shared" si="17"/>
        <v>126108</v>
      </c>
      <c r="BG24" s="80">
        <v>87265</v>
      </c>
      <c r="BH24" s="80">
        <v>38843</v>
      </c>
      <c r="BI24" s="80">
        <f t="shared" si="18"/>
        <v>67881</v>
      </c>
      <c r="BJ24" s="80">
        <v>61020</v>
      </c>
      <c r="BK24" s="80">
        <v>6861</v>
      </c>
      <c r="BL24" s="80">
        <f t="shared" si="19"/>
        <v>818</v>
      </c>
      <c r="BM24" s="80"/>
      <c r="BN24" s="80">
        <v>818</v>
      </c>
      <c r="BO24" s="80">
        <f t="shared" si="20"/>
        <v>0</v>
      </c>
      <c r="BP24" s="80"/>
      <c r="BQ24" s="80"/>
      <c r="BR24" s="80">
        <f t="shared" si="21"/>
        <v>125290</v>
      </c>
      <c r="BS24" s="80">
        <v>87265</v>
      </c>
      <c r="BT24" s="80">
        <v>38025</v>
      </c>
      <c r="BU24" s="80">
        <f t="shared" si="22"/>
        <v>67881</v>
      </c>
      <c r="BV24" s="80">
        <v>61020</v>
      </c>
      <c r="BW24" s="80">
        <v>6861</v>
      </c>
      <c r="BX24" s="80">
        <f t="shared" si="23"/>
        <v>1917200</v>
      </c>
      <c r="BY24" s="80">
        <v>1549200</v>
      </c>
      <c r="BZ24" s="80">
        <v>368000</v>
      </c>
      <c r="CA24" s="80"/>
      <c r="CB24" s="80"/>
      <c r="CC24" s="80">
        <v>366200</v>
      </c>
      <c r="CD24" s="80">
        <v>5549804</v>
      </c>
      <c r="CE24" s="80">
        <v>2896384</v>
      </c>
      <c r="CF24" s="80">
        <v>2653420</v>
      </c>
      <c r="CG24" s="80">
        <v>9115090</v>
      </c>
      <c r="CH24" s="80">
        <v>1787328</v>
      </c>
      <c r="CI24" s="75">
        <v>7327762</v>
      </c>
    </row>
    <row r="25" spans="1:87" ht="13.5">
      <c r="A25" s="70" t="s">
        <v>32</v>
      </c>
      <c r="B25" s="71"/>
      <c r="C25" s="80"/>
      <c r="D25" s="80">
        <v>716261</v>
      </c>
      <c r="E25" s="80">
        <v>70480</v>
      </c>
      <c r="F25" s="80">
        <v>1631</v>
      </c>
      <c r="G25" s="80">
        <v>2497</v>
      </c>
      <c r="H25" s="80">
        <v>2337</v>
      </c>
      <c r="I25" s="80">
        <v>147274</v>
      </c>
      <c r="J25" s="80"/>
      <c r="K25" s="80">
        <v>7787</v>
      </c>
      <c r="L25" s="80">
        <v>1058</v>
      </c>
      <c r="M25" s="80">
        <v>711041</v>
      </c>
      <c r="N25" s="80">
        <v>3836061</v>
      </c>
      <c r="O25" s="80">
        <v>1147</v>
      </c>
      <c r="P25" s="80">
        <f t="shared" si="25"/>
        <v>8235</v>
      </c>
      <c r="Q25" s="80">
        <v>8235</v>
      </c>
      <c r="R25" s="80"/>
      <c r="S25" s="80">
        <f t="shared" si="5"/>
        <v>22598</v>
      </c>
      <c r="T25" s="80">
        <v>22598</v>
      </c>
      <c r="U25" s="80"/>
      <c r="V25" s="80">
        <f t="shared" si="6"/>
        <v>60</v>
      </c>
      <c r="W25" s="80">
        <v>60</v>
      </c>
      <c r="X25" s="80"/>
      <c r="Y25" s="80">
        <f t="shared" si="7"/>
        <v>242883</v>
      </c>
      <c r="Z25" s="80">
        <v>238197</v>
      </c>
      <c r="AA25" s="80">
        <v>4686</v>
      </c>
      <c r="AB25" s="80">
        <f t="shared" si="8"/>
        <v>292</v>
      </c>
      <c r="AC25" s="80">
        <v>292</v>
      </c>
      <c r="AD25" s="80"/>
      <c r="AE25" s="80">
        <f t="shared" si="9"/>
        <v>24469</v>
      </c>
      <c r="AF25" s="80">
        <v>24469</v>
      </c>
      <c r="AG25" s="80"/>
      <c r="AH25" s="80">
        <f t="shared" si="10"/>
        <v>1152991</v>
      </c>
      <c r="AI25" s="80">
        <v>1054722</v>
      </c>
      <c r="AJ25" s="80">
        <v>98269</v>
      </c>
      <c r="AK25" s="80">
        <v>319587</v>
      </c>
      <c r="AL25" s="80"/>
      <c r="AM25" s="80">
        <f t="shared" si="11"/>
        <v>244645</v>
      </c>
      <c r="AN25" s="80">
        <v>228892</v>
      </c>
      <c r="AO25" s="80">
        <v>15753</v>
      </c>
      <c r="AP25" s="80">
        <v>224532</v>
      </c>
      <c r="AQ25" s="80">
        <f t="shared" si="12"/>
        <v>52431</v>
      </c>
      <c r="AR25" s="80">
        <v>52387</v>
      </c>
      <c r="AS25" s="80">
        <v>44</v>
      </c>
      <c r="AT25" s="80">
        <f t="shared" si="13"/>
        <v>35242</v>
      </c>
      <c r="AU25" s="80">
        <v>30941</v>
      </c>
      <c r="AV25" s="80">
        <v>4301</v>
      </c>
      <c r="AW25" s="80">
        <f t="shared" si="14"/>
        <v>7498</v>
      </c>
      <c r="AX25" s="80">
        <v>7498</v>
      </c>
      <c r="AY25" s="80"/>
      <c r="AZ25" s="80">
        <f t="shared" si="15"/>
        <v>219243</v>
      </c>
      <c r="BA25" s="80">
        <v>49986</v>
      </c>
      <c r="BB25" s="80">
        <v>169257</v>
      </c>
      <c r="BC25" s="80">
        <f t="shared" si="16"/>
        <v>149265</v>
      </c>
      <c r="BD25" s="80">
        <v>46548</v>
      </c>
      <c r="BE25" s="80">
        <v>102717</v>
      </c>
      <c r="BF25" s="80">
        <f t="shared" si="17"/>
        <v>124661</v>
      </c>
      <c r="BG25" s="80">
        <v>115229</v>
      </c>
      <c r="BH25" s="80">
        <v>9432</v>
      </c>
      <c r="BI25" s="80">
        <f t="shared" si="18"/>
        <v>16638</v>
      </c>
      <c r="BJ25" s="80">
        <v>16506</v>
      </c>
      <c r="BK25" s="80">
        <v>132</v>
      </c>
      <c r="BL25" s="80">
        <f t="shared" si="19"/>
        <v>52738</v>
      </c>
      <c r="BM25" s="80">
        <v>52738</v>
      </c>
      <c r="BN25" s="80"/>
      <c r="BO25" s="80">
        <f t="shared" si="20"/>
        <v>0</v>
      </c>
      <c r="BP25" s="80"/>
      <c r="BQ25" s="80"/>
      <c r="BR25" s="80">
        <f t="shared" si="21"/>
        <v>71923</v>
      </c>
      <c r="BS25" s="80">
        <v>62491</v>
      </c>
      <c r="BT25" s="80">
        <v>9432</v>
      </c>
      <c r="BU25" s="80">
        <f t="shared" si="22"/>
        <v>16638</v>
      </c>
      <c r="BV25" s="80">
        <v>16506</v>
      </c>
      <c r="BW25" s="80">
        <v>132</v>
      </c>
      <c r="BX25" s="80">
        <f t="shared" si="23"/>
        <v>1715061</v>
      </c>
      <c r="BY25" s="80">
        <v>1477248</v>
      </c>
      <c r="BZ25" s="80">
        <v>237813</v>
      </c>
      <c r="CA25" s="80"/>
      <c r="CB25" s="80"/>
      <c r="CC25" s="80">
        <v>237561</v>
      </c>
      <c r="CD25" s="80">
        <v>4385423</v>
      </c>
      <c r="CE25" s="80">
        <v>3041097</v>
      </c>
      <c r="CF25" s="80">
        <v>1344326</v>
      </c>
      <c r="CG25" s="80">
        <v>5672482</v>
      </c>
      <c r="CH25" s="80">
        <v>876830</v>
      </c>
      <c r="CI25" s="75">
        <v>4795652</v>
      </c>
    </row>
    <row r="26" spans="1:87" ht="13.5">
      <c r="A26" s="70" t="s">
        <v>33</v>
      </c>
      <c r="B26" s="76"/>
      <c r="C26" s="80"/>
      <c r="D26" s="80">
        <v>538755</v>
      </c>
      <c r="E26" s="80">
        <v>57481</v>
      </c>
      <c r="F26" s="80">
        <v>1398</v>
      </c>
      <c r="G26" s="80">
        <v>2155</v>
      </c>
      <c r="H26" s="80">
        <v>2022</v>
      </c>
      <c r="I26" s="80">
        <v>123583</v>
      </c>
      <c r="J26" s="80"/>
      <c r="K26" s="80">
        <v>6355</v>
      </c>
      <c r="L26" s="80">
        <v>1144</v>
      </c>
      <c r="M26" s="80">
        <v>436249</v>
      </c>
      <c r="N26" s="80">
        <v>3024711</v>
      </c>
      <c r="O26" s="80">
        <v>811</v>
      </c>
      <c r="P26" s="80">
        <f t="shared" si="25"/>
        <v>7673</v>
      </c>
      <c r="Q26" s="80">
        <v>7673</v>
      </c>
      <c r="R26" s="80"/>
      <c r="S26" s="80">
        <f t="shared" si="5"/>
        <v>21736</v>
      </c>
      <c r="T26" s="80">
        <v>21736</v>
      </c>
      <c r="U26" s="80"/>
      <c r="V26" s="80">
        <f t="shared" si="6"/>
        <v>0</v>
      </c>
      <c r="W26" s="80"/>
      <c r="X26" s="80"/>
      <c r="Y26" s="80">
        <f t="shared" si="7"/>
        <v>77878</v>
      </c>
      <c r="Z26" s="80">
        <v>76539</v>
      </c>
      <c r="AA26" s="80">
        <v>1339</v>
      </c>
      <c r="AB26" s="80">
        <f t="shared" si="8"/>
        <v>0</v>
      </c>
      <c r="AC26" s="80"/>
      <c r="AD26" s="80"/>
      <c r="AE26" s="80">
        <f t="shared" si="9"/>
        <v>15453</v>
      </c>
      <c r="AF26" s="80">
        <v>15453</v>
      </c>
      <c r="AG26" s="80"/>
      <c r="AH26" s="80">
        <f t="shared" si="10"/>
        <v>349703</v>
      </c>
      <c r="AI26" s="80">
        <v>341760</v>
      </c>
      <c r="AJ26" s="80">
        <v>7943</v>
      </c>
      <c r="AK26" s="80">
        <v>311555</v>
      </c>
      <c r="AL26" s="80"/>
      <c r="AM26" s="80">
        <f t="shared" si="11"/>
        <v>141795</v>
      </c>
      <c r="AN26" s="80">
        <v>124454</v>
      </c>
      <c r="AO26" s="80">
        <v>17341</v>
      </c>
      <c r="AP26" s="80">
        <v>202569</v>
      </c>
      <c r="AQ26" s="80">
        <f t="shared" si="12"/>
        <v>17508</v>
      </c>
      <c r="AR26" s="80">
        <v>9971</v>
      </c>
      <c r="AS26" s="80">
        <v>7537</v>
      </c>
      <c r="AT26" s="80">
        <f t="shared" si="13"/>
        <v>2427</v>
      </c>
      <c r="AU26" s="80">
        <v>754</v>
      </c>
      <c r="AV26" s="80">
        <v>1673</v>
      </c>
      <c r="AW26" s="80">
        <f t="shared" si="14"/>
        <v>5050</v>
      </c>
      <c r="AX26" s="80">
        <v>4950</v>
      </c>
      <c r="AY26" s="80">
        <v>100</v>
      </c>
      <c r="AZ26" s="80">
        <f t="shared" si="15"/>
        <v>103275</v>
      </c>
      <c r="BA26" s="80">
        <v>103275</v>
      </c>
      <c r="BB26" s="80"/>
      <c r="BC26" s="80">
        <f t="shared" si="16"/>
        <v>400077</v>
      </c>
      <c r="BD26" s="80">
        <v>134123</v>
      </c>
      <c r="BE26" s="80">
        <v>265954</v>
      </c>
      <c r="BF26" s="80">
        <f t="shared" si="17"/>
        <v>228271</v>
      </c>
      <c r="BG26" s="80">
        <v>110511</v>
      </c>
      <c r="BH26" s="80">
        <v>117760</v>
      </c>
      <c r="BI26" s="80">
        <f t="shared" si="18"/>
        <v>8324</v>
      </c>
      <c r="BJ26" s="80">
        <v>7439</v>
      </c>
      <c r="BK26" s="80">
        <v>885</v>
      </c>
      <c r="BL26" s="80">
        <f t="shared" si="19"/>
        <v>123471</v>
      </c>
      <c r="BM26" s="80">
        <v>23897</v>
      </c>
      <c r="BN26" s="80">
        <v>99574</v>
      </c>
      <c r="BO26" s="80">
        <f t="shared" si="20"/>
        <v>0</v>
      </c>
      <c r="BP26" s="80"/>
      <c r="BQ26" s="80"/>
      <c r="BR26" s="80">
        <f t="shared" si="21"/>
        <v>104800</v>
      </c>
      <c r="BS26" s="80">
        <v>86614</v>
      </c>
      <c r="BT26" s="80">
        <v>18186</v>
      </c>
      <c r="BU26" s="80">
        <f t="shared" si="22"/>
        <v>8324</v>
      </c>
      <c r="BV26" s="80">
        <v>7439</v>
      </c>
      <c r="BW26" s="80">
        <v>885</v>
      </c>
      <c r="BX26" s="80">
        <f t="shared" si="23"/>
        <v>1368200</v>
      </c>
      <c r="BY26" s="80">
        <v>1181900</v>
      </c>
      <c r="BZ26" s="80">
        <v>186300</v>
      </c>
      <c r="CA26" s="80"/>
      <c r="CB26" s="80"/>
      <c r="CC26" s="80">
        <v>186300</v>
      </c>
      <c r="CD26" s="80">
        <v>3057801</v>
      </c>
      <c r="CE26" s="80">
        <v>2018617</v>
      </c>
      <c r="CF26" s="80">
        <v>1039184</v>
      </c>
      <c r="CG26" s="80">
        <v>4398357</v>
      </c>
      <c r="CH26" s="80">
        <v>636045</v>
      </c>
      <c r="CI26" s="75">
        <v>3762312</v>
      </c>
    </row>
    <row r="27" spans="1:87" ht="13.5">
      <c r="A27" s="70" t="s">
        <v>34</v>
      </c>
      <c r="B27" s="71"/>
      <c r="C27" s="80"/>
      <c r="D27" s="80">
        <v>198776</v>
      </c>
      <c r="E27" s="80">
        <v>20956</v>
      </c>
      <c r="F27" s="80">
        <v>603</v>
      </c>
      <c r="G27" s="80">
        <v>934</v>
      </c>
      <c r="H27" s="80">
        <v>880</v>
      </c>
      <c r="I27" s="80">
        <v>41793</v>
      </c>
      <c r="J27" s="80"/>
      <c r="K27" s="80">
        <v>2315</v>
      </c>
      <c r="L27" s="80">
        <v>92</v>
      </c>
      <c r="M27" s="80">
        <v>442162</v>
      </c>
      <c r="N27" s="80">
        <v>1918017</v>
      </c>
      <c r="O27" s="80"/>
      <c r="P27" s="80">
        <f t="shared" si="25"/>
        <v>687</v>
      </c>
      <c r="Q27" s="80">
        <v>687</v>
      </c>
      <c r="R27" s="80"/>
      <c r="S27" s="80">
        <f t="shared" si="5"/>
        <v>64594</v>
      </c>
      <c r="T27" s="80">
        <v>64594</v>
      </c>
      <c r="U27" s="80"/>
      <c r="V27" s="80">
        <f t="shared" si="6"/>
        <v>21956</v>
      </c>
      <c r="W27" s="80"/>
      <c r="X27" s="80">
        <v>21956</v>
      </c>
      <c r="Y27" s="80">
        <f t="shared" si="7"/>
        <v>74985</v>
      </c>
      <c r="Z27" s="80">
        <v>70185</v>
      </c>
      <c r="AA27" s="80">
        <v>4800</v>
      </c>
      <c r="AB27" s="80">
        <f t="shared" si="8"/>
        <v>0</v>
      </c>
      <c r="AC27" s="80"/>
      <c r="AD27" s="80"/>
      <c r="AE27" s="80">
        <f t="shared" si="9"/>
        <v>11345</v>
      </c>
      <c r="AF27" s="80">
        <v>11345</v>
      </c>
      <c r="AG27" s="80"/>
      <c r="AH27" s="80">
        <f t="shared" si="10"/>
        <v>516582</v>
      </c>
      <c r="AI27" s="80">
        <v>490000</v>
      </c>
      <c r="AJ27" s="80">
        <v>26582</v>
      </c>
      <c r="AK27" s="80">
        <v>115073</v>
      </c>
      <c r="AL27" s="80"/>
      <c r="AM27" s="80">
        <f t="shared" si="11"/>
        <v>181278</v>
      </c>
      <c r="AN27" s="80">
        <v>173622</v>
      </c>
      <c r="AO27" s="80">
        <v>7656</v>
      </c>
      <c r="AP27" s="80">
        <v>98638</v>
      </c>
      <c r="AQ27" s="80">
        <f t="shared" si="12"/>
        <v>1357</v>
      </c>
      <c r="AR27" s="80">
        <v>1342</v>
      </c>
      <c r="AS27" s="80">
        <v>15</v>
      </c>
      <c r="AT27" s="80">
        <f t="shared" si="13"/>
        <v>14320</v>
      </c>
      <c r="AU27" s="80">
        <v>14054</v>
      </c>
      <c r="AV27" s="80">
        <v>266</v>
      </c>
      <c r="AW27" s="80">
        <f t="shared" si="14"/>
        <v>24655</v>
      </c>
      <c r="AX27" s="80">
        <v>24655</v>
      </c>
      <c r="AY27" s="80"/>
      <c r="AZ27" s="80">
        <f t="shared" si="15"/>
        <v>5038</v>
      </c>
      <c r="BA27" s="80">
        <v>5038</v>
      </c>
      <c r="BB27" s="80"/>
      <c r="BC27" s="80">
        <f t="shared" si="16"/>
        <v>20836</v>
      </c>
      <c r="BD27" s="80">
        <v>1096</v>
      </c>
      <c r="BE27" s="80">
        <v>19740</v>
      </c>
      <c r="BF27" s="80">
        <f t="shared" si="17"/>
        <v>147533</v>
      </c>
      <c r="BG27" s="80">
        <v>117247</v>
      </c>
      <c r="BH27" s="80">
        <v>30286</v>
      </c>
      <c r="BI27" s="80">
        <f t="shared" si="18"/>
        <v>25369</v>
      </c>
      <c r="BJ27" s="80">
        <v>23286</v>
      </c>
      <c r="BK27" s="80">
        <v>2083</v>
      </c>
      <c r="BL27" s="80">
        <f t="shared" si="19"/>
        <v>1000</v>
      </c>
      <c r="BM27" s="80"/>
      <c r="BN27" s="80">
        <v>1000</v>
      </c>
      <c r="BO27" s="80">
        <f t="shared" si="20"/>
        <v>0</v>
      </c>
      <c r="BP27" s="80"/>
      <c r="BQ27" s="80"/>
      <c r="BR27" s="80">
        <f t="shared" si="21"/>
        <v>146533</v>
      </c>
      <c r="BS27" s="80">
        <v>117247</v>
      </c>
      <c r="BT27" s="80">
        <v>29286</v>
      </c>
      <c r="BU27" s="80">
        <f t="shared" si="22"/>
        <v>25369</v>
      </c>
      <c r="BV27" s="80">
        <v>23286</v>
      </c>
      <c r="BW27" s="80">
        <v>2083</v>
      </c>
      <c r="BX27" s="80">
        <f t="shared" si="23"/>
        <v>1082780</v>
      </c>
      <c r="BY27" s="80">
        <v>976200</v>
      </c>
      <c r="BZ27" s="80">
        <v>106580</v>
      </c>
      <c r="CA27" s="80">
        <v>2700</v>
      </c>
      <c r="CB27" s="80"/>
      <c r="CC27" s="80">
        <v>106580</v>
      </c>
      <c r="CD27" s="80">
        <v>2444864</v>
      </c>
      <c r="CE27" s="80">
        <v>1789887</v>
      </c>
      <c r="CF27" s="80">
        <v>654977</v>
      </c>
      <c r="CG27" s="80">
        <v>2588690</v>
      </c>
      <c r="CH27" s="80">
        <v>397175</v>
      </c>
      <c r="CI27" s="75">
        <v>2191515</v>
      </c>
    </row>
    <row r="28" spans="1:87" ht="13.5">
      <c r="A28" s="70" t="s">
        <v>35</v>
      </c>
      <c r="B28" s="71"/>
      <c r="C28" s="80"/>
      <c r="D28" s="80">
        <v>276554</v>
      </c>
      <c r="E28" s="80">
        <v>16739</v>
      </c>
      <c r="F28" s="80">
        <v>862</v>
      </c>
      <c r="G28" s="80">
        <v>1329</v>
      </c>
      <c r="H28" s="80">
        <v>1248</v>
      </c>
      <c r="I28" s="80">
        <v>57675</v>
      </c>
      <c r="J28" s="80"/>
      <c r="K28" s="80">
        <v>1848</v>
      </c>
      <c r="L28" s="80">
        <v>188</v>
      </c>
      <c r="M28" s="80">
        <v>360148</v>
      </c>
      <c r="N28" s="80">
        <v>1980292</v>
      </c>
      <c r="O28" s="80"/>
      <c r="P28" s="80">
        <f t="shared" si="25"/>
        <v>4759</v>
      </c>
      <c r="Q28" s="80">
        <v>4759</v>
      </c>
      <c r="R28" s="80"/>
      <c r="S28" s="80">
        <f t="shared" si="5"/>
        <v>73405</v>
      </c>
      <c r="T28" s="80">
        <v>73405</v>
      </c>
      <c r="U28" s="80"/>
      <c r="V28" s="80">
        <f t="shared" si="6"/>
        <v>5288</v>
      </c>
      <c r="W28" s="80"/>
      <c r="X28" s="80">
        <v>5288</v>
      </c>
      <c r="Y28" s="80">
        <f t="shared" si="7"/>
        <v>93291</v>
      </c>
      <c r="Z28" s="80">
        <v>93291</v>
      </c>
      <c r="AA28" s="80"/>
      <c r="AB28" s="80">
        <f t="shared" si="8"/>
        <v>0</v>
      </c>
      <c r="AC28" s="80"/>
      <c r="AD28" s="80"/>
      <c r="AE28" s="80">
        <f t="shared" si="9"/>
        <v>22016</v>
      </c>
      <c r="AF28" s="80">
        <v>22016</v>
      </c>
      <c r="AG28" s="80"/>
      <c r="AH28" s="80">
        <f t="shared" si="10"/>
        <v>777243</v>
      </c>
      <c r="AI28" s="80">
        <v>738619</v>
      </c>
      <c r="AJ28" s="80">
        <v>38624</v>
      </c>
      <c r="AK28" s="80">
        <v>111089</v>
      </c>
      <c r="AL28" s="80"/>
      <c r="AM28" s="80">
        <f t="shared" si="11"/>
        <v>212225</v>
      </c>
      <c r="AN28" s="80">
        <v>193138</v>
      </c>
      <c r="AO28" s="80">
        <v>19087</v>
      </c>
      <c r="AP28" s="80">
        <v>95010</v>
      </c>
      <c r="AQ28" s="80">
        <f t="shared" si="12"/>
        <v>3907</v>
      </c>
      <c r="AR28" s="80">
        <v>1949</v>
      </c>
      <c r="AS28" s="80">
        <v>1958</v>
      </c>
      <c r="AT28" s="80">
        <f t="shared" si="13"/>
        <v>23868</v>
      </c>
      <c r="AU28" s="80">
        <v>23868</v>
      </c>
      <c r="AV28" s="80"/>
      <c r="AW28" s="80">
        <f t="shared" si="14"/>
        <v>62839</v>
      </c>
      <c r="AX28" s="80">
        <v>62814</v>
      </c>
      <c r="AY28" s="80">
        <v>25</v>
      </c>
      <c r="AZ28" s="80">
        <f t="shared" si="15"/>
        <v>20528</v>
      </c>
      <c r="BA28" s="80">
        <v>20528</v>
      </c>
      <c r="BB28" s="80"/>
      <c r="BC28" s="80">
        <f t="shared" si="16"/>
        <v>212939</v>
      </c>
      <c r="BD28" s="80"/>
      <c r="BE28" s="80">
        <v>212939</v>
      </c>
      <c r="BF28" s="80">
        <f t="shared" si="17"/>
        <v>102163</v>
      </c>
      <c r="BG28" s="80">
        <v>99284</v>
      </c>
      <c r="BH28" s="80">
        <v>2879</v>
      </c>
      <c r="BI28" s="80">
        <f t="shared" si="18"/>
        <v>5748</v>
      </c>
      <c r="BJ28" s="80">
        <v>5738</v>
      </c>
      <c r="BK28" s="80">
        <v>10</v>
      </c>
      <c r="BL28" s="80">
        <f t="shared" si="19"/>
        <v>2523</v>
      </c>
      <c r="BM28" s="80">
        <v>700</v>
      </c>
      <c r="BN28" s="80">
        <v>1823</v>
      </c>
      <c r="BO28" s="80">
        <f t="shared" si="20"/>
        <v>0</v>
      </c>
      <c r="BP28" s="80"/>
      <c r="BQ28" s="80"/>
      <c r="BR28" s="80">
        <f t="shared" si="21"/>
        <v>99640</v>
      </c>
      <c r="BS28" s="80">
        <v>98584</v>
      </c>
      <c r="BT28" s="80">
        <v>1056</v>
      </c>
      <c r="BU28" s="80">
        <f t="shared" si="22"/>
        <v>5748</v>
      </c>
      <c r="BV28" s="80">
        <v>5738</v>
      </c>
      <c r="BW28" s="80">
        <v>10</v>
      </c>
      <c r="BX28" s="80">
        <f t="shared" si="23"/>
        <v>2680600</v>
      </c>
      <c r="BY28" s="80">
        <v>2563200</v>
      </c>
      <c r="BZ28" s="80">
        <v>117400</v>
      </c>
      <c r="CA28" s="80"/>
      <c r="CB28" s="80"/>
      <c r="CC28" s="80">
        <v>117400</v>
      </c>
      <c r="CD28" s="80">
        <v>4442639</v>
      </c>
      <c r="CE28" s="80">
        <v>3684291</v>
      </c>
      <c r="CF28" s="80">
        <v>758348</v>
      </c>
      <c r="CG28" s="80">
        <v>2761162</v>
      </c>
      <c r="CH28" s="80">
        <v>424417</v>
      </c>
      <c r="CI28" s="75">
        <v>2336745</v>
      </c>
    </row>
    <row r="29" spans="1:87" ht="13.5">
      <c r="A29" s="70" t="s">
        <v>36</v>
      </c>
      <c r="B29" s="71"/>
      <c r="C29" s="80"/>
      <c r="D29" s="80">
        <v>46497</v>
      </c>
      <c r="E29" s="80">
        <v>9859</v>
      </c>
      <c r="F29" s="80">
        <v>133</v>
      </c>
      <c r="G29" s="80">
        <v>207</v>
      </c>
      <c r="H29" s="80">
        <v>195</v>
      </c>
      <c r="I29" s="80">
        <v>11726</v>
      </c>
      <c r="J29" s="80"/>
      <c r="K29" s="80">
        <v>1082</v>
      </c>
      <c r="L29" s="80">
        <v>65</v>
      </c>
      <c r="M29" s="80">
        <v>149226</v>
      </c>
      <c r="N29" s="80">
        <v>641095</v>
      </c>
      <c r="O29" s="80"/>
      <c r="P29" s="80">
        <f t="shared" si="25"/>
        <v>500</v>
      </c>
      <c r="Q29" s="80">
        <v>500</v>
      </c>
      <c r="R29" s="80"/>
      <c r="S29" s="80">
        <f t="shared" si="5"/>
        <v>7170</v>
      </c>
      <c r="T29" s="80">
        <v>7170</v>
      </c>
      <c r="U29" s="80"/>
      <c r="V29" s="80">
        <f t="shared" si="6"/>
        <v>0</v>
      </c>
      <c r="W29" s="80"/>
      <c r="X29" s="80"/>
      <c r="Y29" s="80">
        <f t="shared" si="7"/>
        <v>19331</v>
      </c>
      <c r="Z29" s="80">
        <v>19331</v>
      </c>
      <c r="AA29" s="80"/>
      <c r="AB29" s="80">
        <f t="shared" si="8"/>
        <v>0</v>
      </c>
      <c r="AC29" s="80"/>
      <c r="AD29" s="80"/>
      <c r="AE29" s="80">
        <f t="shared" si="9"/>
        <v>5925</v>
      </c>
      <c r="AF29" s="80">
        <v>5925</v>
      </c>
      <c r="AG29" s="80"/>
      <c r="AH29" s="80">
        <f t="shared" si="10"/>
        <v>77372</v>
      </c>
      <c r="AI29" s="80">
        <v>58160</v>
      </c>
      <c r="AJ29" s="80">
        <v>19212</v>
      </c>
      <c r="AK29" s="80">
        <v>17404</v>
      </c>
      <c r="AL29" s="80"/>
      <c r="AM29" s="80">
        <f t="shared" si="11"/>
        <v>126098</v>
      </c>
      <c r="AN29" s="80">
        <v>125999</v>
      </c>
      <c r="AO29" s="80">
        <v>99</v>
      </c>
      <c r="AP29" s="80">
        <v>27778</v>
      </c>
      <c r="AQ29" s="80">
        <f t="shared" si="12"/>
        <v>2886</v>
      </c>
      <c r="AR29" s="80">
        <v>521</v>
      </c>
      <c r="AS29" s="80">
        <v>2365</v>
      </c>
      <c r="AT29" s="80">
        <f t="shared" si="13"/>
        <v>0</v>
      </c>
      <c r="AU29" s="80"/>
      <c r="AV29" s="80"/>
      <c r="AW29" s="80">
        <f t="shared" si="14"/>
        <v>2445</v>
      </c>
      <c r="AX29" s="80">
        <v>2345</v>
      </c>
      <c r="AY29" s="80">
        <v>100</v>
      </c>
      <c r="AZ29" s="80">
        <f t="shared" si="15"/>
        <v>3325</v>
      </c>
      <c r="BA29" s="80">
        <v>3325</v>
      </c>
      <c r="BB29" s="80"/>
      <c r="BC29" s="80">
        <f t="shared" si="16"/>
        <v>54830</v>
      </c>
      <c r="BD29" s="80"/>
      <c r="BE29" s="80">
        <v>54830</v>
      </c>
      <c r="BF29" s="80">
        <f t="shared" si="17"/>
        <v>6927</v>
      </c>
      <c r="BG29" s="80">
        <v>3407</v>
      </c>
      <c r="BH29" s="80">
        <v>3520</v>
      </c>
      <c r="BI29" s="80">
        <f t="shared" si="18"/>
        <v>15202</v>
      </c>
      <c r="BJ29" s="80">
        <v>15159</v>
      </c>
      <c r="BK29" s="80">
        <v>43</v>
      </c>
      <c r="BL29" s="80">
        <f t="shared" si="19"/>
        <v>220</v>
      </c>
      <c r="BM29" s="80"/>
      <c r="BN29" s="80">
        <v>220</v>
      </c>
      <c r="BO29" s="80">
        <f t="shared" si="20"/>
        <v>1120</v>
      </c>
      <c r="BP29" s="80">
        <v>1120</v>
      </c>
      <c r="BQ29" s="80"/>
      <c r="BR29" s="80">
        <f t="shared" si="21"/>
        <v>6707</v>
      </c>
      <c r="BS29" s="80">
        <v>3407</v>
      </c>
      <c r="BT29" s="80">
        <v>3300</v>
      </c>
      <c r="BU29" s="80">
        <f t="shared" si="22"/>
        <v>14082</v>
      </c>
      <c r="BV29" s="80">
        <v>14039</v>
      </c>
      <c r="BW29" s="80">
        <v>43</v>
      </c>
      <c r="BX29" s="80">
        <f t="shared" si="23"/>
        <v>251694</v>
      </c>
      <c r="BY29" s="80">
        <v>214229</v>
      </c>
      <c r="BZ29" s="80">
        <v>37465</v>
      </c>
      <c r="CA29" s="80">
        <v>900</v>
      </c>
      <c r="CB29" s="80"/>
      <c r="CC29" s="80">
        <v>33594</v>
      </c>
      <c r="CD29" s="80">
        <v>675303</v>
      </c>
      <c r="CE29" s="80">
        <v>408486</v>
      </c>
      <c r="CF29" s="80">
        <v>266817</v>
      </c>
      <c r="CG29" s="80">
        <v>803669</v>
      </c>
      <c r="CH29" s="80">
        <v>92767</v>
      </c>
      <c r="CI29" s="75">
        <v>710902</v>
      </c>
    </row>
    <row r="30" spans="1:87" ht="13.5">
      <c r="A30" s="81" t="s">
        <v>37</v>
      </c>
      <c r="B30" s="82"/>
      <c r="C30" s="83"/>
      <c r="D30" s="83">
        <v>1420006</v>
      </c>
      <c r="E30" s="83">
        <v>104165</v>
      </c>
      <c r="F30" s="83">
        <v>4013</v>
      </c>
      <c r="G30" s="83">
        <v>6203</v>
      </c>
      <c r="H30" s="83">
        <v>5832</v>
      </c>
      <c r="I30" s="83">
        <v>282359</v>
      </c>
      <c r="J30" s="83"/>
      <c r="K30" s="83">
        <v>11457</v>
      </c>
      <c r="L30" s="83">
        <v>2585</v>
      </c>
      <c r="M30" s="83">
        <v>869647</v>
      </c>
      <c r="N30" s="83">
        <v>6885706</v>
      </c>
      <c r="O30" s="83">
        <v>1203</v>
      </c>
      <c r="P30" s="83">
        <f t="shared" si="25"/>
        <v>36733</v>
      </c>
      <c r="Q30" s="83">
        <v>36733</v>
      </c>
      <c r="R30" s="83"/>
      <c r="S30" s="83">
        <f t="shared" si="5"/>
        <v>273545</v>
      </c>
      <c r="T30" s="83">
        <v>273545</v>
      </c>
      <c r="U30" s="83"/>
      <c r="V30" s="83">
        <f t="shared" si="6"/>
        <v>0</v>
      </c>
      <c r="W30" s="83"/>
      <c r="X30" s="83"/>
      <c r="Y30" s="83">
        <f t="shared" si="7"/>
        <v>258170</v>
      </c>
      <c r="Z30" s="83">
        <v>255265</v>
      </c>
      <c r="AA30" s="83">
        <v>2905</v>
      </c>
      <c r="AB30" s="83">
        <f t="shared" si="8"/>
        <v>0</v>
      </c>
      <c r="AC30" s="83"/>
      <c r="AD30" s="83"/>
      <c r="AE30" s="83">
        <f t="shared" si="9"/>
        <v>87974</v>
      </c>
      <c r="AF30" s="83">
        <v>87974</v>
      </c>
      <c r="AG30" s="83"/>
      <c r="AH30" s="83">
        <f t="shared" si="10"/>
        <v>700983</v>
      </c>
      <c r="AI30" s="83">
        <v>620166</v>
      </c>
      <c r="AJ30" s="83">
        <v>80817</v>
      </c>
      <c r="AK30" s="83">
        <v>725924</v>
      </c>
      <c r="AL30" s="83"/>
      <c r="AM30" s="83">
        <f t="shared" si="11"/>
        <v>563647</v>
      </c>
      <c r="AN30" s="83">
        <v>547383</v>
      </c>
      <c r="AO30" s="83">
        <v>16264</v>
      </c>
      <c r="AP30" s="83">
        <v>436688</v>
      </c>
      <c r="AQ30" s="83">
        <f t="shared" si="12"/>
        <v>135204</v>
      </c>
      <c r="AR30" s="83">
        <v>128513</v>
      </c>
      <c r="AS30" s="83">
        <v>6691</v>
      </c>
      <c r="AT30" s="83">
        <f t="shared" si="13"/>
        <v>8777</v>
      </c>
      <c r="AU30" s="83">
        <v>6825</v>
      </c>
      <c r="AV30" s="83">
        <v>1952</v>
      </c>
      <c r="AW30" s="83">
        <f t="shared" si="14"/>
        <v>16271</v>
      </c>
      <c r="AX30" s="83">
        <v>16271</v>
      </c>
      <c r="AY30" s="83"/>
      <c r="AZ30" s="83">
        <f t="shared" si="15"/>
        <v>28578</v>
      </c>
      <c r="BA30" s="83">
        <v>28578</v>
      </c>
      <c r="BB30" s="83"/>
      <c r="BC30" s="83">
        <f t="shared" si="16"/>
        <v>74411</v>
      </c>
      <c r="BD30" s="83">
        <v>2783</v>
      </c>
      <c r="BE30" s="83">
        <v>71628</v>
      </c>
      <c r="BF30" s="83">
        <f t="shared" si="17"/>
        <v>131583</v>
      </c>
      <c r="BG30" s="83">
        <v>108905</v>
      </c>
      <c r="BH30" s="83">
        <v>22678</v>
      </c>
      <c r="BI30" s="83">
        <f t="shared" si="18"/>
        <v>102635</v>
      </c>
      <c r="BJ30" s="83">
        <v>102346</v>
      </c>
      <c r="BK30" s="83">
        <v>289</v>
      </c>
      <c r="BL30" s="83">
        <f t="shared" si="19"/>
        <v>83792</v>
      </c>
      <c r="BM30" s="83">
        <v>80128</v>
      </c>
      <c r="BN30" s="83">
        <v>3664</v>
      </c>
      <c r="BO30" s="83">
        <f t="shared" si="20"/>
        <v>0</v>
      </c>
      <c r="BP30" s="83"/>
      <c r="BQ30" s="83"/>
      <c r="BR30" s="83">
        <f t="shared" si="21"/>
        <v>47791</v>
      </c>
      <c r="BS30" s="83">
        <v>28777</v>
      </c>
      <c r="BT30" s="83">
        <v>19014</v>
      </c>
      <c r="BU30" s="83">
        <f t="shared" si="22"/>
        <v>102635</v>
      </c>
      <c r="BV30" s="83">
        <v>102346</v>
      </c>
      <c r="BW30" s="83">
        <v>289</v>
      </c>
      <c r="BX30" s="83">
        <f t="shared" si="23"/>
        <v>1603400</v>
      </c>
      <c r="BY30" s="83">
        <v>1160100</v>
      </c>
      <c r="BZ30" s="83">
        <v>443300</v>
      </c>
      <c r="CA30" s="83"/>
      <c r="CB30" s="83"/>
      <c r="CC30" s="83">
        <v>443300</v>
      </c>
      <c r="CD30" s="83">
        <v>4160457</v>
      </c>
      <c r="CE30" s="83">
        <v>2649432</v>
      </c>
      <c r="CF30" s="83">
        <v>1511025</v>
      </c>
      <c r="CG30" s="83">
        <v>10617242</v>
      </c>
      <c r="CH30" s="83">
        <v>1888567</v>
      </c>
      <c r="CI30" s="84">
        <v>8728675</v>
      </c>
    </row>
  </sheetData>
  <sheetProtection/>
  <mergeCells count="4">
    <mergeCell ref="BF3:BK3"/>
    <mergeCell ref="BL3:BW3"/>
    <mergeCell ref="M3:N3"/>
    <mergeCell ref="M4:N4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5" r:id="rId2"/>
  <headerFooter scaleWithDoc="0" alignWithMargins="0">
    <oddHeader>&amp;C&amp;12普通第５表　市町村別科目別臨時経常別財源別歳入内訳表&amp;R&amp;14&amp;Y（単位：千円）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2013-11-21T00:35:09Z</cp:lastPrinted>
  <dcterms:created xsi:type="dcterms:W3CDTF">2007-12-27T06:23:26Z</dcterms:created>
  <dcterms:modified xsi:type="dcterms:W3CDTF">2016-11-30T05:21:50Z</dcterms:modified>
  <cp:category/>
  <cp:version/>
  <cp:contentType/>
  <cp:contentStatus/>
</cp:coreProperties>
</file>