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税７表" sheetId="1" r:id="rId1"/>
  </sheets>
  <definedNames>
    <definedName name="_xlnm.Print_Area" localSheetId="0">'税７表'!$A$3:$AS$26</definedName>
    <definedName name="_xlnm.Print_Titles" localSheetId="0">'税７表'!$A:$B</definedName>
  </definedNames>
  <calcPr fullCalcOnLoad="1"/>
</workbook>
</file>

<file path=xl/sharedStrings.xml><?xml version="1.0" encoding="utf-8"?>
<sst xmlns="http://schemas.openxmlformats.org/spreadsheetml/2006/main" count="132" uniqueCount="100">
  <si>
    <t>　　合　　　　　　　　　　　　　　　　　　　　　計</t>
  </si>
  <si>
    <t>計</t>
  </si>
  <si>
    <t>平均価格</t>
  </si>
  <si>
    <t>最高価格</t>
  </si>
  <si>
    <t>　　　　決　　　定　　　価　　　格</t>
  </si>
  <si>
    <t>(A) + (B)</t>
  </si>
  <si>
    <t>総　地　積</t>
  </si>
  <si>
    <t>総　　　額</t>
  </si>
  <si>
    <t>(F)/(D)</t>
  </si>
  <si>
    <t>(K)/(I)</t>
  </si>
  <si>
    <t>(P)/(N)</t>
  </si>
  <si>
    <t>総　 　額</t>
  </si>
  <si>
    <t>(U)/(S)</t>
  </si>
  <si>
    <t>(Z)/(X)</t>
  </si>
  <si>
    <t>(e)/(c)</t>
  </si>
  <si>
    <t>(A)   (人)</t>
  </si>
  <si>
    <t>(B)   (人)</t>
  </si>
  <si>
    <t>(C)   (人)</t>
  </si>
  <si>
    <t>(D)   　(㎡)</t>
  </si>
  <si>
    <t>(E)　　　(㎡)</t>
  </si>
  <si>
    <t>(F)   (千円)</t>
  </si>
  <si>
    <t>(G)　　(千円)</t>
  </si>
  <si>
    <t>(H)　 (千円)</t>
  </si>
  <si>
    <t>(円/㎡)</t>
  </si>
  <si>
    <t>(I)   　 (㎡)</t>
  </si>
  <si>
    <t>(J)　　　(㎡)</t>
  </si>
  <si>
    <t>(K)   (千円)</t>
  </si>
  <si>
    <t>(L)　　(千円)</t>
  </si>
  <si>
    <t>(M)　 (千円)</t>
  </si>
  <si>
    <t>(N)  　 (㎡)</t>
  </si>
  <si>
    <t>(O)　　　(㎡)</t>
  </si>
  <si>
    <t>(P)   (千円)</t>
  </si>
  <si>
    <t>(Q)　　(千円)</t>
  </si>
  <si>
    <t>(R)　 (千円)</t>
  </si>
  <si>
    <t>(S)    　(㎡)</t>
  </si>
  <si>
    <t>(T)　　　(㎡)</t>
  </si>
  <si>
    <t>(U)   (千円)</t>
  </si>
  <si>
    <t>(V)　　(千円)</t>
  </si>
  <si>
    <t>(W)　 (千円)</t>
  </si>
  <si>
    <t>(X)  　 (㎡)</t>
  </si>
  <si>
    <t>(Y)　　　(㎡)</t>
  </si>
  <si>
    <t>(Z)   (千円)</t>
  </si>
  <si>
    <t>(a)　　(千円)</t>
  </si>
  <si>
    <t>(b)　 (千円)</t>
  </si>
  <si>
    <t>(c)    (㎡)</t>
  </si>
  <si>
    <t>(d)　　　(㎡)</t>
  </si>
  <si>
    <t>(e)   (千円)</t>
  </si>
  <si>
    <t>(f)　　(千円)</t>
  </si>
  <si>
    <t>(g)　 (千円)</t>
  </si>
  <si>
    <t>評　価　地　積</t>
  </si>
  <si>
    <t>総　　額</t>
  </si>
  <si>
    <t>法定免税点未満のもの</t>
  </si>
  <si>
    <t>法定免税点以上のもの</t>
  </si>
  <si>
    <t>(D)のうち法定免点以上のもの</t>
  </si>
  <si>
    <t>(F)のうち法定免点以上のもの</t>
  </si>
  <si>
    <t>(G)に係る課税標準額</t>
  </si>
  <si>
    <t>納税義務者数</t>
  </si>
  <si>
    <t>一般田</t>
  </si>
  <si>
    <t>決定価格</t>
  </si>
  <si>
    <t>評価地積</t>
  </si>
  <si>
    <t>決定価格</t>
  </si>
  <si>
    <t>(S)のうち法定免点以上のもの</t>
  </si>
  <si>
    <t>(U)のうち法定免点以上のもの</t>
  </si>
  <si>
    <t>(V)に係る課税標準額</t>
  </si>
  <si>
    <t>(Z)のうち法定免点以上のもの</t>
  </si>
  <si>
    <t>(a)に係る課税標準額</t>
  </si>
  <si>
    <t>(I)のうち法定免点以上のもの</t>
  </si>
  <si>
    <t>(K)のうち法定免点以上のもの</t>
  </si>
  <si>
    <t>(L)に係る課税標準額</t>
  </si>
  <si>
    <t>(N)のうち法定免点以上のもの</t>
  </si>
  <si>
    <t>(P)のうち法定免点以上のもの</t>
  </si>
  <si>
    <t>(Q)に係る課税標準額</t>
  </si>
  <si>
    <t>(X)のうち法定免点以上のもの</t>
  </si>
  <si>
    <t>(c)のうち法定免点以上のもの</t>
  </si>
  <si>
    <t>(e)のうち法定免点以上のもの</t>
  </si>
  <si>
    <t>(f)に係る課税標準額</t>
  </si>
  <si>
    <t>一般畑</t>
  </si>
  <si>
    <t>宅地</t>
  </si>
  <si>
    <t>山林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</si>
  <si>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</si>
  <si>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</si>
  <si>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</si>
  <si>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</si>
  <si>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</si>
  <si>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</si>
  <si>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</si>
  <si>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</si>
  <si>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</si>
  <si>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</si>
  <si>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</si>
  <si>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</si>
  <si>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</si>
  <si>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</si>
  <si>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</si>
  <si>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</si>
  <si>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</si>
  <si>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</si>
  <si>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</si>
  <si>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そ　　の　　他</t>
  </si>
  <si>
    <t>税第７表　市町村別固定資産税（土地）の課税状況調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</si>
</sst>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10" xfId="0" applyFont="1" applyFill="1" applyBorder="1" applyAlignment="1" quotePrefix="1">
      <alignment horizontal="left"/>
    </xf>
    <xf numFmtId="0" fontId="5" fillId="0" borderId="10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9" xfId="0" applyFont="1" applyFill="1" applyBorder="1" applyAlignment="1" quotePrefix="1">
      <alignment horizontal="left"/>
    </xf>
    <xf numFmtId="0" fontId="11" fillId="0" borderId="16" xfId="61" applyFont="1" applyFill="1" applyBorder="1" applyAlignment="1">
      <alignment horizontal="left" vertical="center" wrapText="1"/>
      <protection/>
    </xf>
    <xf numFmtId="176" fontId="0" fillId="0" borderId="12" xfId="49" applyNumberFormat="1" applyFont="1" applyFill="1" applyBorder="1" applyAlignment="1">
      <alignment vertical="center"/>
    </xf>
    <xf numFmtId="0" fontId="11" fillId="0" borderId="19" xfId="61" applyFont="1" applyFill="1" applyBorder="1" applyAlignment="1">
      <alignment horizontal="left" vertical="center" wrapText="1"/>
      <protection/>
    </xf>
    <xf numFmtId="176" fontId="0" fillId="0" borderId="10" xfId="49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1" fillId="0" borderId="18" xfId="61" applyFont="1" applyFill="1" applyBorder="1" applyAlignment="1">
      <alignment horizontal="left" vertical="center" wrapText="1"/>
      <protection/>
    </xf>
    <xf numFmtId="176" fontId="0" fillId="0" borderId="21" xfId="49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 vertical="center" wrapText="1"/>
    </xf>
    <xf numFmtId="0" fontId="0" fillId="0" borderId="11" xfId="0" applyFont="1" applyFill="1" applyBorder="1" applyAlignment="1" quotePrefix="1">
      <alignment vertical="center" wrapText="1"/>
    </xf>
    <xf numFmtId="176" fontId="0" fillId="0" borderId="13" xfId="49" applyNumberFormat="1" applyFont="1" applyFill="1" applyBorder="1" applyAlignment="1">
      <alignment horizontal="right" wrapText="1"/>
    </xf>
    <xf numFmtId="176" fontId="0" fillId="0" borderId="12" xfId="49" applyNumberFormat="1" applyFont="1" applyFill="1" applyBorder="1" applyAlignment="1">
      <alignment horizontal="right" wrapText="1"/>
    </xf>
    <xf numFmtId="176" fontId="0" fillId="0" borderId="16" xfId="49" applyNumberFormat="1" applyFont="1" applyFill="1" applyBorder="1" applyAlignment="1">
      <alignment horizontal="right" wrapText="1"/>
    </xf>
    <xf numFmtId="176" fontId="0" fillId="0" borderId="22" xfId="49" applyNumberFormat="1" applyFont="1" applyFill="1" applyBorder="1" applyAlignment="1">
      <alignment horizontal="right" wrapText="1"/>
    </xf>
    <xf numFmtId="176" fontId="0" fillId="0" borderId="12" xfId="49" applyNumberFormat="1" applyFont="1" applyFill="1" applyBorder="1" applyAlignment="1">
      <alignment vertical="center"/>
    </xf>
    <xf numFmtId="0" fontId="0" fillId="0" borderId="12" xfId="49" applyNumberFormat="1" applyFont="1" applyFill="1" applyBorder="1" applyAlignment="1">
      <alignment horizontal="right" vertical="center" wrapText="1"/>
    </xf>
    <xf numFmtId="176" fontId="0" fillId="0" borderId="12" xfId="49" applyNumberFormat="1" applyFont="1" applyFill="1" applyBorder="1" applyAlignment="1">
      <alignment horizontal="right" vertical="center" wrapText="1"/>
    </xf>
    <xf numFmtId="176" fontId="0" fillId="0" borderId="12" xfId="0" applyNumberFormat="1" applyFont="1" applyFill="1" applyBorder="1" applyAlignment="1">
      <alignment vertical="center"/>
    </xf>
    <xf numFmtId="176" fontId="0" fillId="0" borderId="15" xfId="49" applyNumberFormat="1" applyFont="1" applyFill="1" applyBorder="1" applyAlignment="1">
      <alignment horizontal="right" wrapText="1"/>
    </xf>
    <xf numFmtId="176" fontId="0" fillId="0" borderId="10" xfId="49" applyNumberFormat="1" applyFont="1" applyFill="1" applyBorder="1" applyAlignment="1">
      <alignment horizontal="right" wrapText="1"/>
    </xf>
    <xf numFmtId="176" fontId="0" fillId="0" borderId="19" xfId="49" applyNumberFormat="1" applyFont="1" applyFill="1" applyBorder="1" applyAlignment="1">
      <alignment horizontal="right" wrapText="1"/>
    </xf>
    <xf numFmtId="176" fontId="0" fillId="0" borderId="23" xfId="49" applyNumberFormat="1" applyFont="1" applyFill="1" applyBorder="1" applyAlignment="1">
      <alignment horizontal="right" wrapText="1"/>
    </xf>
    <xf numFmtId="176" fontId="0" fillId="0" borderId="10" xfId="49" applyNumberFormat="1" applyFont="1" applyFill="1" applyBorder="1" applyAlignment="1">
      <alignment vertical="center"/>
    </xf>
    <xf numFmtId="0" fontId="0" fillId="0" borderId="10" xfId="49" applyNumberFormat="1" applyFont="1" applyFill="1" applyBorder="1" applyAlignment="1">
      <alignment horizontal="right" vertical="center" wrapText="1"/>
    </xf>
    <xf numFmtId="176" fontId="0" fillId="0" borderId="10" xfId="49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vertical="center"/>
    </xf>
    <xf numFmtId="176" fontId="0" fillId="0" borderId="20" xfId="49" applyNumberFormat="1" applyFont="1" applyFill="1" applyBorder="1" applyAlignment="1">
      <alignment horizontal="right" wrapText="1"/>
    </xf>
    <xf numFmtId="176" fontId="0" fillId="0" borderId="21" xfId="49" applyNumberFormat="1" applyFont="1" applyFill="1" applyBorder="1" applyAlignment="1">
      <alignment horizontal="right" wrapText="1"/>
    </xf>
    <xf numFmtId="176" fontId="0" fillId="0" borderId="18" xfId="49" applyNumberFormat="1" applyFont="1" applyFill="1" applyBorder="1" applyAlignment="1">
      <alignment horizontal="right" wrapText="1"/>
    </xf>
    <xf numFmtId="176" fontId="0" fillId="0" borderId="24" xfId="49" applyNumberFormat="1" applyFont="1" applyFill="1" applyBorder="1" applyAlignment="1">
      <alignment horizontal="right" wrapText="1"/>
    </xf>
    <xf numFmtId="176" fontId="0" fillId="0" borderId="21" xfId="49" applyNumberFormat="1" applyFont="1" applyFill="1" applyBorder="1" applyAlignment="1">
      <alignment vertical="center"/>
    </xf>
    <xf numFmtId="0" fontId="0" fillId="0" borderId="21" xfId="49" applyNumberFormat="1" applyFont="1" applyFill="1" applyBorder="1" applyAlignment="1">
      <alignment horizontal="right" vertical="center" wrapText="1"/>
    </xf>
    <xf numFmtId="176" fontId="0" fillId="0" borderId="21" xfId="49" applyNumberFormat="1" applyFont="1" applyFill="1" applyBorder="1" applyAlignment="1">
      <alignment horizontal="right" vertical="center" wrapText="1"/>
    </xf>
    <xf numFmtId="176" fontId="0" fillId="0" borderId="21" xfId="0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 quotePrefix="1">
      <alignment horizont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vertical="center" wrapText="1"/>
    </xf>
    <xf numFmtId="0" fontId="4" fillId="0" borderId="10" xfId="0" applyFont="1" applyFill="1" applyBorder="1" applyAlignment="1" quotePrefix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5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28575" y="371475"/>
          <a:ext cx="1343025" cy="771525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75" y="-1901771"/>
            <a:ext cx="3709" cy="473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534" y="-1896205"/>
            <a:ext cx="370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43" y="-1892869"/>
            <a:ext cx="4063" cy="445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778" y="-1889252"/>
            <a:ext cx="4063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90" y="-1903439"/>
            <a:ext cx="5831" cy="556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608" y="-1896486"/>
            <a:ext cx="5127" cy="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  <xdr:twoCellAnchor>
    <xdr:from>
      <xdr:col>33</xdr:col>
      <xdr:colOff>0</xdr:colOff>
      <xdr:row>2</xdr:row>
      <xdr:rowOff>28575</xdr:rowOff>
    </xdr:from>
    <xdr:to>
      <xdr:col>33</xdr:col>
      <xdr:colOff>0</xdr:colOff>
      <xdr:row>6</xdr:row>
      <xdr:rowOff>104775</xdr:rowOff>
    </xdr:to>
    <xdr:grpSp>
      <xdr:nvGrpSpPr>
        <xdr:cNvPr id="9" name="Group 33"/>
        <xdr:cNvGrpSpPr>
          <a:grpSpLocks/>
        </xdr:cNvGrpSpPr>
      </xdr:nvGrpSpPr>
      <xdr:grpSpPr>
        <a:xfrm>
          <a:off x="36766500" y="371475"/>
          <a:ext cx="0" cy="771525"/>
          <a:chOff x="1687" y="-1906222"/>
          <a:chExt cx="20064" cy="22536"/>
        </a:xfrm>
        <a:solidFill>
          <a:srgbClr val="FFFFFF"/>
        </a:solidFill>
      </xdr:grpSpPr>
      <xdr:sp>
        <xdr:nvSpPr>
          <xdr:cNvPr id="10" name="Line 34"/>
          <xdr:cNvSpPr>
            <a:spLocks/>
          </xdr:cNvSpPr>
        </xdr:nvSpPr>
        <xdr:spPr>
          <a:xfrm>
            <a:off x="1687" y="-1906222"/>
            <a:ext cx="20064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テキスト 35"/>
          <xdr:cNvSpPr txBox="1">
            <a:spLocks noChangeArrowheads="1"/>
          </xdr:cNvSpPr>
        </xdr:nvSpPr>
        <xdr:spPr>
          <a:xfrm>
            <a:off x="29460826" y="77650117"/>
            <a:ext cx="0" cy="473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12" name="テキスト 36"/>
          <xdr:cNvSpPr txBox="1">
            <a:spLocks noChangeArrowheads="1"/>
          </xdr:cNvSpPr>
        </xdr:nvSpPr>
        <xdr:spPr>
          <a:xfrm>
            <a:off x="29460826" y="-38458762"/>
            <a:ext cx="0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13" name="テキスト 37"/>
          <xdr:cNvSpPr txBox="1">
            <a:spLocks noChangeArrowheads="1"/>
          </xdr:cNvSpPr>
        </xdr:nvSpPr>
        <xdr:spPr>
          <a:xfrm>
            <a:off x="29460826" y="1356422687"/>
            <a:ext cx="0" cy="445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14" name="テキスト 38"/>
          <xdr:cNvSpPr txBox="1">
            <a:spLocks noChangeArrowheads="1"/>
          </xdr:cNvSpPr>
        </xdr:nvSpPr>
        <xdr:spPr>
          <a:xfrm>
            <a:off x="29460826" y="-1203488247"/>
            <a:ext cx="0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15" name="テキスト 39"/>
          <xdr:cNvSpPr txBox="1">
            <a:spLocks noChangeArrowheads="1"/>
          </xdr:cNvSpPr>
        </xdr:nvSpPr>
        <xdr:spPr>
          <a:xfrm>
            <a:off x="29460826" y="-337892386"/>
            <a:ext cx="0" cy="556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16" name="テキスト 40"/>
          <xdr:cNvSpPr txBox="1">
            <a:spLocks noChangeArrowheads="1"/>
          </xdr:cNvSpPr>
        </xdr:nvSpPr>
        <xdr:spPr>
          <a:xfrm>
            <a:off x="29460826" y="-1918475828"/>
            <a:ext cx="0" cy="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8.796875" defaultRowHeight="14.25"/>
  <cols>
    <col min="1" max="1" width="3.3984375" style="5" customWidth="1"/>
    <col min="2" max="2" width="11" style="5" customWidth="1"/>
    <col min="3" max="5" width="10.59765625" style="5" customWidth="1"/>
    <col min="6" max="6" width="13.09765625" style="5" customWidth="1"/>
    <col min="7" max="7" width="14.09765625" style="5" customWidth="1"/>
    <col min="8" max="8" width="13.09765625" style="5" customWidth="1"/>
    <col min="9" max="9" width="14.09765625" style="5" customWidth="1"/>
    <col min="10" max="10" width="12.59765625" style="5" customWidth="1"/>
    <col min="11" max="12" width="9" style="5" customWidth="1"/>
    <col min="13" max="14" width="13.59765625" style="5" customWidth="1"/>
    <col min="15" max="15" width="11.5" style="5" customWidth="1"/>
    <col min="16" max="16" width="13.59765625" style="5" customWidth="1"/>
    <col min="17" max="17" width="12.59765625" style="5" customWidth="1"/>
    <col min="18" max="19" width="9" style="5" customWidth="1"/>
    <col min="20" max="20" width="12.59765625" style="5" customWidth="1"/>
    <col min="21" max="21" width="13.59765625" style="5" customWidth="1"/>
    <col min="22" max="22" width="13.69921875" style="5" customWidth="1"/>
    <col min="23" max="23" width="13.59765625" style="5" customWidth="1"/>
    <col min="24" max="24" width="12.59765625" style="5" customWidth="1"/>
    <col min="25" max="25" width="9.59765625" style="5" customWidth="1"/>
    <col min="26" max="26" width="10.59765625" style="5" customWidth="1"/>
    <col min="27" max="28" width="13.59765625" style="5" customWidth="1"/>
    <col min="29" max="29" width="12.59765625" style="5" customWidth="1"/>
    <col min="30" max="30" width="13.59765625" style="5" customWidth="1"/>
    <col min="31" max="31" width="12.59765625" style="5" customWidth="1"/>
    <col min="32" max="32" width="9" style="5" customWidth="1"/>
    <col min="33" max="33" width="10.59765625" style="5" customWidth="1"/>
    <col min="34" max="34" width="12.59765625" style="5" customWidth="1"/>
    <col min="35" max="35" width="13.59765625" style="5" customWidth="1"/>
    <col min="36" max="36" width="12.69921875" style="5" customWidth="1"/>
    <col min="37" max="37" width="13.09765625" style="5" customWidth="1"/>
    <col min="38" max="38" width="12.59765625" style="5" customWidth="1"/>
    <col min="39" max="39" width="13.09765625" style="5" customWidth="1"/>
    <col min="40" max="40" width="15.09765625" style="5" customWidth="1"/>
    <col min="41" max="41" width="14.59765625" style="5" customWidth="1"/>
    <col min="42" max="42" width="13.59765625" style="5" customWidth="1"/>
    <col min="43" max="43" width="14.09765625" style="5" customWidth="1"/>
    <col min="44" max="44" width="13.09765625" style="5" customWidth="1"/>
    <col min="45" max="45" width="9.59765625" style="5" customWidth="1"/>
    <col min="46" max="16384" width="9" style="5" customWidth="1"/>
  </cols>
  <sheetData>
    <row r="1" spans="1:45" ht="13.5">
      <c r="A1" s="59" t="s">
        <v>99</v>
      </c>
      <c r="C1" s="33"/>
      <c r="D1" s="33"/>
      <c r="E1" s="33"/>
      <c r="F1" s="60"/>
      <c r="G1" s="60"/>
      <c r="H1" s="60"/>
      <c r="I1" s="60"/>
      <c r="J1" s="60"/>
      <c r="K1" s="60"/>
      <c r="L1" s="60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3:45" ht="13.5">
      <c r="C2" s="34"/>
      <c r="D2" s="34"/>
      <c r="E2" s="3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s="10" customFormat="1" ht="18.75" customHeight="1">
      <c r="A3" s="8"/>
      <c r="B3" s="9"/>
      <c r="C3" s="64" t="s">
        <v>56</v>
      </c>
      <c r="D3" s="68"/>
      <c r="E3" s="65"/>
      <c r="F3" s="64" t="s">
        <v>57</v>
      </c>
      <c r="G3" s="68"/>
      <c r="H3" s="68"/>
      <c r="I3" s="68"/>
      <c r="J3" s="68"/>
      <c r="K3" s="68"/>
      <c r="L3" s="65"/>
      <c r="M3" s="84" t="s">
        <v>76</v>
      </c>
      <c r="N3" s="70"/>
      <c r="O3" s="70"/>
      <c r="P3" s="70"/>
      <c r="Q3" s="70"/>
      <c r="R3" s="70"/>
      <c r="S3" s="71"/>
      <c r="T3" s="64" t="s">
        <v>77</v>
      </c>
      <c r="U3" s="68"/>
      <c r="V3" s="68"/>
      <c r="W3" s="68"/>
      <c r="X3" s="68"/>
      <c r="Y3" s="68"/>
      <c r="Z3" s="65"/>
      <c r="AA3" s="64" t="s">
        <v>78</v>
      </c>
      <c r="AB3" s="68"/>
      <c r="AC3" s="68"/>
      <c r="AD3" s="68"/>
      <c r="AE3" s="68"/>
      <c r="AF3" s="68"/>
      <c r="AG3" s="65"/>
      <c r="AH3" s="64" t="s">
        <v>98</v>
      </c>
      <c r="AI3" s="68"/>
      <c r="AJ3" s="68"/>
      <c r="AK3" s="68"/>
      <c r="AL3" s="68"/>
      <c r="AM3" s="65"/>
      <c r="AN3" s="84" t="s">
        <v>0</v>
      </c>
      <c r="AO3" s="70"/>
      <c r="AP3" s="70"/>
      <c r="AQ3" s="70"/>
      <c r="AR3" s="70"/>
      <c r="AS3" s="71"/>
    </row>
    <row r="4" spans="1:45" s="10" customFormat="1" ht="12" customHeight="1">
      <c r="A4" s="11"/>
      <c r="B4" s="12"/>
      <c r="C4" s="74" t="s">
        <v>51</v>
      </c>
      <c r="D4" s="76" t="s">
        <v>52</v>
      </c>
      <c r="E4" s="13" t="s">
        <v>1</v>
      </c>
      <c r="F4" s="64" t="s">
        <v>59</v>
      </c>
      <c r="G4" s="65"/>
      <c r="H4" s="64" t="s">
        <v>58</v>
      </c>
      <c r="I4" s="70"/>
      <c r="J4" s="71"/>
      <c r="K4" s="6" t="s">
        <v>2</v>
      </c>
      <c r="L4" s="72" t="s">
        <v>3</v>
      </c>
      <c r="M4" s="64" t="s">
        <v>59</v>
      </c>
      <c r="N4" s="71"/>
      <c r="O4" s="64" t="s">
        <v>58</v>
      </c>
      <c r="P4" s="70"/>
      <c r="Q4" s="71"/>
      <c r="R4" s="6" t="s">
        <v>2</v>
      </c>
      <c r="S4" s="72" t="s">
        <v>3</v>
      </c>
      <c r="T4" s="64" t="s">
        <v>59</v>
      </c>
      <c r="U4" s="65"/>
      <c r="V4" s="64" t="s">
        <v>60</v>
      </c>
      <c r="W4" s="68"/>
      <c r="X4" s="65"/>
      <c r="Y4" s="6" t="s">
        <v>2</v>
      </c>
      <c r="Z4" s="72" t="s">
        <v>3</v>
      </c>
      <c r="AA4" s="64" t="s">
        <v>59</v>
      </c>
      <c r="AB4" s="71"/>
      <c r="AC4" s="64" t="s">
        <v>60</v>
      </c>
      <c r="AD4" s="70"/>
      <c r="AE4" s="71"/>
      <c r="AF4" s="6" t="s">
        <v>2</v>
      </c>
      <c r="AG4" s="72" t="s">
        <v>3</v>
      </c>
      <c r="AH4" s="64" t="s">
        <v>59</v>
      </c>
      <c r="AI4" s="71"/>
      <c r="AJ4" s="64" t="s">
        <v>60</v>
      </c>
      <c r="AK4" s="68"/>
      <c r="AL4" s="65"/>
      <c r="AM4" s="6" t="s">
        <v>2</v>
      </c>
      <c r="AN4" s="14" t="s">
        <v>49</v>
      </c>
      <c r="AO4" s="15"/>
      <c r="AP4" s="16" t="s">
        <v>4</v>
      </c>
      <c r="AQ4" s="16"/>
      <c r="AR4" s="17"/>
      <c r="AS4" s="6" t="s">
        <v>2</v>
      </c>
    </row>
    <row r="5" spans="1:45" s="10" customFormat="1" ht="12" customHeight="1">
      <c r="A5" s="11"/>
      <c r="B5" s="12"/>
      <c r="C5" s="75"/>
      <c r="D5" s="77"/>
      <c r="E5" s="18" t="s">
        <v>5</v>
      </c>
      <c r="F5" s="62" t="s">
        <v>6</v>
      </c>
      <c r="G5" s="80" t="s">
        <v>53</v>
      </c>
      <c r="H5" s="62" t="s">
        <v>7</v>
      </c>
      <c r="I5" s="80" t="s">
        <v>54</v>
      </c>
      <c r="J5" s="66" t="s">
        <v>55</v>
      </c>
      <c r="K5" s="7" t="s">
        <v>8</v>
      </c>
      <c r="L5" s="73"/>
      <c r="M5" s="62" t="s">
        <v>6</v>
      </c>
      <c r="N5" s="78" t="s">
        <v>66</v>
      </c>
      <c r="O5" s="62" t="s">
        <v>50</v>
      </c>
      <c r="P5" s="78" t="s">
        <v>67</v>
      </c>
      <c r="Q5" s="66" t="s">
        <v>68</v>
      </c>
      <c r="R5" s="19" t="s">
        <v>9</v>
      </c>
      <c r="S5" s="73"/>
      <c r="T5" s="62" t="s">
        <v>6</v>
      </c>
      <c r="U5" s="85" t="s">
        <v>69</v>
      </c>
      <c r="V5" s="62" t="s">
        <v>7</v>
      </c>
      <c r="W5" s="85" t="s">
        <v>70</v>
      </c>
      <c r="X5" s="82" t="s">
        <v>71</v>
      </c>
      <c r="Y5" s="19" t="s">
        <v>10</v>
      </c>
      <c r="Z5" s="73"/>
      <c r="AA5" s="62" t="s">
        <v>6</v>
      </c>
      <c r="AB5" s="78" t="s">
        <v>61</v>
      </c>
      <c r="AC5" s="62" t="s">
        <v>11</v>
      </c>
      <c r="AD5" s="80" t="s">
        <v>62</v>
      </c>
      <c r="AE5" s="82" t="s">
        <v>63</v>
      </c>
      <c r="AF5" s="19" t="s">
        <v>12</v>
      </c>
      <c r="AG5" s="73"/>
      <c r="AH5" s="62" t="s">
        <v>6</v>
      </c>
      <c r="AI5" s="78" t="s">
        <v>72</v>
      </c>
      <c r="AJ5" s="62" t="s">
        <v>7</v>
      </c>
      <c r="AK5" s="78" t="s">
        <v>64</v>
      </c>
      <c r="AL5" s="66" t="s">
        <v>65</v>
      </c>
      <c r="AM5" s="19" t="s">
        <v>13</v>
      </c>
      <c r="AN5" s="62" t="s">
        <v>6</v>
      </c>
      <c r="AO5" s="78" t="s">
        <v>73</v>
      </c>
      <c r="AP5" s="62" t="s">
        <v>7</v>
      </c>
      <c r="AQ5" s="78" t="s">
        <v>74</v>
      </c>
      <c r="AR5" s="82" t="s">
        <v>75</v>
      </c>
      <c r="AS5" s="19" t="s">
        <v>14</v>
      </c>
    </row>
    <row r="6" spans="1:45" s="10" customFormat="1" ht="12" customHeight="1">
      <c r="A6" s="11"/>
      <c r="B6" s="12"/>
      <c r="C6" s="75"/>
      <c r="D6" s="77"/>
      <c r="E6" s="20"/>
      <c r="F6" s="63"/>
      <c r="G6" s="81"/>
      <c r="H6" s="63"/>
      <c r="I6" s="81"/>
      <c r="J6" s="69"/>
      <c r="K6" s="7"/>
      <c r="L6" s="73"/>
      <c r="M6" s="63"/>
      <c r="N6" s="79"/>
      <c r="O6" s="63"/>
      <c r="P6" s="79"/>
      <c r="Q6" s="67"/>
      <c r="R6" s="7"/>
      <c r="S6" s="73"/>
      <c r="T6" s="63"/>
      <c r="U6" s="69"/>
      <c r="V6" s="63"/>
      <c r="W6" s="69"/>
      <c r="X6" s="83"/>
      <c r="Y6" s="7"/>
      <c r="Z6" s="73"/>
      <c r="AA6" s="63"/>
      <c r="AB6" s="79"/>
      <c r="AC6" s="63"/>
      <c r="AD6" s="81"/>
      <c r="AE6" s="83"/>
      <c r="AF6" s="7"/>
      <c r="AG6" s="73"/>
      <c r="AH6" s="63"/>
      <c r="AI6" s="79"/>
      <c r="AJ6" s="63"/>
      <c r="AK6" s="79"/>
      <c r="AL6" s="67"/>
      <c r="AM6" s="7"/>
      <c r="AN6" s="63"/>
      <c r="AO6" s="69"/>
      <c r="AP6" s="63"/>
      <c r="AQ6" s="79"/>
      <c r="AR6" s="83"/>
      <c r="AS6" s="7"/>
    </row>
    <row r="7" spans="1:45" ht="12" customHeight="1">
      <c r="A7" s="21"/>
      <c r="B7" s="22"/>
      <c r="C7" s="23" t="s">
        <v>15</v>
      </c>
      <c r="D7" s="24" t="s">
        <v>16</v>
      </c>
      <c r="E7" s="25" t="s">
        <v>17</v>
      </c>
      <c r="F7" s="24" t="s">
        <v>18</v>
      </c>
      <c r="G7" s="24" t="s">
        <v>19</v>
      </c>
      <c r="H7" s="24" t="s">
        <v>20</v>
      </c>
      <c r="I7" s="24" t="s">
        <v>21</v>
      </c>
      <c r="J7" s="24" t="s">
        <v>22</v>
      </c>
      <c r="K7" s="4" t="s">
        <v>23</v>
      </c>
      <c r="L7" s="4" t="s">
        <v>23</v>
      </c>
      <c r="M7" s="24" t="s">
        <v>24</v>
      </c>
      <c r="N7" s="24" t="s">
        <v>25</v>
      </c>
      <c r="O7" s="24" t="s">
        <v>26</v>
      </c>
      <c r="P7" s="24" t="s">
        <v>27</v>
      </c>
      <c r="Q7" s="24" t="s">
        <v>28</v>
      </c>
      <c r="R7" s="4" t="s">
        <v>23</v>
      </c>
      <c r="S7" s="4" t="s">
        <v>23</v>
      </c>
      <c r="T7" s="24" t="s">
        <v>29</v>
      </c>
      <c r="U7" s="24" t="s">
        <v>30</v>
      </c>
      <c r="V7" s="24" t="s">
        <v>31</v>
      </c>
      <c r="W7" s="24" t="s">
        <v>32</v>
      </c>
      <c r="X7" s="24" t="s">
        <v>33</v>
      </c>
      <c r="Y7" s="4" t="s">
        <v>23</v>
      </c>
      <c r="Z7" s="4" t="s">
        <v>23</v>
      </c>
      <c r="AA7" s="24" t="s">
        <v>34</v>
      </c>
      <c r="AB7" s="24" t="s">
        <v>35</v>
      </c>
      <c r="AC7" s="24" t="s">
        <v>36</v>
      </c>
      <c r="AD7" s="24" t="s">
        <v>37</v>
      </c>
      <c r="AE7" s="24" t="s">
        <v>38</v>
      </c>
      <c r="AF7" s="4" t="s">
        <v>23</v>
      </c>
      <c r="AG7" s="4" t="s">
        <v>23</v>
      </c>
      <c r="AH7" s="24" t="s">
        <v>39</v>
      </c>
      <c r="AI7" s="1" t="s">
        <v>40</v>
      </c>
      <c r="AJ7" s="24" t="s">
        <v>41</v>
      </c>
      <c r="AK7" s="23" t="s">
        <v>42</v>
      </c>
      <c r="AL7" s="2" t="s">
        <v>43</v>
      </c>
      <c r="AM7" s="4" t="s">
        <v>23</v>
      </c>
      <c r="AN7" s="24" t="s">
        <v>44</v>
      </c>
      <c r="AO7" s="24" t="s">
        <v>45</v>
      </c>
      <c r="AP7" s="24" t="s">
        <v>46</v>
      </c>
      <c r="AQ7" s="24" t="s">
        <v>47</v>
      </c>
      <c r="AR7" s="24" t="s">
        <v>48</v>
      </c>
      <c r="AS7" s="4" t="s">
        <v>23</v>
      </c>
    </row>
    <row r="8" spans="1:45" s="10" customFormat="1" ht="19.5" customHeight="1">
      <c r="A8" s="8">
        <v>1</v>
      </c>
      <c r="B8" s="26" t="s">
        <v>79</v>
      </c>
      <c r="C8" s="35">
        <v>13195</v>
      </c>
      <c r="D8" s="36">
        <v>54755</v>
      </c>
      <c r="E8" s="37">
        <v>67950</v>
      </c>
      <c r="F8" s="37">
        <v>42431383</v>
      </c>
      <c r="G8" s="36">
        <v>40790728</v>
      </c>
      <c r="H8" s="38">
        <v>3811131</v>
      </c>
      <c r="I8" s="36">
        <v>3686244</v>
      </c>
      <c r="J8" s="37">
        <v>3685368</v>
      </c>
      <c r="K8" s="39">
        <f>+H8/F8*1000</f>
        <v>89.81868443929815</v>
      </c>
      <c r="L8" s="40">
        <v>198</v>
      </c>
      <c r="M8" s="41">
        <v>22454860</v>
      </c>
      <c r="N8" s="41">
        <v>20506073</v>
      </c>
      <c r="O8" s="41">
        <v>1115745</v>
      </c>
      <c r="P8" s="41">
        <v>1029976</v>
      </c>
      <c r="Q8" s="41">
        <v>1029969</v>
      </c>
      <c r="R8" s="39">
        <f>+O8/M8*1000</f>
        <v>49.6883525437255</v>
      </c>
      <c r="S8" s="41">
        <v>300</v>
      </c>
      <c r="T8" s="41">
        <v>29286851</v>
      </c>
      <c r="U8" s="41">
        <v>28890989</v>
      </c>
      <c r="V8" s="41">
        <v>693013737</v>
      </c>
      <c r="W8" s="41">
        <v>690069403</v>
      </c>
      <c r="X8" s="41">
        <v>259408472</v>
      </c>
      <c r="Y8" s="39">
        <f>+V8/T8*1000</f>
        <v>23662.965233100684</v>
      </c>
      <c r="Z8" s="41">
        <v>122111</v>
      </c>
      <c r="AA8" s="41">
        <v>230416190</v>
      </c>
      <c r="AB8" s="41">
        <v>209774569</v>
      </c>
      <c r="AC8" s="41">
        <v>3210048</v>
      </c>
      <c r="AD8" s="41">
        <v>2924272</v>
      </c>
      <c r="AE8" s="41">
        <v>2924272</v>
      </c>
      <c r="AF8" s="39">
        <f>+AC8/AA8*1000</f>
        <v>13.931521044593264</v>
      </c>
      <c r="AG8" s="41">
        <v>115</v>
      </c>
      <c r="AH8" s="42">
        <f>+AN8-F8-M8-T8-AA8</f>
        <v>15442740</v>
      </c>
      <c r="AI8" s="42">
        <f aca="true" t="shared" si="0" ref="AI8:AI26">+AO8-G8-N8-U8-AB8</f>
        <v>14195052</v>
      </c>
      <c r="AJ8" s="42">
        <f aca="true" t="shared" si="1" ref="AJ8:AJ26">+AP8-H8-O8-V8-AC8</f>
        <v>62768749</v>
      </c>
      <c r="AK8" s="42">
        <f aca="true" t="shared" si="2" ref="AK8:AK26">+AQ8-I8-P8-W8-AD8</f>
        <v>62604860</v>
      </c>
      <c r="AL8" s="42">
        <f aca="true" t="shared" si="3" ref="AL8:AL26">+AR8-J8-Q8-X8-AE8</f>
        <v>34822754</v>
      </c>
      <c r="AM8" s="39">
        <f>+AJ8/AH8*1000</f>
        <v>4064.6121737463686</v>
      </c>
      <c r="AN8" s="41">
        <v>340032024</v>
      </c>
      <c r="AO8" s="41">
        <v>314157411</v>
      </c>
      <c r="AP8" s="41">
        <v>763919410</v>
      </c>
      <c r="AQ8" s="41">
        <v>760314755</v>
      </c>
      <c r="AR8" s="41">
        <v>301870835</v>
      </c>
      <c r="AS8" s="27">
        <f>+AP8/AN8*1000</f>
        <v>2246.610189868469</v>
      </c>
    </row>
    <row r="9" spans="1:45" s="10" customFormat="1" ht="19.5" customHeight="1">
      <c r="A9" s="11">
        <v>2</v>
      </c>
      <c r="B9" s="28" t="s">
        <v>80</v>
      </c>
      <c r="C9" s="43">
        <v>10759</v>
      </c>
      <c r="D9" s="44">
        <v>20011</v>
      </c>
      <c r="E9" s="45">
        <v>30770</v>
      </c>
      <c r="F9" s="45">
        <v>27567213</v>
      </c>
      <c r="G9" s="44">
        <v>25226493</v>
      </c>
      <c r="H9" s="46">
        <v>1978671</v>
      </c>
      <c r="I9" s="44">
        <v>1837394</v>
      </c>
      <c r="J9" s="45">
        <v>1837394</v>
      </c>
      <c r="K9" s="47">
        <f aca="true" t="shared" si="4" ref="K9:K26">+H9/F9*1000</f>
        <v>71.77624375739397</v>
      </c>
      <c r="L9" s="48">
        <v>151</v>
      </c>
      <c r="M9" s="49">
        <v>14253169</v>
      </c>
      <c r="N9" s="49">
        <v>11689272</v>
      </c>
      <c r="O9" s="49">
        <v>340019</v>
      </c>
      <c r="P9" s="49">
        <v>283065</v>
      </c>
      <c r="Q9" s="49">
        <v>283065</v>
      </c>
      <c r="R9" s="47">
        <f aca="true" t="shared" si="5" ref="R9:R26">+O9/M9*1000</f>
        <v>23.85567728832795</v>
      </c>
      <c r="S9" s="49">
        <v>97</v>
      </c>
      <c r="T9" s="49">
        <v>10498513</v>
      </c>
      <c r="U9" s="49">
        <v>10154834</v>
      </c>
      <c r="V9" s="49">
        <v>132747519</v>
      </c>
      <c r="W9" s="49">
        <v>130743337</v>
      </c>
      <c r="X9" s="49">
        <v>49281375</v>
      </c>
      <c r="Y9" s="47">
        <f aca="true" t="shared" si="6" ref="Y9:Y26">+V9/T9*1000</f>
        <v>12644.411546663798</v>
      </c>
      <c r="Z9" s="49">
        <v>83989</v>
      </c>
      <c r="AA9" s="49">
        <v>310131933</v>
      </c>
      <c r="AB9" s="49">
        <v>276512570</v>
      </c>
      <c r="AC9" s="49">
        <v>2897762</v>
      </c>
      <c r="AD9" s="49">
        <v>2604332</v>
      </c>
      <c r="AE9" s="49">
        <v>2604332</v>
      </c>
      <c r="AF9" s="47">
        <f aca="true" t="shared" si="7" ref="AF9:AF26">+AC9/AA9*1000</f>
        <v>9.343642790889255</v>
      </c>
      <c r="AG9" s="49">
        <v>94</v>
      </c>
      <c r="AH9" s="50">
        <f aca="true" t="shared" si="8" ref="AH9:AH26">+AN9-F9-M9-T9-AA9</f>
        <v>22190886</v>
      </c>
      <c r="AI9" s="50">
        <f t="shared" si="0"/>
        <v>18774055</v>
      </c>
      <c r="AJ9" s="50">
        <f t="shared" si="1"/>
        <v>16781853</v>
      </c>
      <c r="AK9" s="50">
        <f t="shared" si="2"/>
        <v>16728328</v>
      </c>
      <c r="AL9" s="50">
        <f t="shared" si="3"/>
        <v>11597444</v>
      </c>
      <c r="AM9" s="47">
        <f aca="true" t="shared" si="9" ref="AM9:AM26">+AJ9/AH9*1000</f>
        <v>756.2497955241624</v>
      </c>
      <c r="AN9" s="49">
        <v>384641714</v>
      </c>
      <c r="AO9" s="49">
        <v>342357224</v>
      </c>
      <c r="AP9" s="49">
        <v>154745824</v>
      </c>
      <c r="AQ9" s="49">
        <v>152196456</v>
      </c>
      <c r="AR9" s="49">
        <v>65603610</v>
      </c>
      <c r="AS9" s="29">
        <f aca="true" t="shared" si="10" ref="AS9:AS26">+AP9/AN9*1000</f>
        <v>402.31160159607646</v>
      </c>
    </row>
    <row r="10" spans="1:45" s="10" customFormat="1" ht="19.5" customHeight="1">
      <c r="A10" s="11">
        <v>3</v>
      </c>
      <c r="B10" s="28" t="s">
        <v>81</v>
      </c>
      <c r="C10" s="43">
        <v>13078</v>
      </c>
      <c r="D10" s="44">
        <v>47612</v>
      </c>
      <c r="E10" s="45">
        <v>60690</v>
      </c>
      <c r="F10" s="45">
        <v>76591014</v>
      </c>
      <c r="G10" s="44">
        <v>74689429</v>
      </c>
      <c r="H10" s="46">
        <v>8158078</v>
      </c>
      <c r="I10" s="44">
        <v>7987972</v>
      </c>
      <c r="J10" s="45">
        <v>7959445</v>
      </c>
      <c r="K10" s="47">
        <f t="shared" si="4"/>
        <v>106.51481908830715</v>
      </c>
      <c r="L10" s="48">
        <v>130</v>
      </c>
      <c r="M10" s="49">
        <v>26071308</v>
      </c>
      <c r="N10" s="49">
        <v>23620080</v>
      </c>
      <c r="O10" s="49">
        <v>1218463</v>
      </c>
      <c r="P10" s="49">
        <v>1130729</v>
      </c>
      <c r="Q10" s="49">
        <v>1126045</v>
      </c>
      <c r="R10" s="47">
        <f t="shared" si="5"/>
        <v>46.735783260279845</v>
      </c>
      <c r="S10" s="49">
        <v>102</v>
      </c>
      <c r="T10" s="49">
        <v>35331963</v>
      </c>
      <c r="U10" s="49">
        <v>34863320</v>
      </c>
      <c r="V10" s="49">
        <v>483695911</v>
      </c>
      <c r="W10" s="49">
        <v>480886406</v>
      </c>
      <c r="X10" s="49">
        <v>192428953</v>
      </c>
      <c r="Y10" s="47">
        <f t="shared" si="6"/>
        <v>13690.037856090814</v>
      </c>
      <c r="Z10" s="49">
        <v>75109</v>
      </c>
      <c r="AA10" s="49">
        <v>211934056</v>
      </c>
      <c r="AB10" s="49">
        <v>194589318</v>
      </c>
      <c r="AC10" s="49">
        <v>2676730</v>
      </c>
      <c r="AD10" s="49">
        <v>2460607</v>
      </c>
      <c r="AE10" s="49">
        <v>2459216</v>
      </c>
      <c r="AF10" s="47">
        <f t="shared" si="7"/>
        <v>12.630013554782343</v>
      </c>
      <c r="AG10" s="49">
        <v>100</v>
      </c>
      <c r="AH10" s="50">
        <f t="shared" si="8"/>
        <v>14848824</v>
      </c>
      <c r="AI10" s="50">
        <f t="shared" si="0"/>
        <v>13804387</v>
      </c>
      <c r="AJ10" s="50">
        <f t="shared" si="1"/>
        <v>53154481</v>
      </c>
      <c r="AK10" s="50">
        <f t="shared" si="2"/>
        <v>52927976</v>
      </c>
      <c r="AL10" s="50">
        <f t="shared" si="3"/>
        <v>36592511</v>
      </c>
      <c r="AM10" s="47">
        <f t="shared" si="9"/>
        <v>3579.7098140566554</v>
      </c>
      <c r="AN10" s="49">
        <v>364777165</v>
      </c>
      <c r="AO10" s="49">
        <v>341566534</v>
      </c>
      <c r="AP10" s="49">
        <v>548903663</v>
      </c>
      <c r="AQ10" s="49">
        <v>545393690</v>
      </c>
      <c r="AR10" s="49">
        <v>240566170</v>
      </c>
      <c r="AS10" s="29">
        <f t="shared" si="10"/>
        <v>1504.7643209793573</v>
      </c>
    </row>
    <row r="11" spans="1:45" s="10" customFormat="1" ht="19.5" customHeight="1">
      <c r="A11" s="11">
        <v>4</v>
      </c>
      <c r="B11" s="28" t="s">
        <v>82</v>
      </c>
      <c r="C11" s="43">
        <v>11089</v>
      </c>
      <c r="D11" s="44">
        <v>15585</v>
      </c>
      <c r="E11" s="45">
        <v>26674</v>
      </c>
      <c r="F11" s="45">
        <v>21172423</v>
      </c>
      <c r="G11" s="44">
        <v>17831045</v>
      </c>
      <c r="H11" s="46">
        <v>1422449</v>
      </c>
      <c r="I11" s="44">
        <v>1250822</v>
      </c>
      <c r="J11" s="45">
        <v>1250810</v>
      </c>
      <c r="K11" s="47">
        <f t="shared" si="4"/>
        <v>67.18404407469093</v>
      </c>
      <c r="L11" s="48">
        <v>149</v>
      </c>
      <c r="M11" s="49">
        <v>14635545</v>
      </c>
      <c r="N11" s="49">
        <v>11959473</v>
      </c>
      <c r="O11" s="49">
        <v>368073</v>
      </c>
      <c r="P11" s="49">
        <v>316012</v>
      </c>
      <c r="Q11" s="49">
        <v>316010</v>
      </c>
      <c r="R11" s="47">
        <f t="shared" si="5"/>
        <v>25.14925136030124</v>
      </c>
      <c r="S11" s="49">
        <v>83</v>
      </c>
      <c r="T11" s="49">
        <v>9195980</v>
      </c>
      <c r="U11" s="49">
        <v>8625087</v>
      </c>
      <c r="V11" s="49">
        <v>124143072</v>
      </c>
      <c r="W11" s="49">
        <v>122219766</v>
      </c>
      <c r="X11" s="49">
        <v>50289387</v>
      </c>
      <c r="Y11" s="47">
        <f t="shared" si="6"/>
        <v>13499.710960658897</v>
      </c>
      <c r="Z11" s="49">
        <v>76619</v>
      </c>
      <c r="AA11" s="49">
        <v>227583231</v>
      </c>
      <c r="AB11" s="49">
        <v>185974994</v>
      </c>
      <c r="AC11" s="49">
        <v>1638049</v>
      </c>
      <c r="AD11" s="49">
        <v>1364921</v>
      </c>
      <c r="AE11" s="49">
        <v>1362483</v>
      </c>
      <c r="AF11" s="47">
        <f t="shared" si="7"/>
        <v>7.197582145232835</v>
      </c>
      <c r="AG11" s="49">
        <v>51</v>
      </c>
      <c r="AH11" s="50">
        <f t="shared" si="8"/>
        <v>11223730</v>
      </c>
      <c r="AI11" s="50">
        <f t="shared" si="0"/>
        <v>8734217</v>
      </c>
      <c r="AJ11" s="50">
        <f t="shared" si="1"/>
        <v>13482702</v>
      </c>
      <c r="AK11" s="50">
        <f t="shared" si="2"/>
        <v>13390209</v>
      </c>
      <c r="AL11" s="50">
        <f t="shared" si="3"/>
        <v>9787683</v>
      </c>
      <c r="AM11" s="47">
        <f t="shared" si="9"/>
        <v>1201.2674930704854</v>
      </c>
      <c r="AN11" s="49">
        <v>283810909</v>
      </c>
      <c r="AO11" s="49">
        <v>233124816</v>
      </c>
      <c r="AP11" s="49">
        <v>141054345</v>
      </c>
      <c r="AQ11" s="49">
        <v>138541730</v>
      </c>
      <c r="AR11" s="49">
        <v>63006373</v>
      </c>
      <c r="AS11" s="29">
        <f t="shared" si="10"/>
        <v>497.00113888152197</v>
      </c>
    </row>
    <row r="12" spans="1:45" s="10" customFormat="1" ht="19.5" customHeight="1">
      <c r="A12" s="11">
        <v>5</v>
      </c>
      <c r="B12" s="28" t="s">
        <v>83</v>
      </c>
      <c r="C12" s="43">
        <v>9830</v>
      </c>
      <c r="D12" s="44">
        <v>13764</v>
      </c>
      <c r="E12" s="45">
        <v>23594</v>
      </c>
      <c r="F12" s="45">
        <v>26681924</v>
      </c>
      <c r="G12" s="44">
        <v>24913264</v>
      </c>
      <c r="H12" s="46">
        <v>2222724</v>
      </c>
      <c r="I12" s="44">
        <v>2105504</v>
      </c>
      <c r="J12" s="45">
        <v>2105504</v>
      </c>
      <c r="K12" s="47">
        <f t="shared" si="4"/>
        <v>83.30448733756981</v>
      </c>
      <c r="L12" s="48">
        <v>168</v>
      </c>
      <c r="M12" s="49">
        <v>14281592</v>
      </c>
      <c r="N12" s="49">
        <v>12253869</v>
      </c>
      <c r="O12" s="49">
        <v>329137</v>
      </c>
      <c r="P12" s="49">
        <v>277851</v>
      </c>
      <c r="Q12" s="49">
        <v>277851</v>
      </c>
      <c r="R12" s="47">
        <f t="shared" si="5"/>
        <v>23.046240223078772</v>
      </c>
      <c r="S12" s="49">
        <v>144</v>
      </c>
      <c r="T12" s="49">
        <v>8628173</v>
      </c>
      <c r="U12" s="49">
        <v>8128047</v>
      </c>
      <c r="V12" s="49">
        <v>75209980</v>
      </c>
      <c r="W12" s="49">
        <v>72780507</v>
      </c>
      <c r="X12" s="49">
        <v>28408630</v>
      </c>
      <c r="Y12" s="47">
        <f t="shared" si="6"/>
        <v>8716.790912745955</v>
      </c>
      <c r="Z12" s="49">
        <v>43092</v>
      </c>
      <c r="AA12" s="49">
        <v>217298428</v>
      </c>
      <c r="AB12" s="49">
        <v>194312860</v>
      </c>
      <c r="AC12" s="49">
        <v>1906555</v>
      </c>
      <c r="AD12" s="49">
        <v>1716654</v>
      </c>
      <c r="AE12" s="49">
        <v>1716654</v>
      </c>
      <c r="AF12" s="47">
        <f t="shared" si="7"/>
        <v>8.773901484459888</v>
      </c>
      <c r="AG12" s="49">
        <v>34</v>
      </c>
      <c r="AH12" s="50">
        <f t="shared" si="8"/>
        <v>12011125</v>
      </c>
      <c r="AI12" s="50">
        <f t="shared" si="0"/>
        <v>10156585</v>
      </c>
      <c r="AJ12" s="50">
        <f t="shared" si="1"/>
        <v>8382615</v>
      </c>
      <c r="AK12" s="50">
        <f t="shared" si="2"/>
        <v>8312342</v>
      </c>
      <c r="AL12" s="50">
        <f t="shared" si="3"/>
        <v>5605915</v>
      </c>
      <c r="AM12" s="47">
        <f t="shared" si="9"/>
        <v>697.904234615825</v>
      </c>
      <c r="AN12" s="49">
        <v>278901242</v>
      </c>
      <c r="AO12" s="49">
        <v>249764625</v>
      </c>
      <c r="AP12" s="49">
        <v>88051011</v>
      </c>
      <c r="AQ12" s="49">
        <v>85192858</v>
      </c>
      <c r="AR12" s="49">
        <v>38114554</v>
      </c>
      <c r="AS12" s="29">
        <f t="shared" si="10"/>
        <v>315.7067726503706</v>
      </c>
    </row>
    <row r="13" spans="1:45" s="10" customFormat="1" ht="19.5" customHeight="1">
      <c r="A13" s="11">
        <v>6</v>
      </c>
      <c r="B13" s="28" t="s">
        <v>84</v>
      </c>
      <c r="C13" s="43">
        <v>4466</v>
      </c>
      <c r="D13" s="44">
        <v>12821</v>
      </c>
      <c r="E13" s="45">
        <v>17287</v>
      </c>
      <c r="F13" s="45">
        <v>40889440</v>
      </c>
      <c r="G13" s="44">
        <v>40017977</v>
      </c>
      <c r="H13" s="46">
        <v>3797679</v>
      </c>
      <c r="I13" s="44">
        <v>3727722</v>
      </c>
      <c r="J13" s="45">
        <v>3727717</v>
      </c>
      <c r="K13" s="47">
        <f t="shared" si="4"/>
        <v>92.87676720444203</v>
      </c>
      <c r="L13" s="48">
        <v>283</v>
      </c>
      <c r="M13" s="49">
        <v>9436746</v>
      </c>
      <c r="N13" s="49">
        <v>8960750</v>
      </c>
      <c r="O13" s="49">
        <v>355208</v>
      </c>
      <c r="P13" s="49">
        <v>338838</v>
      </c>
      <c r="Q13" s="49">
        <v>338838</v>
      </c>
      <c r="R13" s="47">
        <f t="shared" si="5"/>
        <v>37.640941061675285</v>
      </c>
      <c r="S13" s="49">
        <v>308</v>
      </c>
      <c r="T13" s="49">
        <v>8674083</v>
      </c>
      <c r="U13" s="49">
        <v>8562883</v>
      </c>
      <c r="V13" s="49">
        <v>110953192</v>
      </c>
      <c r="W13" s="49">
        <v>110335809</v>
      </c>
      <c r="X13" s="49">
        <v>44855031</v>
      </c>
      <c r="Y13" s="47">
        <f t="shared" si="6"/>
        <v>12791.345436745303</v>
      </c>
      <c r="Z13" s="49">
        <v>51885</v>
      </c>
      <c r="AA13" s="49">
        <v>120281382</v>
      </c>
      <c r="AB13" s="49">
        <v>109895399</v>
      </c>
      <c r="AC13" s="49">
        <v>1147555</v>
      </c>
      <c r="AD13" s="49">
        <v>1050712</v>
      </c>
      <c r="AE13" s="49">
        <v>1050708</v>
      </c>
      <c r="AF13" s="47">
        <f t="shared" si="7"/>
        <v>9.54058708770074</v>
      </c>
      <c r="AG13" s="49">
        <v>98</v>
      </c>
      <c r="AH13" s="50">
        <f t="shared" si="8"/>
        <v>8626872</v>
      </c>
      <c r="AI13" s="50">
        <f t="shared" si="0"/>
        <v>7766593</v>
      </c>
      <c r="AJ13" s="50">
        <f t="shared" si="1"/>
        <v>18034909</v>
      </c>
      <c r="AK13" s="50">
        <f t="shared" si="2"/>
        <v>18009108</v>
      </c>
      <c r="AL13" s="50">
        <f t="shared" si="3"/>
        <v>9277154</v>
      </c>
      <c r="AM13" s="47">
        <f t="shared" si="9"/>
        <v>2090.5502017417207</v>
      </c>
      <c r="AN13" s="49">
        <v>187908523</v>
      </c>
      <c r="AO13" s="49">
        <v>175203602</v>
      </c>
      <c r="AP13" s="49">
        <v>134288543</v>
      </c>
      <c r="AQ13" s="49">
        <v>133462189</v>
      </c>
      <c r="AR13" s="49">
        <v>59249448</v>
      </c>
      <c r="AS13" s="29">
        <f t="shared" si="10"/>
        <v>714.6484941505288</v>
      </c>
    </row>
    <row r="14" spans="1:45" s="10" customFormat="1" ht="19.5" customHeight="1">
      <c r="A14" s="11">
        <v>7</v>
      </c>
      <c r="B14" s="28" t="s">
        <v>85</v>
      </c>
      <c r="C14" s="43">
        <v>7590</v>
      </c>
      <c r="D14" s="44">
        <v>9676</v>
      </c>
      <c r="E14" s="45">
        <v>17266</v>
      </c>
      <c r="F14" s="45">
        <v>8844593</v>
      </c>
      <c r="G14" s="44">
        <v>7260962</v>
      </c>
      <c r="H14" s="46">
        <v>594434</v>
      </c>
      <c r="I14" s="44">
        <v>504268</v>
      </c>
      <c r="J14" s="45">
        <v>502784</v>
      </c>
      <c r="K14" s="47">
        <f t="shared" si="4"/>
        <v>67.20874550134755</v>
      </c>
      <c r="L14" s="48">
        <v>130</v>
      </c>
      <c r="M14" s="49">
        <v>7625437</v>
      </c>
      <c r="N14" s="49">
        <v>5686843</v>
      </c>
      <c r="O14" s="49">
        <v>188941</v>
      </c>
      <c r="P14" s="49">
        <v>142865</v>
      </c>
      <c r="Q14" s="49">
        <v>142266</v>
      </c>
      <c r="R14" s="47">
        <f t="shared" si="5"/>
        <v>24.777727492863686</v>
      </c>
      <c r="S14" s="49">
        <v>83</v>
      </c>
      <c r="T14" s="49">
        <v>5757072</v>
      </c>
      <c r="U14" s="49">
        <v>5419529</v>
      </c>
      <c r="V14" s="49">
        <v>54038885</v>
      </c>
      <c r="W14" s="49">
        <v>52419094</v>
      </c>
      <c r="X14" s="49">
        <v>20144581</v>
      </c>
      <c r="Y14" s="47">
        <f t="shared" si="6"/>
        <v>9386.522350250265</v>
      </c>
      <c r="Z14" s="49">
        <v>46445</v>
      </c>
      <c r="AA14" s="49">
        <v>143755133</v>
      </c>
      <c r="AB14" s="49">
        <v>122029625</v>
      </c>
      <c r="AC14" s="49">
        <v>929928</v>
      </c>
      <c r="AD14" s="49">
        <v>793483</v>
      </c>
      <c r="AE14" s="49">
        <v>793483</v>
      </c>
      <c r="AF14" s="47">
        <f t="shared" si="7"/>
        <v>6.468833359849488</v>
      </c>
      <c r="AG14" s="49">
        <v>49</v>
      </c>
      <c r="AH14" s="50">
        <f t="shared" si="8"/>
        <v>9440205</v>
      </c>
      <c r="AI14" s="50">
        <f t="shared" si="0"/>
        <v>7648979</v>
      </c>
      <c r="AJ14" s="50">
        <f t="shared" si="1"/>
        <v>8203245</v>
      </c>
      <c r="AK14" s="50">
        <f t="shared" si="2"/>
        <v>8168903</v>
      </c>
      <c r="AL14" s="50">
        <f t="shared" si="3"/>
        <v>5585605</v>
      </c>
      <c r="AM14" s="47">
        <f t="shared" si="9"/>
        <v>868.9689471785836</v>
      </c>
      <c r="AN14" s="49">
        <v>175422440</v>
      </c>
      <c r="AO14" s="49">
        <v>148045938</v>
      </c>
      <c r="AP14" s="49">
        <v>63955433</v>
      </c>
      <c r="AQ14" s="49">
        <v>62028613</v>
      </c>
      <c r="AR14" s="49">
        <v>27168719</v>
      </c>
      <c r="AS14" s="29">
        <f t="shared" si="10"/>
        <v>364.5795429592702</v>
      </c>
    </row>
    <row r="15" spans="1:45" s="10" customFormat="1" ht="19.5" customHeight="1">
      <c r="A15" s="11">
        <v>8</v>
      </c>
      <c r="B15" s="28" t="s">
        <v>86</v>
      </c>
      <c r="C15" s="43">
        <v>5807</v>
      </c>
      <c r="D15" s="44">
        <v>12211</v>
      </c>
      <c r="E15" s="45">
        <v>18018</v>
      </c>
      <c r="F15" s="45">
        <v>31755834</v>
      </c>
      <c r="G15" s="44">
        <v>30752441</v>
      </c>
      <c r="H15" s="46">
        <v>2505321</v>
      </c>
      <c r="I15" s="44">
        <v>2436831</v>
      </c>
      <c r="J15" s="45">
        <v>2436831</v>
      </c>
      <c r="K15" s="47">
        <f t="shared" si="4"/>
        <v>78.8932515518251</v>
      </c>
      <c r="L15" s="48">
        <v>253</v>
      </c>
      <c r="M15" s="49">
        <v>10765316</v>
      </c>
      <c r="N15" s="49">
        <v>10165859</v>
      </c>
      <c r="O15" s="49">
        <v>374431</v>
      </c>
      <c r="P15" s="49">
        <v>355000</v>
      </c>
      <c r="Q15" s="49">
        <v>355000</v>
      </c>
      <c r="R15" s="47">
        <f t="shared" si="5"/>
        <v>34.781236333424864</v>
      </c>
      <c r="S15" s="49">
        <v>113</v>
      </c>
      <c r="T15" s="49">
        <v>9930927</v>
      </c>
      <c r="U15" s="49">
        <v>9688108</v>
      </c>
      <c r="V15" s="49">
        <v>66857452</v>
      </c>
      <c r="W15" s="49">
        <v>65911718</v>
      </c>
      <c r="X15" s="49">
        <v>26231683</v>
      </c>
      <c r="Y15" s="47">
        <f t="shared" si="6"/>
        <v>6732.246848657734</v>
      </c>
      <c r="Z15" s="49">
        <v>35065</v>
      </c>
      <c r="AA15" s="49">
        <v>217563098</v>
      </c>
      <c r="AB15" s="49">
        <v>200023227</v>
      </c>
      <c r="AC15" s="49">
        <v>2053575</v>
      </c>
      <c r="AD15" s="49">
        <v>1893158</v>
      </c>
      <c r="AE15" s="49">
        <v>1893158</v>
      </c>
      <c r="AF15" s="47">
        <f t="shared" si="7"/>
        <v>9.438985833893575</v>
      </c>
      <c r="AG15" s="49">
        <v>32</v>
      </c>
      <c r="AH15" s="50">
        <f t="shared" si="8"/>
        <v>19988462</v>
      </c>
      <c r="AI15" s="50">
        <f t="shared" si="0"/>
        <v>18147959</v>
      </c>
      <c r="AJ15" s="50">
        <f t="shared" si="1"/>
        <v>5545746</v>
      </c>
      <c r="AK15" s="50">
        <f t="shared" si="2"/>
        <v>5507579</v>
      </c>
      <c r="AL15" s="50">
        <f t="shared" si="3"/>
        <v>3719244</v>
      </c>
      <c r="AM15" s="47">
        <f t="shared" si="9"/>
        <v>277.4473593816272</v>
      </c>
      <c r="AN15" s="49">
        <v>290003637</v>
      </c>
      <c r="AO15" s="49">
        <v>268777594</v>
      </c>
      <c r="AP15" s="49">
        <v>77336525</v>
      </c>
      <c r="AQ15" s="49">
        <v>76104286</v>
      </c>
      <c r="AR15" s="49">
        <v>34635916</v>
      </c>
      <c r="AS15" s="29">
        <f t="shared" si="10"/>
        <v>266.67432794989395</v>
      </c>
    </row>
    <row r="16" spans="1:45" s="10" customFormat="1" ht="19.5" customHeight="1">
      <c r="A16" s="11">
        <v>9</v>
      </c>
      <c r="B16" s="28" t="s">
        <v>87</v>
      </c>
      <c r="C16" s="43">
        <v>2797</v>
      </c>
      <c r="D16" s="44">
        <v>4084</v>
      </c>
      <c r="E16" s="45">
        <v>6881</v>
      </c>
      <c r="F16" s="45">
        <v>24552329</v>
      </c>
      <c r="G16" s="44">
        <v>23823414</v>
      </c>
      <c r="H16" s="46">
        <v>1572148</v>
      </c>
      <c r="I16" s="44">
        <v>1530127</v>
      </c>
      <c r="J16" s="45">
        <v>1530127</v>
      </c>
      <c r="K16" s="47">
        <f t="shared" si="4"/>
        <v>64.0325404567526</v>
      </c>
      <c r="L16" s="48">
        <v>126</v>
      </c>
      <c r="M16" s="49">
        <v>8356654</v>
      </c>
      <c r="N16" s="49">
        <v>7744006</v>
      </c>
      <c r="O16" s="49">
        <v>214377</v>
      </c>
      <c r="P16" s="49">
        <v>197962</v>
      </c>
      <c r="Q16" s="49">
        <v>197962</v>
      </c>
      <c r="R16" s="47">
        <f t="shared" si="5"/>
        <v>25.653449335104696</v>
      </c>
      <c r="S16" s="49">
        <v>98</v>
      </c>
      <c r="T16" s="49">
        <v>3141280</v>
      </c>
      <c r="U16" s="49">
        <v>2986053</v>
      </c>
      <c r="V16" s="49">
        <v>14255109</v>
      </c>
      <c r="W16" s="49">
        <v>13734775</v>
      </c>
      <c r="X16" s="49">
        <v>4796207</v>
      </c>
      <c r="Y16" s="47">
        <f t="shared" si="6"/>
        <v>4537.993747771609</v>
      </c>
      <c r="Z16" s="49">
        <v>22503</v>
      </c>
      <c r="AA16" s="49">
        <v>121263039</v>
      </c>
      <c r="AB16" s="49">
        <v>110636505</v>
      </c>
      <c r="AC16" s="49">
        <v>572445</v>
      </c>
      <c r="AD16" s="49">
        <v>524228</v>
      </c>
      <c r="AE16" s="49">
        <v>524228</v>
      </c>
      <c r="AF16" s="47">
        <f t="shared" si="7"/>
        <v>4.72068822223728</v>
      </c>
      <c r="AG16" s="49">
        <v>84</v>
      </c>
      <c r="AH16" s="50">
        <f t="shared" si="8"/>
        <v>5515204</v>
      </c>
      <c r="AI16" s="50">
        <f t="shared" si="0"/>
        <v>5082365</v>
      </c>
      <c r="AJ16" s="50">
        <f t="shared" si="1"/>
        <v>147132</v>
      </c>
      <c r="AK16" s="50">
        <f t="shared" si="2"/>
        <v>144637</v>
      </c>
      <c r="AL16" s="50">
        <f t="shared" si="3"/>
        <v>134658</v>
      </c>
      <c r="AM16" s="47">
        <f t="shared" si="9"/>
        <v>26.677526343540514</v>
      </c>
      <c r="AN16" s="49">
        <v>162828506</v>
      </c>
      <c r="AO16" s="49">
        <v>150272343</v>
      </c>
      <c r="AP16" s="49">
        <v>16761211</v>
      </c>
      <c r="AQ16" s="49">
        <v>16131729</v>
      </c>
      <c r="AR16" s="49">
        <v>7183182</v>
      </c>
      <c r="AS16" s="29">
        <f t="shared" si="10"/>
        <v>102.93781728857722</v>
      </c>
    </row>
    <row r="17" spans="1:45" s="10" customFormat="1" ht="19.5" customHeight="1">
      <c r="A17" s="11">
        <v>10</v>
      </c>
      <c r="B17" s="28" t="s">
        <v>88</v>
      </c>
      <c r="C17" s="43">
        <v>1775</v>
      </c>
      <c r="D17" s="44">
        <v>1847</v>
      </c>
      <c r="E17" s="45">
        <v>3622</v>
      </c>
      <c r="F17" s="45">
        <v>12192257</v>
      </c>
      <c r="G17" s="44">
        <v>11701600</v>
      </c>
      <c r="H17" s="46">
        <v>829451</v>
      </c>
      <c r="I17" s="44">
        <v>801527</v>
      </c>
      <c r="J17" s="45">
        <v>801527</v>
      </c>
      <c r="K17" s="47">
        <f t="shared" si="4"/>
        <v>68.03096424230559</v>
      </c>
      <c r="L17" s="48">
        <v>141</v>
      </c>
      <c r="M17" s="49">
        <v>1693569</v>
      </c>
      <c r="N17" s="49">
        <v>1501332</v>
      </c>
      <c r="O17" s="49">
        <v>38332</v>
      </c>
      <c r="P17" s="49">
        <v>34426</v>
      </c>
      <c r="Q17" s="49">
        <v>34426</v>
      </c>
      <c r="R17" s="47">
        <f t="shared" si="5"/>
        <v>22.633857846949255</v>
      </c>
      <c r="S17" s="49">
        <v>129</v>
      </c>
      <c r="T17" s="49">
        <v>1414655</v>
      </c>
      <c r="U17" s="49">
        <v>1326704</v>
      </c>
      <c r="V17" s="49">
        <v>4430842</v>
      </c>
      <c r="W17" s="49">
        <v>4163421</v>
      </c>
      <c r="X17" s="49">
        <v>1614143</v>
      </c>
      <c r="Y17" s="47">
        <f t="shared" si="6"/>
        <v>3132.100759549148</v>
      </c>
      <c r="Z17" s="49">
        <v>13526</v>
      </c>
      <c r="AA17" s="49">
        <v>77091499</v>
      </c>
      <c r="AB17" s="49">
        <v>68607992</v>
      </c>
      <c r="AC17" s="49">
        <v>382000</v>
      </c>
      <c r="AD17" s="49">
        <v>342821</v>
      </c>
      <c r="AE17" s="49">
        <v>342821</v>
      </c>
      <c r="AF17" s="47">
        <f t="shared" si="7"/>
        <v>4.955150761823946</v>
      </c>
      <c r="AG17" s="49">
        <v>59</v>
      </c>
      <c r="AH17" s="50">
        <f t="shared" si="8"/>
        <v>3780017</v>
      </c>
      <c r="AI17" s="50">
        <f t="shared" si="0"/>
        <v>3419450</v>
      </c>
      <c r="AJ17" s="50">
        <f t="shared" si="1"/>
        <v>39907</v>
      </c>
      <c r="AK17" s="50">
        <f t="shared" si="2"/>
        <v>38122</v>
      </c>
      <c r="AL17" s="50">
        <f t="shared" si="3"/>
        <v>38122</v>
      </c>
      <c r="AM17" s="47">
        <f t="shared" si="9"/>
        <v>10.557359927217258</v>
      </c>
      <c r="AN17" s="49">
        <v>96171997</v>
      </c>
      <c r="AO17" s="49">
        <v>86557078</v>
      </c>
      <c r="AP17" s="49">
        <v>5720532</v>
      </c>
      <c r="AQ17" s="49">
        <v>5380317</v>
      </c>
      <c r="AR17" s="49">
        <v>2831039</v>
      </c>
      <c r="AS17" s="29">
        <f t="shared" si="10"/>
        <v>59.482304396777785</v>
      </c>
    </row>
    <row r="18" spans="1:45" s="10" customFormat="1" ht="19.5" customHeight="1">
      <c r="A18" s="11">
        <v>11</v>
      </c>
      <c r="B18" s="28" t="s">
        <v>89</v>
      </c>
      <c r="C18" s="43">
        <v>1418</v>
      </c>
      <c r="D18" s="44">
        <v>1651</v>
      </c>
      <c r="E18" s="45">
        <v>3069</v>
      </c>
      <c r="F18" s="45">
        <v>3835013</v>
      </c>
      <c r="G18" s="44">
        <v>3496587</v>
      </c>
      <c r="H18" s="46">
        <v>229932</v>
      </c>
      <c r="I18" s="44">
        <v>210908</v>
      </c>
      <c r="J18" s="45">
        <v>210908</v>
      </c>
      <c r="K18" s="47">
        <f t="shared" si="4"/>
        <v>59.955989718939676</v>
      </c>
      <c r="L18" s="48">
        <v>105</v>
      </c>
      <c r="M18" s="49">
        <v>2016862</v>
      </c>
      <c r="N18" s="49">
        <v>1774635</v>
      </c>
      <c r="O18" s="49">
        <v>41591</v>
      </c>
      <c r="P18" s="49">
        <v>36422</v>
      </c>
      <c r="Q18" s="49">
        <v>36422</v>
      </c>
      <c r="R18" s="47">
        <f t="shared" si="5"/>
        <v>20.621638961912122</v>
      </c>
      <c r="S18" s="49">
        <v>66</v>
      </c>
      <c r="T18" s="49">
        <v>1052647</v>
      </c>
      <c r="U18" s="49">
        <v>1010049</v>
      </c>
      <c r="V18" s="49">
        <v>6527831</v>
      </c>
      <c r="W18" s="49">
        <v>6335300</v>
      </c>
      <c r="X18" s="49">
        <v>2492429</v>
      </c>
      <c r="Y18" s="47">
        <f t="shared" si="6"/>
        <v>6201.348600243006</v>
      </c>
      <c r="Z18" s="49">
        <v>25387</v>
      </c>
      <c r="AA18" s="49">
        <v>66221314</v>
      </c>
      <c r="AB18" s="49">
        <v>58257947</v>
      </c>
      <c r="AC18" s="49">
        <v>381966</v>
      </c>
      <c r="AD18" s="49">
        <v>338926</v>
      </c>
      <c r="AE18" s="49">
        <v>338924</v>
      </c>
      <c r="AF18" s="47">
        <f t="shared" si="7"/>
        <v>5.768022060087784</v>
      </c>
      <c r="AG18" s="49">
        <v>25</v>
      </c>
      <c r="AH18" s="50">
        <f t="shared" si="8"/>
        <v>2072474</v>
      </c>
      <c r="AI18" s="50">
        <f t="shared" si="0"/>
        <v>1700811</v>
      </c>
      <c r="AJ18" s="50">
        <f t="shared" si="1"/>
        <v>418684</v>
      </c>
      <c r="AK18" s="50">
        <f t="shared" si="2"/>
        <v>415775</v>
      </c>
      <c r="AL18" s="50">
        <f t="shared" si="3"/>
        <v>319670</v>
      </c>
      <c r="AM18" s="47">
        <f t="shared" si="9"/>
        <v>202.02135225821894</v>
      </c>
      <c r="AN18" s="49">
        <v>75198310</v>
      </c>
      <c r="AO18" s="49">
        <v>66240029</v>
      </c>
      <c r="AP18" s="49">
        <v>7600004</v>
      </c>
      <c r="AQ18" s="49">
        <v>7337331</v>
      </c>
      <c r="AR18" s="49">
        <v>3398353</v>
      </c>
      <c r="AS18" s="29">
        <f t="shared" si="10"/>
        <v>101.06615427926505</v>
      </c>
    </row>
    <row r="19" spans="1:45" s="10" customFormat="1" ht="19.5" customHeight="1">
      <c r="A19" s="11">
        <v>12</v>
      </c>
      <c r="B19" s="28" t="s">
        <v>90</v>
      </c>
      <c r="C19" s="43">
        <v>3558</v>
      </c>
      <c r="D19" s="44">
        <v>2156</v>
      </c>
      <c r="E19" s="45">
        <v>5714</v>
      </c>
      <c r="F19" s="45">
        <v>6340733</v>
      </c>
      <c r="G19" s="44">
        <v>5565431</v>
      </c>
      <c r="H19" s="46">
        <v>438125</v>
      </c>
      <c r="I19" s="44">
        <v>386727</v>
      </c>
      <c r="J19" s="45">
        <v>386727</v>
      </c>
      <c r="K19" s="47">
        <f t="shared" si="4"/>
        <v>69.09690094189426</v>
      </c>
      <c r="L19" s="48">
        <v>108</v>
      </c>
      <c r="M19" s="49">
        <v>2550420</v>
      </c>
      <c r="N19" s="49">
        <v>2103405</v>
      </c>
      <c r="O19" s="49">
        <v>67860</v>
      </c>
      <c r="P19" s="49">
        <v>55676</v>
      </c>
      <c r="Q19" s="49">
        <v>55676</v>
      </c>
      <c r="R19" s="47">
        <f t="shared" si="5"/>
        <v>26.607382313501308</v>
      </c>
      <c r="S19" s="49">
        <v>44</v>
      </c>
      <c r="T19" s="49">
        <v>1636614</v>
      </c>
      <c r="U19" s="49">
        <v>1411779</v>
      </c>
      <c r="V19" s="49">
        <v>4524155</v>
      </c>
      <c r="W19" s="49">
        <v>4046601</v>
      </c>
      <c r="X19" s="49">
        <v>1379982</v>
      </c>
      <c r="Y19" s="47">
        <f t="shared" si="6"/>
        <v>2764.3384451067873</v>
      </c>
      <c r="Z19" s="49">
        <v>16411</v>
      </c>
      <c r="AA19" s="49">
        <v>132833525</v>
      </c>
      <c r="AB19" s="49">
        <v>112579523</v>
      </c>
      <c r="AC19" s="49">
        <v>599099</v>
      </c>
      <c r="AD19" s="49">
        <v>507738</v>
      </c>
      <c r="AE19" s="49">
        <v>507738</v>
      </c>
      <c r="AF19" s="47">
        <f t="shared" si="7"/>
        <v>4.510149075694558</v>
      </c>
      <c r="AG19" s="49">
        <v>12</v>
      </c>
      <c r="AH19" s="50">
        <f t="shared" si="8"/>
        <v>5598678</v>
      </c>
      <c r="AI19" s="50">
        <f t="shared" si="0"/>
        <v>4050445</v>
      </c>
      <c r="AJ19" s="50">
        <f t="shared" si="1"/>
        <v>275267</v>
      </c>
      <c r="AK19" s="50">
        <f t="shared" si="2"/>
        <v>268522</v>
      </c>
      <c r="AL19" s="50">
        <f t="shared" si="3"/>
        <v>215392</v>
      </c>
      <c r="AM19" s="47">
        <f t="shared" si="9"/>
        <v>49.166428217518494</v>
      </c>
      <c r="AN19" s="49">
        <v>148959970</v>
      </c>
      <c r="AO19" s="49">
        <v>125710583</v>
      </c>
      <c r="AP19" s="49">
        <v>5904506</v>
      </c>
      <c r="AQ19" s="49">
        <v>5265264</v>
      </c>
      <c r="AR19" s="49">
        <v>2545515</v>
      </c>
      <c r="AS19" s="29">
        <f t="shared" si="10"/>
        <v>39.638206156996404</v>
      </c>
    </row>
    <row r="20" spans="1:45" s="10" customFormat="1" ht="19.5" customHeight="1">
      <c r="A20" s="11">
        <v>13</v>
      </c>
      <c r="B20" s="28" t="s">
        <v>91</v>
      </c>
      <c r="C20" s="43">
        <v>6008</v>
      </c>
      <c r="D20" s="44">
        <v>4307</v>
      </c>
      <c r="E20" s="45">
        <v>10315</v>
      </c>
      <c r="F20" s="45">
        <v>20131673</v>
      </c>
      <c r="G20" s="44">
        <v>18594916</v>
      </c>
      <c r="H20" s="46">
        <v>1436992</v>
      </c>
      <c r="I20" s="44">
        <v>1337487</v>
      </c>
      <c r="J20" s="45">
        <v>1337487</v>
      </c>
      <c r="K20" s="47">
        <f t="shared" si="4"/>
        <v>71.3796612929288</v>
      </c>
      <c r="L20" s="48">
        <v>183</v>
      </c>
      <c r="M20" s="49">
        <v>4222773</v>
      </c>
      <c r="N20" s="49">
        <v>3652323</v>
      </c>
      <c r="O20" s="49">
        <v>111654</v>
      </c>
      <c r="P20" s="49">
        <v>96322</v>
      </c>
      <c r="Q20" s="49">
        <v>96322</v>
      </c>
      <c r="R20" s="47">
        <f t="shared" si="5"/>
        <v>26.440919272714872</v>
      </c>
      <c r="S20" s="49">
        <v>87</v>
      </c>
      <c r="T20" s="49">
        <v>3316977</v>
      </c>
      <c r="U20" s="49">
        <v>2984709</v>
      </c>
      <c r="V20" s="49">
        <v>8449535</v>
      </c>
      <c r="W20" s="49">
        <v>7711491</v>
      </c>
      <c r="X20" s="49">
        <v>2904297</v>
      </c>
      <c r="Y20" s="47">
        <f t="shared" si="6"/>
        <v>2547.3601414782197</v>
      </c>
      <c r="Z20" s="49">
        <v>5895</v>
      </c>
      <c r="AA20" s="49">
        <v>159099609</v>
      </c>
      <c r="AB20" s="49">
        <v>136964051</v>
      </c>
      <c r="AC20" s="49">
        <v>964373</v>
      </c>
      <c r="AD20" s="49">
        <v>838898</v>
      </c>
      <c r="AE20" s="49">
        <v>838898</v>
      </c>
      <c r="AF20" s="47">
        <f t="shared" si="7"/>
        <v>6.061441672053387</v>
      </c>
      <c r="AG20" s="49">
        <v>42</v>
      </c>
      <c r="AH20" s="50">
        <f t="shared" si="8"/>
        <v>5884484</v>
      </c>
      <c r="AI20" s="50">
        <f t="shared" si="0"/>
        <v>4661055</v>
      </c>
      <c r="AJ20" s="50">
        <f t="shared" si="1"/>
        <v>663829</v>
      </c>
      <c r="AK20" s="50">
        <f t="shared" si="2"/>
        <v>653785</v>
      </c>
      <c r="AL20" s="50">
        <f t="shared" si="3"/>
        <v>479438</v>
      </c>
      <c r="AM20" s="47">
        <f t="shared" si="9"/>
        <v>112.81006117103895</v>
      </c>
      <c r="AN20" s="49">
        <v>192655516</v>
      </c>
      <c r="AO20" s="49">
        <v>166857054</v>
      </c>
      <c r="AP20" s="49">
        <v>11626383</v>
      </c>
      <c r="AQ20" s="49">
        <v>10637983</v>
      </c>
      <c r="AR20" s="49">
        <v>5656442</v>
      </c>
      <c r="AS20" s="29">
        <f t="shared" si="10"/>
        <v>60.348041111888016</v>
      </c>
    </row>
    <row r="21" spans="1:45" s="10" customFormat="1" ht="19.5" customHeight="1">
      <c r="A21" s="11">
        <v>14</v>
      </c>
      <c r="B21" s="28" t="s">
        <v>92</v>
      </c>
      <c r="C21" s="43">
        <v>3490</v>
      </c>
      <c r="D21" s="44">
        <v>3447</v>
      </c>
      <c r="E21" s="45">
        <v>6937</v>
      </c>
      <c r="F21" s="45">
        <v>8229179</v>
      </c>
      <c r="G21" s="44">
        <v>7441950</v>
      </c>
      <c r="H21" s="46">
        <v>585694</v>
      </c>
      <c r="I21" s="44">
        <v>539656</v>
      </c>
      <c r="J21" s="45">
        <v>539656</v>
      </c>
      <c r="K21" s="47">
        <f t="shared" si="4"/>
        <v>71.17283510299144</v>
      </c>
      <c r="L21" s="48">
        <v>189</v>
      </c>
      <c r="M21" s="49">
        <v>3535420</v>
      </c>
      <c r="N21" s="49">
        <v>2916625</v>
      </c>
      <c r="O21" s="49">
        <v>71040</v>
      </c>
      <c r="P21" s="49">
        <v>59252</v>
      </c>
      <c r="Q21" s="49">
        <v>59252</v>
      </c>
      <c r="R21" s="47">
        <f t="shared" si="5"/>
        <v>20.093793665250523</v>
      </c>
      <c r="S21" s="49">
        <v>100</v>
      </c>
      <c r="T21" s="49">
        <v>1951098</v>
      </c>
      <c r="U21" s="49">
        <v>1779224</v>
      </c>
      <c r="V21" s="49">
        <v>15759036</v>
      </c>
      <c r="W21" s="49">
        <v>15284237</v>
      </c>
      <c r="X21" s="49">
        <v>5660379</v>
      </c>
      <c r="Y21" s="47">
        <f t="shared" si="6"/>
        <v>8077.008945732095</v>
      </c>
      <c r="Z21" s="49">
        <v>38586</v>
      </c>
      <c r="AA21" s="49">
        <v>107409091</v>
      </c>
      <c r="AB21" s="49">
        <v>92243732</v>
      </c>
      <c r="AC21" s="49">
        <v>670236</v>
      </c>
      <c r="AD21" s="49">
        <v>579770</v>
      </c>
      <c r="AE21" s="49">
        <v>579766</v>
      </c>
      <c r="AF21" s="47">
        <f t="shared" si="7"/>
        <v>6.240030464460405</v>
      </c>
      <c r="AG21" s="49">
        <v>53</v>
      </c>
      <c r="AH21" s="50">
        <f t="shared" si="8"/>
        <v>4887817</v>
      </c>
      <c r="AI21" s="50">
        <f t="shared" si="0"/>
        <v>3845221</v>
      </c>
      <c r="AJ21" s="50">
        <f t="shared" si="1"/>
        <v>1512374</v>
      </c>
      <c r="AK21" s="50">
        <f t="shared" si="2"/>
        <v>1505881</v>
      </c>
      <c r="AL21" s="50">
        <f t="shared" si="3"/>
        <v>944170</v>
      </c>
      <c r="AM21" s="47">
        <f t="shared" si="9"/>
        <v>309.4170669646593</v>
      </c>
      <c r="AN21" s="49">
        <v>126012605</v>
      </c>
      <c r="AO21" s="49">
        <v>108226752</v>
      </c>
      <c r="AP21" s="49">
        <v>18598380</v>
      </c>
      <c r="AQ21" s="49">
        <v>17968796</v>
      </c>
      <c r="AR21" s="49">
        <v>7783223</v>
      </c>
      <c r="AS21" s="29">
        <f t="shared" si="10"/>
        <v>147.59142547684021</v>
      </c>
    </row>
    <row r="22" spans="1:45" s="10" customFormat="1" ht="19.5" customHeight="1">
      <c r="A22" s="11">
        <v>15</v>
      </c>
      <c r="B22" s="28" t="s">
        <v>93</v>
      </c>
      <c r="C22" s="43">
        <v>3128</v>
      </c>
      <c r="D22" s="44">
        <v>2421</v>
      </c>
      <c r="E22" s="45">
        <v>5549</v>
      </c>
      <c r="F22" s="45">
        <v>8614621</v>
      </c>
      <c r="G22" s="44">
        <v>7723278</v>
      </c>
      <c r="H22" s="46">
        <v>683236</v>
      </c>
      <c r="I22" s="44">
        <v>624369</v>
      </c>
      <c r="J22" s="45">
        <v>624183</v>
      </c>
      <c r="K22" s="47">
        <f t="shared" si="4"/>
        <v>79.31120823539423</v>
      </c>
      <c r="L22" s="48">
        <v>134</v>
      </c>
      <c r="M22" s="49">
        <v>1912765</v>
      </c>
      <c r="N22" s="49">
        <v>1441296</v>
      </c>
      <c r="O22" s="49">
        <v>51928</v>
      </c>
      <c r="P22" s="49">
        <v>39495</v>
      </c>
      <c r="Q22" s="49">
        <v>39462</v>
      </c>
      <c r="R22" s="47">
        <f t="shared" si="5"/>
        <v>27.148133722647582</v>
      </c>
      <c r="S22" s="49">
        <v>96</v>
      </c>
      <c r="T22" s="49">
        <v>1803610</v>
      </c>
      <c r="U22" s="49">
        <v>1626152</v>
      </c>
      <c r="V22" s="49">
        <v>8108555</v>
      </c>
      <c r="W22" s="49">
        <v>7681821</v>
      </c>
      <c r="X22" s="49">
        <v>2863910</v>
      </c>
      <c r="Y22" s="47">
        <f t="shared" si="6"/>
        <v>4495.736328807226</v>
      </c>
      <c r="Z22" s="49">
        <v>21621</v>
      </c>
      <c r="AA22" s="49">
        <v>38238622</v>
      </c>
      <c r="AB22" s="49">
        <v>29200511</v>
      </c>
      <c r="AC22" s="49">
        <v>256197</v>
      </c>
      <c r="AD22" s="49">
        <v>197884</v>
      </c>
      <c r="AE22" s="49">
        <v>197884</v>
      </c>
      <c r="AF22" s="47">
        <f t="shared" si="7"/>
        <v>6.699953779715179</v>
      </c>
      <c r="AG22" s="49">
        <v>11</v>
      </c>
      <c r="AH22" s="50">
        <f t="shared" si="8"/>
        <v>2541361</v>
      </c>
      <c r="AI22" s="50">
        <f t="shared" si="0"/>
        <v>1845058</v>
      </c>
      <c r="AJ22" s="50">
        <f t="shared" si="1"/>
        <v>633593</v>
      </c>
      <c r="AK22" s="50">
        <f t="shared" si="2"/>
        <v>621649</v>
      </c>
      <c r="AL22" s="50">
        <f t="shared" si="3"/>
        <v>411874</v>
      </c>
      <c r="AM22" s="47">
        <f t="shared" si="9"/>
        <v>249.31247469367793</v>
      </c>
      <c r="AN22" s="49">
        <v>53110979</v>
      </c>
      <c r="AO22" s="49">
        <v>41836295</v>
      </c>
      <c r="AP22" s="49">
        <v>9733509</v>
      </c>
      <c r="AQ22" s="49">
        <v>9165218</v>
      </c>
      <c r="AR22" s="49">
        <v>4137313</v>
      </c>
      <c r="AS22" s="29">
        <f t="shared" si="10"/>
        <v>183.26736172571776</v>
      </c>
    </row>
    <row r="23" spans="1:45" s="10" customFormat="1" ht="19.5" customHeight="1">
      <c r="A23" s="11">
        <v>16</v>
      </c>
      <c r="B23" s="28" t="s">
        <v>94</v>
      </c>
      <c r="C23" s="43">
        <v>1533</v>
      </c>
      <c r="D23" s="44">
        <v>1175</v>
      </c>
      <c r="E23" s="45">
        <v>2708</v>
      </c>
      <c r="F23" s="45">
        <v>1595463</v>
      </c>
      <c r="G23" s="44">
        <v>1330600</v>
      </c>
      <c r="H23" s="46">
        <v>97741</v>
      </c>
      <c r="I23" s="44">
        <v>81519</v>
      </c>
      <c r="J23" s="45">
        <v>81519</v>
      </c>
      <c r="K23" s="47">
        <f t="shared" si="4"/>
        <v>61.261840606770576</v>
      </c>
      <c r="L23" s="48">
        <v>90</v>
      </c>
      <c r="M23" s="49">
        <v>2055059</v>
      </c>
      <c r="N23" s="49">
        <v>1641740</v>
      </c>
      <c r="O23" s="49">
        <v>35907</v>
      </c>
      <c r="P23" s="49">
        <v>28801</v>
      </c>
      <c r="Q23" s="49">
        <v>28801</v>
      </c>
      <c r="R23" s="47">
        <f t="shared" si="5"/>
        <v>17.472491057434357</v>
      </c>
      <c r="S23" s="49">
        <v>28</v>
      </c>
      <c r="T23" s="49">
        <v>651973</v>
      </c>
      <c r="U23" s="49">
        <v>597524</v>
      </c>
      <c r="V23" s="49">
        <v>3801487</v>
      </c>
      <c r="W23" s="49">
        <v>3591872</v>
      </c>
      <c r="X23" s="49">
        <v>1202268</v>
      </c>
      <c r="Y23" s="47">
        <f t="shared" si="6"/>
        <v>5830.742990890727</v>
      </c>
      <c r="Z23" s="49">
        <v>16939</v>
      </c>
      <c r="AA23" s="49">
        <v>19833662</v>
      </c>
      <c r="AB23" s="49">
        <v>16194072</v>
      </c>
      <c r="AC23" s="49">
        <v>201718</v>
      </c>
      <c r="AD23" s="49">
        <v>164971</v>
      </c>
      <c r="AE23" s="49">
        <v>164968</v>
      </c>
      <c r="AF23" s="47">
        <f t="shared" si="7"/>
        <v>10.170486922687298</v>
      </c>
      <c r="AG23" s="49">
        <v>15</v>
      </c>
      <c r="AH23" s="50">
        <f t="shared" si="8"/>
        <v>751018</v>
      </c>
      <c r="AI23" s="50">
        <f t="shared" si="0"/>
        <v>520561</v>
      </c>
      <c r="AJ23" s="50">
        <f t="shared" si="1"/>
        <v>35970</v>
      </c>
      <c r="AK23" s="50">
        <f t="shared" si="2"/>
        <v>32276</v>
      </c>
      <c r="AL23" s="50">
        <f t="shared" si="3"/>
        <v>32276</v>
      </c>
      <c r="AM23" s="47">
        <f t="shared" si="9"/>
        <v>47.89499053285007</v>
      </c>
      <c r="AN23" s="49">
        <v>24887175</v>
      </c>
      <c r="AO23" s="49">
        <v>20284497</v>
      </c>
      <c r="AP23" s="49">
        <v>4172823</v>
      </c>
      <c r="AQ23" s="49">
        <v>3899439</v>
      </c>
      <c r="AR23" s="49">
        <v>1509832</v>
      </c>
      <c r="AS23" s="29">
        <f t="shared" si="10"/>
        <v>167.66961296330336</v>
      </c>
    </row>
    <row r="24" spans="1:45" s="10" customFormat="1" ht="19.5" customHeight="1">
      <c r="A24" s="11">
        <v>17</v>
      </c>
      <c r="B24" s="28" t="s">
        <v>95</v>
      </c>
      <c r="C24" s="43">
        <v>1754</v>
      </c>
      <c r="D24" s="44">
        <v>1356</v>
      </c>
      <c r="E24" s="45">
        <v>3110</v>
      </c>
      <c r="F24" s="45">
        <v>956175</v>
      </c>
      <c r="G24" s="44">
        <v>750609</v>
      </c>
      <c r="H24" s="46">
        <v>34211</v>
      </c>
      <c r="I24" s="44">
        <v>28514</v>
      </c>
      <c r="J24" s="45">
        <v>28514</v>
      </c>
      <c r="K24" s="47">
        <f t="shared" si="4"/>
        <v>35.77901534760896</v>
      </c>
      <c r="L24" s="48">
        <v>108</v>
      </c>
      <c r="M24" s="49">
        <v>5250680</v>
      </c>
      <c r="N24" s="49">
        <v>3156952</v>
      </c>
      <c r="O24" s="49">
        <v>43584</v>
      </c>
      <c r="P24" s="49">
        <v>28408</v>
      </c>
      <c r="Q24" s="49">
        <v>28408</v>
      </c>
      <c r="R24" s="47">
        <f t="shared" si="5"/>
        <v>8.300639155309408</v>
      </c>
      <c r="S24" s="49">
        <v>1980</v>
      </c>
      <c r="T24" s="49">
        <v>688454</v>
      </c>
      <c r="U24" s="49">
        <v>618703</v>
      </c>
      <c r="V24" s="49">
        <v>6591669</v>
      </c>
      <c r="W24" s="49">
        <v>6198523</v>
      </c>
      <c r="X24" s="49">
        <v>1996690</v>
      </c>
      <c r="Y24" s="47">
        <f t="shared" si="6"/>
        <v>9574.596124069292</v>
      </c>
      <c r="Z24" s="49">
        <v>34825</v>
      </c>
      <c r="AA24" s="49">
        <v>22049482</v>
      </c>
      <c r="AB24" s="49">
        <v>17149095</v>
      </c>
      <c r="AC24" s="49">
        <v>113580</v>
      </c>
      <c r="AD24" s="49">
        <v>91479</v>
      </c>
      <c r="AE24" s="49">
        <v>91479</v>
      </c>
      <c r="AF24" s="47">
        <f t="shared" si="7"/>
        <v>5.1511414191045395</v>
      </c>
      <c r="AG24" s="49">
        <v>4540</v>
      </c>
      <c r="AH24" s="50">
        <f t="shared" si="8"/>
        <v>4340114</v>
      </c>
      <c r="AI24" s="50">
        <f t="shared" si="0"/>
        <v>2729689</v>
      </c>
      <c r="AJ24" s="50">
        <f t="shared" si="1"/>
        <v>147969</v>
      </c>
      <c r="AK24" s="50">
        <f t="shared" si="2"/>
        <v>140486</v>
      </c>
      <c r="AL24" s="50">
        <f t="shared" si="3"/>
        <v>140486</v>
      </c>
      <c r="AM24" s="47">
        <f t="shared" si="9"/>
        <v>34.0933440918833</v>
      </c>
      <c r="AN24" s="49">
        <v>33284905</v>
      </c>
      <c r="AO24" s="49">
        <v>24405048</v>
      </c>
      <c r="AP24" s="49">
        <v>6931013</v>
      </c>
      <c r="AQ24" s="49">
        <v>6487410</v>
      </c>
      <c r="AR24" s="49">
        <v>2285577</v>
      </c>
      <c r="AS24" s="29">
        <f t="shared" si="10"/>
        <v>208.2329211995648</v>
      </c>
    </row>
    <row r="25" spans="1:45" s="10" customFormat="1" ht="19.5" customHeight="1">
      <c r="A25" s="11">
        <v>18</v>
      </c>
      <c r="B25" s="28" t="s">
        <v>96</v>
      </c>
      <c r="C25" s="43">
        <v>463</v>
      </c>
      <c r="D25" s="44">
        <v>270</v>
      </c>
      <c r="E25" s="45">
        <v>733</v>
      </c>
      <c r="F25" s="45">
        <v>275115</v>
      </c>
      <c r="G25" s="44">
        <v>248543</v>
      </c>
      <c r="H25" s="46">
        <v>10810</v>
      </c>
      <c r="I25" s="44">
        <v>9794</v>
      </c>
      <c r="J25" s="45">
        <v>9794</v>
      </c>
      <c r="K25" s="47">
        <f t="shared" si="4"/>
        <v>39.292659433327884</v>
      </c>
      <c r="L25" s="48">
        <v>228</v>
      </c>
      <c r="M25" s="49">
        <v>781221</v>
      </c>
      <c r="N25" s="49">
        <v>539822</v>
      </c>
      <c r="O25" s="49">
        <v>8975</v>
      </c>
      <c r="P25" s="49">
        <v>6462</v>
      </c>
      <c r="Q25" s="49">
        <v>6462</v>
      </c>
      <c r="R25" s="47">
        <f t="shared" si="5"/>
        <v>11.488426450389838</v>
      </c>
      <c r="S25" s="49">
        <v>2163</v>
      </c>
      <c r="T25" s="49">
        <v>187077</v>
      </c>
      <c r="U25" s="49">
        <v>135021</v>
      </c>
      <c r="V25" s="49">
        <v>713862</v>
      </c>
      <c r="W25" s="49">
        <v>538356</v>
      </c>
      <c r="X25" s="49">
        <v>138107</v>
      </c>
      <c r="Y25" s="47">
        <f t="shared" si="6"/>
        <v>3815.872608605013</v>
      </c>
      <c r="Z25" s="49">
        <v>6647</v>
      </c>
      <c r="AA25" s="49">
        <v>7554557</v>
      </c>
      <c r="AB25" s="49">
        <v>5419620</v>
      </c>
      <c r="AC25" s="49">
        <v>38970</v>
      </c>
      <c r="AD25" s="49">
        <v>28390</v>
      </c>
      <c r="AE25" s="49">
        <v>28390</v>
      </c>
      <c r="AF25" s="47">
        <f t="shared" si="7"/>
        <v>5.158475870921352</v>
      </c>
      <c r="AG25" s="49">
        <v>1100</v>
      </c>
      <c r="AH25" s="50">
        <f t="shared" si="8"/>
        <v>1723535</v>
      </c>
      <c r="AI25" s="50">
        <f t="shared" si="0"/>
        <v>1097916</v>
      </c>
      <c r="AJ25" s="50">
        <f t="shared" si="1"/>
        <v>30562</v>
      </c>
      <c r="AK25" s="50">
        <f t="shared" si="2"/>
        <v>29148</v>
      </c>
      <c r="AL25" s="50">
        <f t="shared" si="3"/>
        <v>29148</v>
      </c>
      <c r="AM25" s="47">
        <f t="shared" si="9"/>
        <v>17.732160936679556</v>
      </c>
      <c r="AN25" s="49">
        <v>10521505</v>
      </c>
      <c r="AO25" s="49">
        <v>7440922</v>
      </c>
      <c r="AP25" s="49">
        <v>803179</v>
      </c>
      <c r="AQ25" s="49">
        <v>612150</v>
      </c>
      <c r="AR25" s="49">
        <v>211901</v>
      </c>
      <c r="AS25" s="29">
        <f t="shared" si="10"/>
        <v>76.33689286846321</v>
      </c>
    </row>
    <row r="26" spans="1:45" s="10" customFormat="1" ht="19.5" customHeight="1">
      <c r="A26" s="30">
        <v>19</v>
      </c>
      <c r="B26" s="31" t="s">
        <v>97</v>
      </c>
      <c r="C26" s="51">
        <v>5184</v>
      </c>
      <c r="D26" s="52">
        <v>5706</v>
      </c>
      <c r="E26" s="53">
        <v>10890</v>
      </c>
      <c r="F26" s="53">
        <v>6806250</v>
      </c>
      <c r="G26" s="52">
        <v>5757936</v>
      </c>
      <c r="H26" s="54">
        <v>495945</v>
      </c>
      <c r="I26" s="52">
        <v>428856</v>
      </c>
      <c r="J26" s="53">
        <v>427998</v>
      </c>
      <c r="K26" s="55">
        <f t="shared" si="4"/>
        <v>72.86611570247933</v>
      </c>
      <c r="L26" s="56">
        <v>105</v>
      </c>
      <c r="M26" s="57">
        <v>4183165</v>
      </c>
      <c r="N26" s="57">
        <v>3316200</v>
      </c>
      <c r="O26" s="57">
        <v>91915</v>
      </c>
      <c r="P26" s="57">
        <v>73556</v>
      </c>
      <c r="Q26" s="57">
        <v>72043</v>
      </c>
      <c r="R26" s="55">
        <f t="shared" si="5"/>
        <v>21.972597303716206</v>
      </c>
      <c r="S26" s="57">
        <v>47</v>
      </c>
      <c r="T26" s="57">
        <v>3096404</v>
      </c>
      <c r="U26" s="57">
        <v>2823172</v>
      </c>
      <c r="V26" s="57">
        <v>28422480</v>
      </c>
      <c r="W26" s="57">
        <v>27281641</v>
      </c>
      <c r="X26" s="57">
        <v>8897773</v>
      </c>
      <c r="Y26" s="55">
        <f t="shared" si="6"/>
        <v>9179.18979564682</v>
      </c>
      <c r="Z26" s="57">
        <v>61600</v>
      </c>
      <c r="AA26" s="57">
        <v>85257173</v>
      </c>
      <c r="AB26" s="57">
        <v>73959205</v>
      </c>
      <c r="AC26" s="57">
        <v>852965</v>
      </c>
      <c r="AD26" s="57">
        <v>738601</v>
      </c>
      <c r="AE26" s="57">
        <v>733010</v>
      </c>
      <c r="AF26" s="55">
        <f t="shared" si="7"/>
        <v>10.004612749709635</v>
      </c>
      <c r="AG26" s="57">
        <v>40</v>
      </c>
      <c r="AH26" s="58">
        <f t="shared" si="8"/>
        <v>1563717</v>
      </c>
      <c r="AI26" s="58">
        <f t="shared" si="0"/>
        <v>1278557</v>
      </c>
      <c r="AJ26" s="58">
        <f t="shared" si="1"/>
        <v>3561176</v>
      </c>
      <c r="AK26" s="58">
        <f t="shared" si="2"/>
        <v>3531712</v>
      </c>
      <c r="AL26" s="58">
        <f t="shared" si="3"/>
        <v>2301010</v>
      </c>
      <c r="AM26" s="55">
        <f t="shared" si="9"/>
        <v>2277.378835172861</v>
      </c>
      <c r="AN26" s="57">
        <v>100906709</v>
      </c>
      <c r="AO26" s="57">
        <v>87135070</v>
      </c>
      <c r="AP26" s="57">
        <v>33424481</v>
      </c>
      <c r="AQ26" s="57">
        <v>32054366</v>
      </c>
      <c r="AR26" s="57">
        <v>12431834</v>
      </c>
      <c r="AS26" s="32">
        <f t="shared" si="10"/>
        <v>331.2414142849511</v>
      </c>
    </row>
  </sheetData>
  <sheetProtection/>
  <mergeCells count="58">
    <mergeCell ref="AI5:AI6"/>
    <mergeCell ref="AK5:AK6"/>
    <mergeCell ref="AN5:AN6"/>
    <mergeCell ref="AO5:AO6"/>
    <mergeCell ref="AP5:AP6"/>
    <mergeCell ref="AQ5:AQ6"/>
    <mergeCell ref="U5:U6"/>
    <mergeCell ref="V5:V6"/>
    <mergeCell ref="W5:W6"/>
    <mergeCell ref="X5:X6"/>
    <mergeCell ref="AL5:AL6"/>
    <mergeCell ref="AE5:AE6"/>
    <mergeCell ref="AR5:AR6"/>
    <mergeCell ref="M3:S3"/>
    <mergeCell ref="T3:Z3"/>
    <mergeCell ref="AA3:AG3"/>
    <mergeCell ref="AH3:AM3"/>
    <mergeCell ref="AN3:AS3"/>
    <mergeCell ref="AG4:AG6"/>
    <mergeCell ref="AH4:AI4"/>
    <mergeCell ref="AJ4:AL4"/>
    <mergeCell ref="I5:I6"/>
    <mergeCell ref="AH5:AH6"/>
    <mergeCell ref="AJ5:AJ6"/>
    <mergeCell ref="Z4:Z6"/>
    <mergeCell ref="AA4:AB4"/>
    <mergeCell ref="AC4:AE4"/>
    <mergeCell ref="AA5:AA6"/>
    <mergeCell ref="AC5:AC6"/>
    <mergeCell ref="AB5:AB6"/>
    <mergeCell ref="AD5:AD6"/>
    <mergeCell ref="M4:N4"/>
    <mergeCell ref="O4:Q4"/>
    <mergeCell ref="S4:S6"/>
    <mergeCell ref="M5:M6"/>
    <mergeCell ref="N5:N6"/>
    <mergeCell ref="O5:O6"/>
    <mergeCell ref="P5:P6"/>
    <mergeCell ref="J5:J6"/>
    <mergeCell ref="C3:E3"/>
    <mergeCell ref="F3:L3"/>
    <mergeCell ref="H4:J4"/>
    <mergeCell ref="F4:G4"/>
    <mergeCell ref="L4:L6"/>
    <mergeCell ref="C4:C6"/>
    <mergeCell ref="D4:D6"/>
    <mergeCell ref="F5:F6"/>
    <mergeCell ref="G5:G6"/>
    <mergeCell ref="M1:S1"/>
    <mergeCell ref="T1:Z1"/>
    <mergeCell ref="AA1:AG1"/>
    <mergeCell ref="AH1:AM1"/>
    <mergeCell ref="AN1:AS1"/>
    <mergeCell ref="H5:H6"/>
    <mergeCell ref="T4:U4"/>
    <mergeCell ref="Q5:Q6"/>
    <mergeCell ref="T5:T6"/>
    <mergeCell ref="V4:X4"/>
  </mergeCells>
  <printOptions/>
  <pageMargins left="0.5905511811023623" right="0" top="0.984251968503937" bottom="0" header="0.5118110236220472" footer="0.5118110236220472"/>
  <pageSetup blackAndWhite="1" horizontalDpi="600" verticalDpi="600" orientation="landscape" paperSize="9" scale="94" r:id="rId2"/>
  <headerFooter scaleWithDoc="0" alignWithMargins="0">
    <oddHeader>&amp;C&amp;"ＭＳ Ｐゴシック,標準"&amp;12税第７表市町村別固定資産税（土地）の概要調書&amp;R&amp;"ＭＳ Ｐゴシック,標準"H26.1.1現在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 </cp:lastModifiedBy>
  <cp:lastPrinted>2016-01-28T06:31:41Z</cp:lastPrinted>
  <dcterms:created xsi:type="dcterms:W3CDTF">2001-03-16T06:33:16Z</dcterms:created>
  <dcterms:modified xsi:type="dcterms:W3CDTF">2016-01-28T06:31:43Z</dcterms:modified>
  <cp:category/>
  <cp:version/>
  <cp:contentType/>
  <cp:contentStatus/>
</cp:coreProperties>
</file>