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395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'参考２表'!$A$4:$BJ$30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<sst xmlns="http://schemas.openxmlformats.org/spreadsheetml/2006/main" count="154" uniqueCount="131">
  <si>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</si>
  <si>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</si>
  <si>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</si>
  <si>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</si>
  <si>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</si>
  <si>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</si>
  <si>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</si>
  <si>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</si>
  <si>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</si>
  <si>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</si>
  <si>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</si>
  <si>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</si>
  <si>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</si>
  <si>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</si>
  <si>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</si>
  <si>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</si>
  <si>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</si>
  <si>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</si>
  <si>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</si>
  <si>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</si>
  <si>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</si>
  <si>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</si>
  <si>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</si>
  <si>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</si>
  <si>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</si>
  <si>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</si>
  <si>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</si>
  <si>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</si>
  <si>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</si>
  <si>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</si>
  <si>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</si>
  <si>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</si>
  <si>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</si>
  <si>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</si>
  <si>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</si>
  <si>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</si>
  <si>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臨時税収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</si>
  <si>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</si>
  <si>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</si>
  <si>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</si>
  <si>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</si>
  <si>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</si>
  <si>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</si>
  <si>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</si>
  <si>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</si>
  <si>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</si>
  <si>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</si>
  <si>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</si>
  <si>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</si>
  <si>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</si>
  <si>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</si>
  <si>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</si>
  <si>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</si>
  <si>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</si>
  <si>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</si>
  <si>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</si>
  <si>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</si>
  <si>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</si>
  <si>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</si>
  <si>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</si>
  <si>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</si>
  <si>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</si>
  <si>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</si>
  <si>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</si>
  <si>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</si>
  <si>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</si>
  <si>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</si>
  <si>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</si>
  <si>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</si>
  <si>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</si>
  <si>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</si>
  <si>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</si>
  <si>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</si>
  <si>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</si>
  <si>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</si>
  <si>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</si>
  <si>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</si>
  <si>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</si>
  <si>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</si>
  <si>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</si>
  <si>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</si>
  <si>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</si>
  <si>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</si>
  <si>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</si>
  <si>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</si>
  <si>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</si>
  <si>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</si>
  <si>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</si>
  <si>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</si>
  <si>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</si>
  <si>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</si>
  <si>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</si>
  <si>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</si>
  <si>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</si>
  <si>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</si>
  <si>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</si>
  <si>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</si>
  <si>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</si>
  <si>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</si>
  <si>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</si>
  <si>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</si>
  <si>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</si>
  <si>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</si>
  <si>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</si>
  <si>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</si>
  <si>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</si>
  <si>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</si>
  <si>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</si>
  <si>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</si>
  <si>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</si>
  <si>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　　個　　別　　算　　定　　経　　費　　（　　従　　来　　型　　）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</si>
  <si>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</si>
  <si>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</si>
  <si>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</si>
  <si>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</si>
  <si>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</si>
  <si>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</si>
  <si>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</si>
  <si>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</si>
  <si>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</si>
  <si>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</si>
  <si>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</si>
  <si>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包括算定経費（新型）</t>
  </si>
  <si>
    <t>産　　業　　経　　済　　費</t>
  </si>
  <si>
    <t>幼児数</t>
  </si>
  <si>
    <t>東日本大震災</t>
  </si>
  <si>
    <t>全国緊急防災</t>
  </si>
  <si>
    <t>施策債</t>
  </si>
  <si>
    <t>地域経済  
雇用対策費</t>
  </si>
  <si>
    <t>参考第２表　市町村別基準財政需要額総括表</t>
  </si>
  <si>
    <t>地域の元気
創造事業費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</si>
</sst>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49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41" fontId="11" fillId="0" borderId="0" xfId="0" applyNumberFormat="1" applyFont="1" applyFill="1" applyAlignment="1">
      <alignment/>
    </xf>
    <xf numFmtId="0" fontId="14" fillId="0" borderId="11" xfId="62" applyFont="1" applyFill="1" applyBorder="1" applyAlignment="1">
      <alignment horizontal="center"/>
      <protection/>
    </xf>
    <xf numFmtId="41" fontId="6" fillId="0" borderId="0" xfId="61" applyNumberFormat="1" applyFont="1" applyFill="1">
      <alignment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45</xdr:col>
      <xdr:colOff>0</xdr:colOff>
      <xdr:row>5</xdr:row>
      <xdr:rowOff>38100</xdr:rowOff>
    </xdr:from>
    <xdr:to>
      <xdr:col>45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3933825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59</xdr:col>
      <xdr:colOff>0</xdr:colOff>
      <xdr:row>5</xdr:row>
      <xdr:rowOff>38100</xdr:rowOff>
    </xdr:from>
    <xdr:to>
      <xdr:col>59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181600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4" y="51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7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2" y="82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7" y="9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7" y="40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9" y="65"/>
            <a:ext cx="17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4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875" defaultRowHeight="13.5"/>
  <cols>
    <col min="1" max="1" width="10.625" style="29" customWidth="1"/>
    <col min="2" max="2" width="5.75390625" style="29" customWidth="1"/>
    <col min="3" max="58" width="11.625" style="4" customWidth="1"/>
    <col min="59" max="59" width="12.625" style="4" customWidth="1"/>
    <col min="60" max="62" width="11.625" style="4" customWidth="1"/>
    <col min="63" max="63" width="15.00390625" style="4" bestFit="1" customWidth="1"/>
    <col min="64" max="16384" width="8.875" style="4" customWidth="1"/>
  </cols>
  <sheetData>
    <row r="2" spans="1:2" s="1" customFormat="1" ht="13.5">
      <c r="A2" s="1" t="s">
        <v>129</v>
      </c>
      <c r="B2" s="22"/>
    </row>
    <row r="3" spans="1:51" s="1" customFormat="1" ht="14.25">
      <c r="A3" s="22"/>
      <c r="B3" s="22"/>
      <c r="C3" s="19"/>
      <c r="AS3" s="2"/>
      <c r="AT3" s="2"/>
      <c r="AV3" s="2"/>
      <c r="AX3" s="2"/>
      <c r="AY3" s="2"/>
    </row>
    <row r="4" spans="1:62" ht="16.5" customHeight="1">
      <c r="A4" s="23"/>
      <c r="B4" s="30"/>
      <c r="C4" s="67" t="s">
        <v>110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9"/>
      <c r="BD4" s="57" t="s">
        <v>122</v>
      </c>
      <c r="BE4" s="59"/>
      <c r="BF4" s="38"/>
      <c r="BG4" s="39"/>
      <c r="BH4" s="3"/>
      <c r="BI4" s="3"/>
      <c r="BJ4" s="3"/>
    </row>
    <row r="5" spans="1:62" ht="16.5" customHeight="1">
      <c r="A5" s="24"/>
      <c r="B5" s="31"/>
      <c r="C5" s="55" t="s">
        <v>15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57" t="s">
        <v>114</v>
      </c>
      <c r="P5" s="58"/>
      <c r="Q5" s="58"/>
      <c r="R5" s="58"/>
      <c r="S5" s="58"/>
      <c r="T5" s="58"/>
      <c r="U5" s="58"/>
      <c r="V5" s="58"/>
      <c r="W5" s="58"/>
      <c r="X5" s="59"/>
      <c r="Y5" s="57" t="s">
        <v>115</v>
      </c>
      <c r="Z5" s="58"/>
      <c r="AA5" s="58"/>
      <c r="AB5" s="58"/>
      <c r="AC5" s="58"/>
      <c r="AD5" s="59"/>
      <c r="AE5" s="57" t="s">
        <v>123</v>
      </c>
      <c r="AF5" s="58"/>
      <c r="AG5" s="59"/>
      <c r="AH5" s="57" t="s">
        <v>116</v>
      </c>
      <c r="AI5" s="58"/>
      <c r="AJ5" s="58"/>
      <c r="AK5" s="58"/>
      <c r="AL5" s="59"/>
      <c r="AM5" s="65" t="s">
        <v>128</v>
      </c>
      <c r="AN5" s="65" t="s">
        <v>130</v>
      </c>
      <c r="AO5" s="57" t="s">
        <v>120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9"/>
      <c r="BD5" s="62" t="s">
        <v>107</v>
      </c>
      <c r="BE5" s="62" t="s">
        <v>108</v>
      </c>
      <c r="BF5" s="40" t="s">
        <v>37</v>
      </c>
      <c r="BG5" s="41" t="s">
        <v>1</v>
      </c>
      <c r="BH5" s="6" t="s">
        <v>37</v>
      </c>
      <c r="BI5" s="8"/>
      <c r="BJ5" s="6" t="s">
        <v>37</v>
      </c>
    </row>
    <row r="6" spans="1:62" ht="16.5" customHeight="1">
      <c r="A6" s="24"/>
      <c r="B6" s="31" t="s">
        <v>16</v>
      </c>
      <c r="C6" s="56"/>
      <c r="D6" s="57" t="s">
        <v>17</v>
      </c>
      <c r="E6" s="59"/>
      <c r="F6" s="57" t="s">
        <v>18</v>
      </c>
      <c r="G6" s="58"/>
      <c r="H6" s="58"/>
      <c r="I6" s="59"/>
      <c r="J6" s="42" t="s">
        <v>88</v>
      </c>
      <c r="K6" s="57" t="s">
        <v>19</v>
      </c>
      <c r="L6" s="59"/>
      <c r="M6" s="43" t="s">
        <v>90</v>
      </c>
      <c r="N6" s="44" t="s">
        <v>20</v>
      </c>
      <c r="O6" s="57" t="s">
        <v>21</v>
      </c>
      <c r="P6" s="58"/>
      <c r="Q6" s="59"/>
      <c r="R6" s="57" t="s">
        <v>22</v>
      </c>
      <c r="S6" s="58"/>
      <c r="T6" s="59"/>
      <c r="U6" s="57" t="s">
        <v>23</v>
      </c>
      <c r="V6" s="59"/>
      <c r="W6" s="57" t="s">
        <v>24</v>
      </c>
      <c r="X6" s="59"/>
      <c r="Y6" s="45" t="s">
        <v>7</v>
      </c>
      <c r="Z6" s="43" t="s">
        <v>91</v>
      </c>
      <c r="AA6" s="46" t="s">
        <v>3</v>
      </c>
      <c r="AB6" s="57" t="s">
        <v>25</v>
      </c>
      <c r="AC6" s="59"/>
      <c r="AD6" s="42" t="s">
        <v>93</v>
      </c>
      <c r="AE6" s="42" t="s">
        <v>94</v>
      </c>
      <c r="AF6" s="47" t="s">
        <v>96</v>
      </c>
      <c r="AG6" s="45" t="s">
        <v>10</v>
      </c>
      <c r="AH6" s="45" t="s">
        <v>26</v>
      </c>
      <c r="AI6" s="57" t="s">
        <v>27</v>
      </c>
      <c r="AJ6" s="59"/>
      <c r="AK6" s="57" t="s">
        <v>98</v>
      </c>
      <c r="AL6" s="59"/>
      <c r="AM6" s="66"/>
      <c r="AN6" s="66"/>
      <c r="AO6" s="38"/>
      <c r="AP6" s="39" t="s">
        <v>11</v>
      </c>
      <c r="AQ6" s="39" t="s">
        <v>28</v>
      </c>
      <c r="AR6" s="39" t="s">
        <v>29</v>
      </c>
      <c r="AS6" s="39" t="s">
        <v>30</v>
      </c>
      <c r="AT6" s="39" t="s">
        <v>31</v>
      </c>
      <c r="AU6" s="39" t="s">
        <v>32</v>
      </c>
      <c r="AV6" s="39" t="s">
        <v>33</v>
      </c>
      <c r="AW6" s="39" t="s">
        <v>36</v>
      </c>
      <c r="AX6" s="39" t="s">
        <v>12</v>
      </c>
      <c r="AY6" s="39" t="s">
        <v>125</v>
      </c>
      <c r="AZ6" s="39" t="s">
        <v>34</v>
      </c>
      <c r="BA6" s="39" t="s">
        <v>35</v>
      </c>
      <c r="BB6" s="39" t="s">
        <v>119</v>
      </c>
      <c r="BC6" s="48" t="s">
        <v>83</v>
      </c>
      <c r="BD6" s="63"/>
      <c r="BE6" s="63"/>
      <c r="BF6" s="40"/>
      <c r="BG6" s="41"/>
      <c r="BH6" s="6"/>
      <c r="BI6" s="6" t="s">
        <v>5</v>
      </c>
      <c r="BJ6" s="6"/>
    </row>
    <row r="7" spans="1:62" ht="16.5" customHeight="1">
      <c r="A7" s="24"/>
      <c r="B7" s="32" t="s">
        <v>38</v>
      </c>
      <c r="C7" s="55" t="s">
        <v>39</v>
      </c>
      <c r="D7" s="55" t="s">
        <v>40</v>
      </c>
      <c r="E7" s="55" t="s">
        <v>41</v>
      </c>
      <c r="F7" s="57" t="s">
        <v>42</v>
      </c>
      <c r="G7" s="59"/>
      <c r="H7" s="57" t="s">
        <v>13</v>
      </c>
      <c r="I7" s="59"/>
      <c r="J7" s="39" t="s">
        <v>100</v>
      </c>
      <c r="K7" s="55" t="s">
        <v>89</v>
      </c>
      <c r="L7" s="39" t="s">
        <v>102</v>
      </c>
      <c r="M7" s="55" t="s">
        <v>89</v>
      </c>
      <c r="N7" s="55" t="s">
        <v>89</v>
      </c>
      <c r="O7" s="55" t="s">
        <v>43</v>
      </c>
      <c r="P7" s="55" t="s">
        <v>112</v>
      </c>
      <c r="Q7" s="55" t="s">
        <v>44</v>
      </c>
      <c r="R7" s="55" t="s">
        <v>111</v>
      </c>
      <c r="S7" s="55" t="s">
        <v>112</v>
      </c>
      <c r="T7" s="55" t="s">
        <v>44</v>
      </c>
      <c r="U7" s="55" t="s">
        <v>45</v>
      </c>
      <c r="V7" s="55" t="s">
        <v>113</v>
      </c>
      <c r="W7" s="55" t="s">
        <v>89</v>
      </c>
      <c r="X7" s="55" t="s">
        <v>124</v>
      </c>
      <c r="Y7" s="55" t="s">
        <v>14</v>
      </c>
      <c r="Z7" s="55" t="s">
        <v>92</v>
      </c>
      <c r="AA7" s="55" t="s">
        <v>46</v>
      </c>
      <c r="AB7" s="39" t="s">
        <v>104</v>
      </c>
      <c r="AC7" s="49" t="s">
        <v>105</v>
      </c>
      <c r="AD7" s="55" t="s">
        <v>89</v>
      </c>
      <c r="AE7" s="55" t="s">
        <v>95</v>
      </c>
      <c r="AF7" s="39" t="s">
        <v>106</v>
      </c>
      <c r="AG7" s="55" t="s">
        <v>47</v>
      </c>
      <c r="AH7" s="55" t="s">
        <v>48</v>
      </c>
      <c r="AI7" s="55" t="s">
        <v>49</v>
      </c>
      <c r="AJ7" s="55" t="s">
        <v>50</v>
      </c>
      <c r="AK7" s="55" t="s">
        <v>46</v>
      </c>
      <c r="AL7" s="55" t="s">
        <v>99</v>
      </c>
      <c r="AM7" s="55" t="s">
        <v>39</v>
      </c>
      <c r="AN7" s="55" t="s">
        <v>39</v>
      </c>
      <c r="AO7" s="40" t="s">
        <v>4</v>
      </c>
      <c r="AP7" s="40" t="s">
        <v>51</v>
      </c>
      <c r="AQ7" s="40" t="s">
        <v>52</v>
      </c>
      <c r="AR7" s="40" t="s">
        <v>52</v>
      </c>
      <c r="AS7" s="40" t="s">
        <v>53</v>
      </c>
      <c r="AT7" s="40" t="s">
        <v>54</v>
      </c>
      <c r="AU7" s="50"/>
      <c r="AV7" s="40" t="s">
        <v>53</v>
      </c>
      <c r="AW7" s="40" t="s">
        <v>53</v>
      </c>
      <c r="AX7" s="40" t="s">
        <v>55</v>
      </c>
      <c r="AY7" s="40" t="s">
        <v>126</v>
      </c>
      <c r="AZ7" s="40" t="s">
        <v>117</v>
      </c>
      <c r="BA7" s="40" t="s">
        <v>56</v>
      </c>
      <c r="BB7" s="40"/>
      <c r="BC7" s="51" t="s">
        <v>84</v>
      </c>
      <c r="BD7" s="63"/>
      <c r="BE7" s="63"/>
      <c r="BF7" s="41" t="s">
        <v>0</v>
      </c>
      <c r="BG7" s="41" t="s">
        <v>121</v>
      </c>
      <c r="BH7" s="7" t="s">
        <v>6</v>
      </c>
      <c r="BI7" s="18"/>
      <c r="BJ7" s="7" t="s">
        <v>2</v>
      </c>
    </row>
    <row r="8" spans="1:62" s="10" customFormat="1" ht="16.5" customHeight="1">
      <c r="A8" s="25"/>
      <c r="B8" s="33"/>
      <c r="C8" s="56"/>
      <c r="D8" s="56"/>
      <c r="E8" s="56"/>
      <c r="F8" s="52" t="s">
        <v>86</v>
      </c>
      <c r="G8" s="52" t="s">
        <v>87</v>
      </c>
      <c r="H8" s="52" t="s">
        <v>86</v>
      </c>
      <c r="I8" s="52" t="s">
        <v>87</v>
      </c>
      <c r="J8" s="52" t="s">
        <v>101</v>
      </c>
      <c r="K8" s="56"/>
      <c r="L8" s="52" t="s">
        <v>103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2" t="s">
        <v>101</v>
      </c>
      <c r="AC8" s="52" t="s">
        <v>101</v>
      </c>
      <c r="AD8" s="56"/>
      <c r="AE8" s="56"/>
      <c r="AF8" s="52" t="s">
        <v>97</v>
      </c>
      <c r="AG8" s="56"/>
      <c r="AH8" s="56"/>
      <c r="AI8" s="56"/>
      <c r="AJ8" s="56"/>
      <c r="AK8" s="56"/>
      <c r="AL8" s="56"/>
      <c r="AM8" s="56"/>
      <c r="AN8" s="56"/>
      <c r="AO8" s="53"/>
      <c r="AP8" s="52" t="s">
        <v>57</v>
      </c>
      <c r="AQ8" s="52" t="s">
        <v>58</v>
      </c>
      <c r="AR8" s="52" t="s">
        <v>59</v>
      </c>
      <c r="AS8" s="52" t="s">
        <v>60</v>
      </c>
      <c r="AT8" s="52" t="s">
        <v>61</v>
      </c>
      <c r="AU8" s="52" t="s">
        <v>62</v>
      </c>
      <c r="AV8" s="52" t="s">
        <v>61</v>
      </c>
      <c r="AW8" s="52" t="s">
        <v>61</v>
      </c>
      <c r="AX8" s="52" t="s">
        <v>61</v>
      </c>
      <c r="AY8" s="52" t="s">
        <v>127</v>
      </c>
      <c r="AZ8" s="52" t="s">
        <v>118</v>
      </c>
      <c r="BA8" s="52" t="s">
        <v>61</v>
      </c>
      <c r="BB8" s="52" t="s">
        <v>62</v>
      </c>
      <c r="BC8" s="54" t="s">
        <v>85</v>
      </c>
      <c r="BD8" s="64"/>
      <c r="BE8" s="64"/>
      <c r="BF8" s="53"/>
      <c r="BG8" s="53"/>
      <c r="BH8" s="9"/>
      <c r="BI8" s="5"/>
      <c r="BJ8" s="9"/>
    </row>
    <row r="9" spans="1:63" ht="13.5">
      <c r="A9" s="60" t="s">
        <v>8</v>
      </c>
      <c r="B9" s="61"/>
      <c r="C9" s="11">
        <f>C10+C19</f>
        <v>9324604</v>
      </c>
      <c r="D9" s="11">
        <f aca="true" t="shared" si="0" ref="D9:BJ9">D10+D19</f>
        <v>5575354</v>
      </c>
      <c r="E9" s="11">
        <f t="shared" si="0"/>
        <v>7409934</v>
      </c>
      <c r="F9" s="11">
        <f t="shared" si="0"/>
        <v>177394</v>
      </c>
      <c r="G9" s="11">
        <f t="shared" si="0"/>
        <v>223190</v>
      </c>
      <c r="H9" s="11">
        <f t="shared" si="0"/>
        <v>159291</v>
      </c>
      <c r="I9" s="11">
        <f t="shared" si="0"/>
        <v>215152</v>
      </c>
      <c r="J9" s="11">
        <f t="shared" si="0"/>
        <v>543877</v>
      </c>
      <c r="K9" s="11">
        <f t="shared" si="0"/>
        <v>407498</v>
      </c>
      <c r="L9" s="11">
        <f t="shared" si="0"/>
        <v>260983</v>
      </c>
      <c r="M9" s="11">
        <f t="shared" si="0"/>
        <v>8330757</v>
      </c>
      <c r="N9" s="11">
        <f t="shared" si="0"/>
        <v>2487642</v>
      </c>
      <c r="O9" s="11">
        <f t="shared" si="0"/>
        <v>2289621</v>
      </c>
      <c r="P9" s="11">
        <f t="shared" si="0"/>
        <v>2221935</v>
      </c>
      <c r="Q9" s="11">
        <f t="shared" si="0"/>
        <v>2234692</v>
      </c>
      <c r="R9" s="11">
        <f t="shared" si="0"/>
        <v>1182678</v>
      </c>
      <c r="S9" s="11">
        <f t="shared" si="0"/>
        <v>1262384</v>
      </c>
      <c r="T9" s="11">
        <f t="shared" si="0"/>
        <v>945767</v>
      </c>
      <c r="U9" s="11">
        <f t="shared" si="0"/>
        <v>210955</v>
      </c>
      <c r="V9" s="11">
        <f t="shared" si="0"/>
        <v>25684</v>
      </c>
      <c r="W9" s="11">
        <f t="shared" si="0"/>
        <v>4177202</v>
      </c>
      <c r="X9" s="11">
        <f t="shared" si="0"/>
        <v>1248896</v>
      </c>
      <c r="Y9" s="11">
        <f t="shared" si="0"/>
        <v>2905786</v>
      </c>
      <c r="Z9" s="11">
        <f t="shared" si="0"/>
        <v>19079519</v>
      </c>
      <c r="AA9" s="11">
        <f t="shared" si="0"/>
        <v>12258050</v>
      </c>
      <c r="AB9" s="11">
        <f t="shared" si="0"/>
        <v>18151402</v>
      </c>
      <c r="AC9" s="11">
        <f t="shared" si="0"/>
        <v>10484390</v>
      </c>
      <c r="AD9" s="11">
        <f t="shared" si="0"/>
        <v>4746167</v>
      </c>
      <c r="AE9" s="11">
        <f t="shared" si="0"/>
        <v>3862174</v>
      </c>
      <c r="AF9" s="11">
        <f t="shared" si="0"/>
        <v>2199640</v>
      </c>
      <c r="AG9" s="11">
        <f t="shared" si="0"/>
        <v>1146165</v>
      </c>
      <c r="AH9" s="11">
        <f t="shared" si="0"/>
        <v>1512988</v>
      </c>
      <c r="AI9" s="11">
        <f t="shared" si="0"/>
        <v>569605</v>
      </c>
      <c r="AJ9" s="11">
        <f t="shared" si="0"/>
        <v>707562</v>
      </c>
      <c r="AK9" s="11">
        <f t="shared" si="0"/>
        <v>9001244</v>
      </c>
      <c r="AL9" s="11">
        <f t="shared" si="0"/>
        <v>1635992</v>
      </c>
      <c r="AM9" s="11">
        <f t="shared" si="0"/>
        <v>2613931</v>
      </c>
      <c r="AN9" s="11">
        <f>AN10+AN19</f>
        <v>1648815</v>
      </c>
      <c r="AO9" s="11">
        <f t="shared" si="0"/>
        <v>622916</v>
      </c>
      <c r="AP9" s="11">
        <f t="shared" si="0"/>
        <v>2152108</v>
      </c>
      <c r="AQ9" s="11">
        <f t="shared" si="0"/>
        <v>662153</v>
      </c>
      <c r="AR9" s="11">
        <f t="shared" si="0"/>
        <v>708927</v>
      </c>
      <c r="AS9" s="11">
        <f t="shared" si="0"/>
        <v>89848</v>
      </c>
      <c r="AT9" s="11">
        <f t="shared" si="0"/>
        <v>13701</v>
      </c>
      <c r="AU9" s="11">
        <f t="shared" si="0"/>
        <v>3676104</v>
      </c>
      <c r="AV9" s="11">
        <f t="shared" si="0"/>
        <v>1932318</v>
      </c>
      <c r="AW9" s="11">
        <f t="shared" si="0"/>
        <v>320461</v>
      </c>
      <c r="AX9" s="11">
        <f t="shared" si="0"/>
        <v>9284163</v>
      </c>
      <c r="AY9" s="11">
        <f>AY10+AY19</f>
        <v>323490</v>
      </c>
      <c r="AZ9" s="11">
        <f t="shared" si="0"/>
        <v>1598</v>
      </c>
      <c r="BA9" s="11">
        <f t="shared" si="0"/>
        <v>11359070</v>
      </c>
      <c r="BB9" s="11">
        <f t="shared" si="0"/>
        <v>7252728</v>
      </c>
      <c r="BC9" s="11">
        <f t="shared" si="0"/>
        <v>264951</v>
      </c>
      <c r="BD9" s="11">
        <f t="shared" si="0"/>
        <v>15906937</v>
      </c>
      <c r="BE9" s="11">
        <f t="shared" si="0"/>
        <v>5111909</v>
      </c>
      <c r="BF9" s="11">
        <f t="shared" si="0"/>
        <v>203122302</v>
      </c>
      <c r="BG9" s="11">
        <f t="shared" si="0"/>
        <v>14790106</v>
      </c>
      <c r="BH9" s="11">
        <f t="shared" si="0"/>
        <v>188332196</v>
      </c>
      <c r="BI9" s="11">
        <f t="shared" si="0"/>
        <v>304915</v>
      </c>
      <c r="BJ9" s="12">
        <f t="shared" si="0"/>
        <v>188637111</v>
      </c>
      <c r="BK9" s="17"/>
    </row>
    <row r="10" spans="1:62" ht="13.5">
      <c r="A10" s="60" t="s">
        <v>9</v>
      </c>
      <c r="B10" s="61"/>
      <c r="C10" s="11">
        <f aca="true" t="shared" si="1" ref="C10:AH10">SUM(C11:C18)</f>
        <v>7570897</v>
      </c>
      <c r="D10" s="11">
        <f t="shared" si="1"/>
        <v>4258161</v>
      </c>
      <c r="E10" s="11">
        <f t="shared" si="1"/>
        <v>6220179</v>
      </c>
      <c r="F10" s="11">
        <f t="shared" si="1"/>
        <v>68486</v>
      </c>
      <c r="G10" s="11">
        <f t="shared" si="1"/>
        <v>107225</v>
      </c>
      <c r="H10" s="11">
        <f t="shared" si="1"/>
        <v>102520</v>
      </c>
      <c r="I10" s="11">
        <f t="shared" si="1"/>
        <v>144306</v>
      </c>
      <c r="J10" s="11">
        <f t="shared" si="1"/>
        <v>518677</v>
      </c>
      <c r="K10" s="11">
        <f t="shared" si="1"/>
        <v>365867</v>
      </c>
      <c r="L10" s="11">
        <f t="shared" si="1"/>
        <v>221476</v>
      </c>
      <c r="M10" s="11">
        <f t="shared" si="1"/>
        <v>7337129</v>
      </c>
      <c r="N10" s="11">
        <f t="shared" si="1"/>
        <v>2170062</v>
      </c>
      <c r="O10" s="11">
        <f t="shared" si="1"/>
        <v>1922877</v>
      </c>
      <c r="P10" s="11">
        <f t="shared" si="1"/>
        <v>1845350</v>
      </c>
      <c r="Q10" s="11">
        <f t="shared" si="1"/>
        <v>1745558</v>
      </c>
      <c r="R10" s="11">
        <f t="shared" si="1"/>
        <v>942354</v>
      </c>
      <c r="S10" s="11">
        <f t="shared" si="1"/>
        <v>1084540</v>
      </c>
      <c r="T10" s="11">
        <f t="shared" si="1"/>
        <v>719706</v>
      </c>
      <c r="U10" s="11">
        <f t="shared" si="1"/>
        <v>210955</v>
      </c>
      <c r="V10" s="11">
        <f t="shared" si="1"/>
        <v>25684</v>
      </c>
      <c r="W10" s="11">
        <f t="shared" si="1"/>
        <v>3333979</v>
      </c>
      <c r="X10" s="11">
        <f t="shared" si="1"/>
        <v>1247136</v>
      </c>
      <c r="Y10" s="11">
        <f t="shared" si="1"/>
        <v>2905786</v>
      </c>
      <c r="Z10" s="11">
        <f t="shared" si="1"/>
        <v>16582760</v>
      </c>
      <c r="AA10" s="11">
        <f t="shared" si="1"/>
        <v>9195957</v>
      </c>
      <c r="AB10" s="11">
        <f t="shared" si="1"/>
        <v>14292293</v>
      </c>
      <c r="AC10" s="11">
        <f t="shared" si="1"/>
        <v>8817198</v>
      </c>
      <c r="AD10" s="11">
        <f t="shared" si="1"/>
        <v>4165173</v>
      </c>
      <c r="AE10" s="11">
        <f t="shared" si="1"/>
        <v>2813678</v>
      </c>
      <c r="AF10" s="11">
        <f t="shared" si="1"/>
        <v>1438910</v>
      </c>
      <c r="AG10" s="11">
        <f t="shared" si="1"/>
        <v>931624</v>
      </c>
      <c r="AH10" s="11">
        <f t="shared" si="1"/>
        <v>1134613</v>
      </c>
      <c r="AI10" s="11">
        <f aca="true" t="shared" si="2" ref="AI10:BJ10">SUM(AI11:AI18)</f>
        <v>454815</v>
      </c>
      <c r="AJ10" s="11">
        <f t="shared" si="2"/>
        <v>568236</v>
      </c>
      <c r="AK10" s="11">
        <f t="shared" si="2"/>
        <v>6855122</v>
      </c>
      <c r="AL10" s="11">
        <f t="shared" si="2"/>
        <v>1281972</v>
      </c>
      <c r="AM10" s="11">
        <f t="shared" si="2"/>
        <v>1527750</v>
      </c>
      <c r="AN10" s="11">
        <f>SUM(AN11:AN18)</f>
        <v>1126906</v>
      </c>
      <c r="AO10" s="11">
        <f t="shared" si="2"/>
        <v>369354</v>
      </c>
      <c r="AP10" s="11">
        <f t="shared" si="2"/>
        <v>1088773</v>
      </c>
      <c r="AQ10" s="11">
        <f t="shared" si="2"/>
        <v>552420</v>
      </c>
      <c r="AR10" s="11">
        <f t="shared" si="2"/>
        <v>493369</v>
      </c>
      <c r="AS10" s="11">
        <f t="shared" si="2"/>
        <v>85607</v>
      </c>
      <c r="AT10" s="11">
        <f t="shared" si="2"/>
        <v>11302</v>
      </c>
      <c r="AU10" s="11">
        <f t="shared" si="2"/>
        <v>2601583</v>
      </c>
      <c r="AV10" s="11">
        <f t="shared" si="2"/>
        <v>1740108</v>
      </c>
      <c r="AW10" s="11">
        <f t="shared" si="2"/>
        <v>281851</v>
      </c>
      <c r="AX10" s="11">
        <f t="shared" si="2"/>
        <v>7377610</v>
      </c>
      <c r="AY10" s="11">
        <f>SUM(AY11:AY18)</f>
        <v>215696</v>
      </c>
      <c r="AZ10" s="11">
        <f t="shared" si="2"/>
        <v>1598</v>
      </c>
      <c r="BA10" s="11">
        <f t="shared" si="2"/>
        <v>6112893</v>
      </c>
      <c r="BB10" s="11">
        <f t="shared" si="2"/>
        <v>6299967</v>
      </c>
      <c r="BC10" s="11">
        <f t="shared" si="2"/>
        <v>264951</v>
      </c>
      <c r="BD10" s="11">
        <f t="shared" si="2"/>
        <v>12490298</v>
      </c>
      <c r="BE10" s="11">
        <f t="shared" si="2"/>
        <v>3429121</v>
      </c>
      <c r="BF10" s="11">
        <f t="shared" si="2"/>
        <v>159672418</v>
      </c>
      <c r="BG10" s="11">
        <f t="shared" si="2"/>
        <v>12475091</v>
      </c>
      <c r="BH10" s="11">
        <f t="shared" si="2"/>
        <v>147197327</v>
      </c>
      <c r="BI10" s="11">
        <f t="shared" si="2"/>
        <v>243372</v>
      </c>
      <c r="BJ10" s="12">
        <f t="shared" si="2"/>
        <v>147440699</v>
      </c>
    </row>
    <row r="11" spans="1:62" ht="13.5">
      <c r="A11" s="26" t="s">
        <v>68</v>
      </c>
      <c r="B11" s="34"/>
      <c r="C11" s="13">
        <v>2170571</v>
      </c>
      <c r="D11" s="13">
        <v>765003</v>
      </c>
      <c r="E11" s="13">
        <v>1592325</v>
      </c>
      <c r="F11" s="13">
        <v>52574</v>
      </c>
      <c r="G11" s="13">
        <v>78507</v>
      </c>
      <c r="H11" s="13">
        <v>37840</v>
      </c>
      <c r="I11" s="13">
        <v>57186</v>
      </c>
      <c r="J11" s="13">
        <v>180350</v>
      </c>
      <c r="K11" s="13">
        <v>128345</v>
      </c>
      <c r="L11" s="13">
        <v>74651</v>
      </c>
      <c r="M11" s="13">
        <v>3330263</v>
      </c>
      <c r="N11" s="13">
        <v>765557</v>
      </c>
      <c r="O11" s="13">
        <v>559662</v>
      </c>
      <c r="P11" s="13">
        <v>477620</v>
      </c>
      <c r="Q11" s="13">
        <v>338540</v>
      </c>
      <c r="R11" s="13">
        <v>240450</v>
      </c>
      <c r="S11" s="13">
        <v>314568</v>
      </c>
      <c r="T11" s="13">
        <v>156859</v>
      </c>
      <c r="U11" s="13">
        <v>210955</v>
      </c>
      <c r="V11" s="13">
        <v>25684</v>
      </c>
      <c r="W11" s="13">
        <v>949515</v>
      </c>
      <c r="X11" s="13">
        <v>494912</v>
      </c>
      <c r="Y11" s="13">
        <v>1216440</v>
      </c>
      <c r="Z11" s="13">
        <v>4990746</v>
      </c>
      <c r="AA11" s="13">
        <v>2968078</v>
      </c>
      <c r="AB11" s="13">
        <v>3465485</v>
      </c>
      <c r="AC11" s="13">
        <v>2373063</v>
      </c>
      <c r="AD11" s="13">
        <v>1341598</v>
      </c>
      <c r="AE11" s="13">
        <v>480149</v>
      </c>
      <c r="AF11" s="13">
        <v>284734</v>
      </c>
      <c r="AG11" s="13">
        <v>291329</v>
      </c>
      <c r="AH11" s="13">
        <v>304580</v>
      </c>
      <c r="AI11" s="13">
        <v>104187</v>
      </c>
      <c r="AJ11" s="13">
        <v>160351</v>
      </c>
      <c r="AK11" s="13">
        <v>2239503</v>
      </c>
      <c r="AL11" s="13">
        <v>343241</v>
      </c>
      <c r="AM11" s="13">
        <v>277330</v>
      </c>
      <c r="AN11" s="13">
        <v>315385</v>
      </c>
      <c r="AO11" s="13">
        <v>52801</v>
      </c>
      <c r="AP11" s="13">
        <v>64468</v>
      </c>
      <c r="AQ11" s="13">
        <v>164268</v>
      </c>
      <c r="AR11" s="13">
        <v>179593</v>
      </c>
      <c r="AS11" s="13">
        <v>25058</v>
      </c>
      <c r="AT11" s="13">
        <v>5264</v>
      </c>
      <c r="AU11" s="13">
        <v>774155</v>
      </c>
      <c r="AV11" s="13">
        <v>623769</v>
      </c>
      <c r="AW11" s="13">
        <v>90168</v>
      </c>
      <c r="AX11" s="13">
        <v>2177412</v>
      </c>
      <c r="AY11" s="13">
        <v>19124</v>
      </c>
      <c r="AZ11" s="13">
        <v>0</v>
      </c>
      <c r="BA11" s="13">
        <v>261371</v>
      </c>
      <c r="BB11" s="13">
        <v>1607614</v>
      </c>
      <c r="BC11" s="13">
        <v>264951</v>
      </c>
      <c r="BD11" s="13">
        <v>3626230</v>
      </c>
      <c r="BE11" s="13">
        <v>498124</v>
      </c>
      <c r="BF11" s="20">
        <f aca="true" t="shared" si="3" ref="BF11:BF18">SUM(C11:BE11)</f>
        <v>44592506</v>
      </c>
      <c r="BG11" s="13">
        <v>4008957</v>
      </c>
      <c r="BH11" s="13">
        <f>BF11-BG11</f>
        <v>40583549</v>
      </c>
      <c r="BI11" s="13">
        <v>100068</v>
      </c>
      <c r="BJ11" s="14">
        <f>BH11+BI11</f>
        <v>40683617</v>
      </c>
    </row>
    <row r="12" spans="1:62" ht="13.5">
      <c r="A12" s="26" t="s">
        <v>69</v>
      </c>
      <c r="B12" s="34"/>
      <c r="C12" s="13">
        <v>809379</v>
      </c>
      <c r="D12" s="13">
        <v>599075</v>
      </c>
      <c r="E12" s="13">
        <v>620109</v>
      </c>
      <c r="F12" s="13">
        <v>0</v>
      </c>
      <c r="G12" s="13">
        <v>1291</v>
      </c>
      <c r="H12" s="13">
        <v>13805</v>
      </c>
      <c r="I12" s="13">
        <v>15332</v>
      </c>
      <c r="J12" s="13">
        <v>47673</v>
      </c>
      <c r="K12" s="13">
        <v>34107</v>
      </c>
      <c r="L12" s="13">
        <v>31375</v>
      </c>
      <c r="M12" s="13">
        <v>136626</v>
      </c>
      <c r="N12" s="13">
        <v>145149</v>
      </c>
      <c r="O12" s="13">
        <v>199756</v>
      </c>
      <c r="P12" s="13">
        <v>191215</v>
      </c>
      <c r="Q12" s="13">
        <v>232270</v>
      </c>
      <c r="R12" s="13">
        <v>96558</v>
      </c>
      <c r="S12" s="13">
        <v>106912</v>
      </c>
      <c r="T12" s="13">
        <v>83043</v>
      </c>
      <c r="U12" s="13">
        <v>0</v>
      </c>
      <c r="V12" s="13">
        <v>0</v>
      </c>
      <c r="W12" s="13">
        <v>356643</v>
      </c>
      <c r="X12" s="13">
        <v>47520</v>
      </c>
      <c r="Y12" s="13">
        <v>250812</v>
      </c>
      <c r="Z12" s="13">
        <v>1438444</v>
      </c>
      <c r="AA12" s="13">
        <v>867743</v>
      </c>
      <c r="AB12" s="13">
        <v>1830906</v>
      </c>
      <c r="AC12" s="13">
        <v>933419</v>
      </c>
      <c r="AD12" s="13">
        <v>465308</v>
      </c>
      <c r="AE12" s="13">
        <v>277862</v>
      </c>
      <c r="AF12" s="13">
        <v>186944</v>
      </c>
      <c r="AG12" s="13">
        <v>92255</v>
      </c>
      <c r="AH12" s="13">
        <v>144917</v>
      </c>
      <c r="AI12" s="13">
        <v>52607</v>
      </c>
      <c r="AJ12" s="13">
        <v>69771</v>
      </c>
      <c r="AK12" s="13">
        <v>542715</v>
      </c>
      <c r="AL12" s="13">
        <v>107856</v>
      </c>
      <c r="AM12" s="13">
        <v>177407</v>
      </c>
      <c r="AN12" s="13">
        <v>140368</v>
      </c>
      <c r="AO12" s="13">
        <v>17462</v>
      </c>
      <c r="AP12" s="13">
        <v>90565</v>
      </c>
      <c r="AQ12" s="13">
        <v>73266</v>
      </c>
      <c r="AR12" s="13">
        <v>45701</v>
      </c>
      <c r="AS12" s="13">
        <v>4912</v>
      </c>
      <c r="AT12" s="13">
        <v>1673</v>
      </c>
      <c r="AU12" s="13">
        <v>339510</v>
      </c>
      <c r="AV12" s="13">
        <v>163447</v>
      </c>
      <c r="AW12" s="13">
        <v>29287</v>
      </c>
      <c r="AX12" s="13">
        <v>804144</v>
      </c>
      <c r="AY12" s="13">
        <v>99793</v>
      </c>
      <c r="AZ12" s="13">
        <v>0</v>
      </c>
      <c r="BA12" s="13">
        <v>1100278</v>
      </c>
      <c r="BB12" s="13">
        <v>671679</v>
      </c>
      <c r="BC12" s="13">
        <v>0</v>
      </c>
      <c r="BD12" s="13">
        <v>1302077</v>
      </c>
      <c r="BE12" s="13">
        <v>493867</v>
      </c>
      <c r="BF12" s="20">
        <f t="shared" si="3"/>
        <v>16584833</v>
      </c>
      <c r="BG12" s="13">
        <v>1291885</v>
      </c>
      <c r="BH12" s="13">
        <f aca="true" t="shared" si="4" ref="BH12:BH18">BF12-BG12</f>
        <v>15292948</v>
      </c>
      <c r="BI12" s="13">
        <v>2300</v>
      </c>
      <c r="BJ12" s="14">
        <f aca="true" t="shared" si="5" ref="BJ12:BJ18">BH12+BI12</f>
        <v>15295248</v>
      </c>
    </row>
    <row r="13" spans="1:62" ht="13.5">
      <c r="A13" s="26" t="s">
        <v>70</v>
      </c>
      <c r="B13" s="34"/>
      <c r="C13" s="13">
        <v>1688232</v>
      </c>
      <c r="D13" s="13">
        <v>990218</v>
      </c>
      <c r="E13" s="13">
        <v>1993194</v>
      </c>
      <c r="F13" s="13">
        <v>7759</v>
      </c>
      <c r="G13" s="13">
        <v>12556</v>
      </c>
      <c r="H13" s="13">
        <v>28710</v>
      </c>
      <c r="I13" s="13">
        <v>26589</v>
      </c>
      <c r="J13" s="13">
        <v>151655</v>
      </c>
      <c r="K13" s="13">
        <v>91318</v>
      </c>
      <c r="L13" s="13">
        <v>43834</v>
      </c>
      <c r="M13" s="13">
        <v>2003214</v>
      </c>
      <c r="N13" s="13">
        <v>587893</v>
      </c>
      <c r="O13" s="13">
        <v>456743</v>
      </c>
      <c r="P13" s="13">
        <v>505175</v>
      </c>
      <c r="Q13" s="13">
        <v>390940</v>
      </c>
      <c r="R13" s="13">
        <v>255822</v>
      </c>
      <c r="S13" s="13">
        <v>247748</v>
      </c>
      <c r="T13" s="13">
        <v>147632</v>
      </c>
      <c r="U13" s="13">
        <v>0</v>
      </c>
      <c r="V13" s="13">
        <v>0</v>
      </c>
      <c r="W13" s="13">
        <v>730004</v>
      </c>
      <c r="X13" s="13">
        <v>513216</v>
      </c>
      <c r="Y13" s="13">
        <v>508747</v>
      </c>
      <c r="Z13" s="13">
        <v>3807219</v>
      </c>
      <c r="AA13" s="13">
        <v>1858798</v>
      </c>
      <c r="AB13" s="13">
        <v>3219470</v>
      </c>
      <c r="AC13" s="13">
        <v>2206529</v>
      </c>
      <c r="AD13" s="13">
        <v>1162461</v>
      </c>
      <c r="AE13" s="13">
        <v>714274</v>
      </c>
      <c r="AF13" s="13">
        <v>235204</v>
      </c>
      <c r="AG13" s="13">
        <v>207092</v>
      </c>
      <c r="AH13" s="13">
        <v>234941</v>
      </c>
      <c r="AI13" s="13">
        <v>102994</v>
      </c>
      <c r="AJ13" s="13">
        <v>120017</v>
      </c>
      <c r="AK13" s="13">
        <v>1755685</v>
      </c>
      <c r="AL13" s="13">
        <v>398460</v>
      </c>
      <c r="AM13" s="13">
        <v>320969</v>
      </c>
      <c r="AN13" s="13">
        <v>224610</v>
      </c>
      <c r="AO13" s="13">
        <v>45130</v>
      </c>
      <c r="AP13" s="13">
        <v>410793</v>
      </c>
      <c r="AQ13" s="13">
        <v>222002</v>
      </c>
      <c r="AR13" s="13">
        <v>169925</v>
      </c>
      <c r="AS13" s="13">
        <v>53753</v>
      </c>
      <c r="AT13" s="13">
        <v>1296</v>
      </c>
      <c r="AU13" s="13">
        <v>634992</v>
      </c>
      <c r="AV13" s="13">
        <v>449843</v>
      </c>
      <c r="AW13" s="13">
        <v>70370</v>
      </c>
      <c r="AX13" s="13">
        <v>1723212</v>
      </c>
      <c r="AY13" s="13">
        <v>15562</v>
      </c>
      <c r="AZ13" s="13">
        <v>0</v>
      </c>
      <c r="BA13" s="13">
        <v>679253</v>
      </c>
      <c r="BB13" s="13">
        <v>2096546</v>
      </c>
      <c r="BC13" s="13">
        <v>0</v>
      </c>
      <c r="BD13" s="13">
        <v>3069947</v>
      </c>
      <c r="BE13" s="13">
        <v>610975</v>
      </c>
      <c r="BF13" s="20">
        <f t="shared" si="3"/>
        <v>38203521</v>
      </c>
      <c r="BG13" s="13">
        <v>3141028</v>
      </c>
      <c r="BH13" s="13">
        <f t="shared" si="4"/>
        <v>35062493</v>
      </c>
      <c r="BI13" s="13">
        <v>-1331</v>
      </c>
      <c r="BJ13" s="14">
        <f t="shared" si="5"/>
        <v>35061162</v>
      </c>
    </row>
    <row r="14" spans="1:62" ht="13.5">
      <c r="A14" s="26" t="s">
        <v>71</v>
      </c>
      <c r="B14" s="34"/>
      <c r="C14" s="13">
        <v>711413</v>
      </c>
      <c r="D14" s="13">
        <v>397265</v>
      </c>
      <c r="E14" s="13">
        <v>430542</v>
      </c>
      <c r="F14" s="13">
        <v>2735</v>
      </c>
      <c r="G14" s="13">
        <v>3921</v>
      </c>
      <c r="H14" s="13">
        <v>6633</v>
      </c>
      <c r="I14" s="13">
        <v>21253</v>
      </c>
      <c r="J14" s="13">
        <v>29820</v>
      </c>
      <c r="K14" s="13">
        <v>28832</v>
      </c>
      <c r="L14" s="13">
        <v>12145</v>
      </c>
      <c r="M14" s="13">
        <v>149340</v>
      </c>
      <c r="N14" s="13">
        <v>141792</v>
      </c>
      <c r="O14" s="13">
        <v>130492</v>
      </c>
      <c r="P14" s="13">
        <v>138610</v>
      </c>
      <c r="Q14" s="13">
        <v>174455</v>
      </c>
      <c r="R14" s="13">
        <v>67200</v>
      </c>
      <c r="S14" s="13">
        <v>122332</v>
      </c>
      <c r="T14" s="13">
        <v>110724</v>
      </c>
      <c r="U14" s="13">
        <v>0</v>
      </c>
      <c r="V14" s="13">
        <v>0</v>
      </c>
      <c r="W14" s="13">
        <v>313842</v>
      </c>
      <c r="X14" s="13">
        <v>0</v>
      </c>
      <c r="Y14" s="13">
        <v>257219</v>
      </c>
      <c r="Z14" s="13">
        <v>1266265</v>
      </c>
      <c r="AA14" s="13">
        <v>574738</v>
      </c>
      <c r="AB14" s="13">
        <v>1332223</v>
      </c>
      <c r="AC14" s="13">
        <v>768740</v>
      </c>
      <c r="AD14" s="13">
        <v>291650</v>
      </c>
      <c r="AE14" s="13">
        <v>240235</v>
      </c>
      <c r="AF14" s="13">
        <v>225552</v>
      </c>
      <c r="AG14" s="13">
        <v>79824</v>
      </c>
      <c r="AH14" s="13">
        <v>120621</v>
      </c>
      <c r="AI14" s="13">
        <v>45482</v>
      </c>
      <c r="AJ14" s="13">
        <v>56982</v>
      </c>
      <c r="AK14" s="13">
        <v>498731</v>
      </c>
      <c r="AL14" s="13">
        <v>137155</v>
      </c>
      <c r="AM14" s="13">
        <v>186121</v>
      </c>
      <c r="AN14" s="13">
        <v>132039</v>
      </c>
      <c r="AO14" s="13">
        <v>21395</v>
      </c>
      <c r="AP14" s="13">
        <v>147927</v>
      </c>
      <c r="AQ14" s="13">
        <v>35514</v>
      </c>
      <c r="AR14" s="13">
        <v>10562</v>
      </c>
      <c r="AS14" s="13">
        <v>0</v>
      </c>
      <c r="AT14" s="13">
        <v>0</v>
      </c>
      <c r="AU14" s="13">
        <v>150385</v>
      </c>
      <c r="AV14" s="13">
        <v>127789</v>
      </c>
      <c r="AW14" s="13">
        <v>23837</v>
      </c>
      <c r="AX14" s="13">
        <v>580270</v>
      </c>
      <c r="AY14" s="13">
        <v>13962</v>
      </c>
      <c r="AZ14" s="13">
        <v>1598</v>
      </c>
      <c r="BA14" s="13">
        <v>321873</v>
      </c>
      <c r="BB14" s="13">
        <v>580276</v>
      </c>
      <c r="BC14" s="13">
        <v>0</v>
      </c>
      <c r="BD14" s="13">
        <v>1089230</v>
      </c>
      <c r="BE14" s="13">
        <v>514601</v>
      </c>
      <c r="BF14" s="20">
        <f t="shared" si="3"/>
        <v>12826142</v>
      </c>
      <c r="BG14" s="13">
        <v>958495</v>
      </c>
      <c r="BH14" s="13">
        <f t="shared" si="4"/>
        <v>11867647</v>
      </c>
      <c r="BI14" s="13">
        <v>4634</v>
      </c>
      <c r="BJ14" s="14">
        <f t="shared" si="5"/>
        <v>11872281</v>
      </c>
    </row>
    <row r="15" spans="1:62" ht="13.5">
      <c r="A15" s="26" t="s">
        <v>72</v>
      </c>
      <c r="B15" s="34"/>
      <c r="C15" s="13">
        <v>565566</v>
      </c>
      <c r="D15" s="13">
        <v>373550</v>
      </c>
      <c r="E15" s="13">
        <v>413721</v>
      </c>
      <c r="F15" s="13">
        <v>5418</v>
      </c>
      <c r="G15" s="13">
        <v>10950</v>
      </c>
      <c r="H15" s="13">
        <v>13904</v>
      </c>
      <c r="I15" s="13">
        <v>21248</v>
      </c>
      <c r="J15" s="13">
        <v>31826</v>
      </c>
      <c r="K15" s="13">
        <v>20901</v>
      </c>
      <c r="L15" s="13">
        <v>20312</v>
      </c>
      <c r="M15" s="13">
        <v>147815</v>
      </c>
      <c r="N15" s="13">
        <v>136311</v>
      </c>
      <c r="O15" s="13">
        <v>132490</v>
      </c>
      <c r="P15" s="13">
        <v>178690</v>
      </c>
      <c r="Q15" s="13">
        <v>180787</v>
      </c>
      <c r="R15" s="13">
        <v>70476</v>
      </c>
      <c r="S15" s="13">
        <v>77100</v>
      </c>
      <c r="T15" s="13">
        <v>73816</v>
      </c>
      <c r="U15" s="13">
        <v>0</v>
      </c>
      <c r="V15" s="13">
        <v>0</v>
      </c>
      <c r="W15" s="13">
        <v>252418</v>
      </c>
      <c r="X15" s="13">
        <v>27808</v>
      </c>
      <c r="Y15" s="13">
        <v>208841</v>
      </c>
      <c r="Z15" s="13">
        <v>1302345</v>
      </c>
      <c r="AA15" s="13">
        <v>847611</v>
      </c>
      <c r="AB15" s="13">
        <v>1200345</v>
      </c>
      <c r="AC15" s="13">
        <v>709226</v>
      </c>
      <c r="AD15" s="13">
        <v>236310</v>
      </c>
      <c r="AE15" s="13">
        <v>243130</v>
      </c>
      <c r="AF15" s="13">
        <v>144018</v>
      </c>
      <c r="AG15" s="13">
        <v>67009</v>
      </c>
      <c r="AH15" s="13">
        <v>90777</v>
      </c>
      <c r="AI15" s="13">
        <v>44541</v>
      </c>
      <c r="AJ15" s="13">
        <v>44616</v>
      </c>
      <c r="AK15" s="13">
        <v>384197</v>
      </c>
      <c r="AL15" s="13">
        <v>81369</v>
      </c>
      <c r="AM15" s="13">
        <v>150438</v>
      </c>
      <c r="AN15" s="13">
        <v>61669</v>
      </c>
      <c r="AO15" s="13">
        <v>97856</v>
      </c>
      <c r="AP15" s="13">
        <v>82557</v>
      </c>
      <c r="AQ15" s="13">
        <v>17974</v>
      </c>
      <c r="AR15" s="13">
        <v>15520</v>
      </c>
      <c r="AS15" s="13">
        <v>0</v>
      </c>
      <c r="AT15" s="13">
        <v>1376</v>
      </c>
      <c r="AU15" s="13">
        <v>220845</v>
      </c>
      <c r="AV15" s="13">
        <v>90115</v>
      </c>
      <c r="AW15" s="13">
        <v>17974</v>
      </c>
      <c r="AX15" s="13">
        <v>492563</v>
      </c>
      <c r="AY15" s="13">
        <v>26870</v>
      </c>
      <c r="AZ15" s="13">
        <v>0</v>
      </c>
      <c r="BA15" s="13">
        <v>1130291</v>
      </c>
      <c r="BB15" s="13">
        <v>180044</v>
      </c>
      <c r="BC15" s="13">
        <v>0</v>
      </c>
      <c r="BD15" s="13">
        <v>870748</v>
      </c>
      <c r="BE15" s="13">
        <v>349281</v>
      </c>
      <c r="BF15" s="20">
        <f t="shared" si="3"/>
        <v>12165563</v>
      </c>
      <c r="BG15" s="35">
        <v>752217</v>
      </c>
      <c r="BH15" s="13">
        <f t="shared" si="4"/>
        <v>11413346</v>
      </c>
      <c r="BI15" s="13">
        <v>7126</v>
      </c>
      <c r="BJ15" s="14">
        <f t="shared" si="5"/>
        <v>11420472</v>
      </c>
    </row>
    <row r="16" spans="1:62" ht="13.5">
      <c r="A16" s="26" t="s">
        <v>73</v>
      </c>
      <c r="B16" s="34"/>
      <c r="C16" s="13">
        <v>596949</v>
      </c>
      <c r="D16" s="13">
        <v>427335</v>
      </c>
      <c r="E16" s="13">
        <v>441504</v>
      </c>
      <c r="F16" s="13">
        <v>0</v>
      </c>
      <c r="G16" s="13">
        <v>0</v>
      </c>
      <c r="H16" s="13">
        <v>0</v>
      </c>
      <c r="I16" s="13">
        <v>0</v>
      </c>
      <c r="J16" s="13">
        <v>30665</v>
      </c>
      <c r="K16" s="13">
        <v>21629</v>
      </c>
      <c r="L16" s="13">
        <v>8865</v>
      </c>
      <c r="M16" s="13">
        <v>513037</v>
      </c>
      <c r="N16" s="13">
        <v>162020</v>
      </c>
      <c r="O16" s="13">
        <v>160284</v>
      </c>
      <c r="P16" s="13">
        <v>159485</v>
      </c>
      <c r="Q16" s="13">
        <v>156009</v>
      </c>
      <c r="R16" s="13">
        <v>73416</v>
      </c>
      <c r="S16" s="13">
        <v>66820</v>
      </c>
      <c r="T16" s="13">
        <v>46135</v>
      </c>
      <c r="U16" s="13">
        <v>0</v>
      </c>
      <c r="V16" s="13">
        <v>0</v>
      </c>
      <c r="W16" s="13">
        <v>266422</v>
      </c>
      <c r="X16" s="13">
        <v>57024</v>
      </c>
      <c r="Y16" s="13">
        <v>198044</v>
      </c>
      <c r="Z16" s="13">
        <v>1319913</v>
      </c>
      <c r="AA16" s="13">
        <v>768377</v>
      </c>
      <c r="AB16" s="13">
        <v>1063755</v>
      </c>
      <c r="AC16" s="13">
        <v>632670</v>
      </c>
      <c r="AD16" s="13">
        <v>226881</v>
      </c>
      <c r="AE16" s="13">
        <v>331328</v>
      </c>
      <c r="AF16" s="13">
        <v>86106</v>
      </c>
      <c r="AG16" s="13">
        <v>71110</v>
      </c>
      <c r="AH16" s="13">
        <v>81849</v>
      </c>
      <c r="AI16" s="13">
        <v>36423</v>
      </c>
      <c r="AJ16" s="13">
        <v>40867</v>
      </c>
      <c r="AK16" s="13">
        <v>390368</v>
      </c>
      <c r="AL16" s="13">
        <v>81445</v>
      </c>
      <c r="AM16" s="13">
        <v>154049</v>
      </c>
      <c r="AN16" s="13">
        <v>79677</v>
      </c>
      <c r="AO16" s="13">
        <v>26065</v>
      </c>
      <c r="AP16" s="13">
        <v>58883</v>
      </c>
      <c r="AQ16" s="13">
        <v>5473</v>
      </c>
      <c r="AR16" s="13">
        <v>6294</v>
      </c>
      <c r="AS16" s="13">
        <v>0</v>
      </c>
      <c r="AT16" s="13">
        <v>0</v>
      </c>
      <c r="AU16" s="13">
        <v>106026</v>
      </c>
      <c r="AV16" s="13">
        <v>111882</v>
      </c>
      <c r="AW16" s="13">
        <v>19251</v>
      </c>
      <c r="AX16" s="13">
        <v>544038</v>
      </c>
      <c r="AY16" s="13">
        <v>8702</v>
      </c>
      <c r="AZ16" s="13">
        <v>0</v>
      </c>
      <c r="BA16" s="13">
        <v>708222</v>
      </c>
      <c r="BB16" s="13">
        <v>454469</v>
      </c>
      <c r="BC16" s="13">
        <v>0</v>
      </c>
      <c r="BD16" s="13">
        <v>940379</v>
      </c>
      <c r="BE16" s="13">
        <v>345623</v>
      </c>
      <c r="BF16" s="20">
        <f t="shared" si="3"/>
        <v>12085768</v>
      </c>
      <c r="BG16" s="13">
        <v>859642</v>
      </c>
      <c r="BH16" s="13">
        <f t="shared" si="4"/>
        <v>11226126</v>
      </c>
      <c r="BI16" s="13">
        <v>15149</v>
      </c>
      <c r="BJ16" s="14">
        <f t="shared" si="5"/>
        <v>11241275</v>
      </c>
    </row>
    <row r="17" spans="1:62" ht="13.5">
      <c r="A17" s="27" t="s">
        <v>74</v>
      </c>
      <c r="B17" s="34"/>
      <c r="C17" s="13">
        <v>414725</v>
      </c>
      <c r="D17" s="13">
        <v>195455</v>
      </c>
      <c r="E17" s="13">
        <v>248913</v>
      </c>
      <c r="F17" s="13">
        <v>0</v>
      </c>
      <c r="G17" s="13">
        <v>0</v>
      </c>
      <c r="H17" s="13">
        <v>1628</v>
      </c>
      <c r="I17" s="13">
        <v>2698</v>
      </c>
      <c r="J17" s="13">
        <v>21927</v>
      </c>
      <c r="K17" s="13">
        <v>19064</v>
      </c>
      <c r="L17" s="13">
        <v>20696</v>
      </c>
      <c r="M17" s="13">
        <v>177929</v>
      </c>
      <c r="N17" s="13">
        <v>55582</v>
      </c>
      <c r="O17" s="13">
        <v>102076</v>
      </c>
      <c r="P17" s="13">
        <v>59285</v>
      </c>
      <c r="Q17" s="13">
        <v>84428</v>
      </c>
      <c r="R17" s="13">
        <v>42126</v>
      </c>
      <c r="S17" s="13">
        <v>62708</v>
      </c>
      <c r="T17" s="13">
        <v>36908</v>
      </c>
      <c r="U17" s="13">
        <v>0</v>
      </c>
      <c r="V17" s="13">
        <v>0</v>
      </c>
      <c r="W17" s="13">
        <v>191402</v>
      </c>
      <c r="X17" s="13">
        <v>10560</v>
      </c>
      <c r="Y17" s="13">
        <v>119496</v>
      </c>
      <c r="Z17" s="13">
        <v>891320</v>
      </c>
      <c r="AA17" s="13">
        <v>378075</v>
      </c>
      <c r="AB17" s="13">
        <v>909355</v>
      </c>
      <c r="AC17" s="13">
        <v>443884</v>
      </c>
      <c r="AD17" s="13">
        <v>137804</v>
      </c>
      <c r="AE17" s="13">
        <v>108942</v>
      </c>
      <c r="AF17" s="13">
        <v>78232</v>
      </c>
      <c r="AG17" s="13">
        <v>51813</v>
      </c>
      <c r="AH17" s="13">
        <v>70638</v>
      </c>
      <c r="AI17" s="13">
        <v>29398</v>
      </c>
      <c r="AJ17" s="13">
        <v>34351</v>
      </c>
      <c r="AK17" s="13">
        <v>256921</v>
      </c>
      <c r="AL17" s="13">
        <v>42935</v>
      </c>
      <c r="AM17" s="13">
        <v>86496</v>
      </c>
      <c r="AN17" s="13">
        <v>85048</v>
      </c>
      <c r="AO17" s="13">
        <v>34014</v>
      </c>
      <c r="AP17" s="13">
        <v>140585</v>
      </c>
      <c r="AQ17" s="13">
        <v>10205</v>
      </c>
      <c r="AR17" s="13">
        <v>18829</v>
      </c>
      <c r="AS17" s="13">
        <v>0</v>
      </c>
      <c r="AT17" s="13">
        <v>231</v>
      </c>
      <c r="AU17" s="13">
        <v>100628</v>
      </c>
      <c r="AV17" s="13">
        <v>67101</v>
      </c>
      <c r="AW17" s="13">
        <v>12226</v>
      </c>
      <c r="AX17" s="13">
        <v>327740</v>
      </c>
      <c r="AY17" s="13">
        <v>7693</v>
      </c>
      <c r="AZ17" s="13">
        <v>0</v>
      </c>
      <c r="BA17" s="13">
        <v>265764</v>
      </c>
      <c r="BB17" s="13">
        <v>293024</v>
      </c>
      <c r="BC17" s="13">
        <v>0</v>
      </c>
      <c r="BD17" s="13">
        <v>649490</v>
      </c>
      <c r="BE17" s="13">
        <v>200514</v>
      </c>
      <c r="BF17" s="20">
        <f t="shared" si="3"/>
        <v>7600862</v>
      </c>
      <c r="BG17" s="13">
        <v>523578</v>
      </c>
      <c r="BH17" s="13">
        <f t="shared" si="4"/>
        <v>7077284</v>
      </c>
      <c r="BI17" s="13">
        <v>0</v>
      </c>
      <c r="BJ17" s="14">
        <f t="shared" si="5"/>
        <v>7077284</v>
      </c>
    </row>
    <row r="18" spans="1:62" ht="13.5">
      <c r="A18" s="26" t="s">
        <v>75</v>
      </c>
      <c r="B18" s="34"/>
      <c r="C18" s="13">
        <v>614062</v>
      </c>
      <c r="D18" s="13">
        <v>510260</v>
      </c>
      <c r="E18" s="13">
        <v>479871</v>
      </c>
      <c r="F18" s="13">
        <v>0</v>
      </c>
      <c r="G18" s="13">
        <v>0</v>
      </c>
      <c r="H18" s="13">
        <v>0</v>
      </c>
      <c r="I18" s="13">
        <v>0</v>
      </c>
      <c r="J18" s="13">
        <v>24761</v>
      </c>
      <c r="K18" s="13">
        <v>21671</v>
      </c>
      <c r="L18" s="13">
        <v>9598</v>
      </c>
      <c r="M18" s="13">
        <v>878905</v>
      </c>
      <c r="N18" s="13">
        <v>175758</v>
      </c>
      <c r="O18" s="13">
        <v>181374</v>
      </c>
      <c r="P18" s="13">
        <v>135270</v>
      </c>
      <c r="Q18" s="13">
        <v>188129</v>
      </c>
      <c r="R18" s="13">
        <v>96306</v>
      </c>
      <c r="S18" s="13">
        <v>86352</v>
      </c>
      <c r="T18" s="13">
        <v>64589</v>
      </c>
      <c r="U18" s="13">
        <v>0</v>
      </c>
      <c r="V18" s="13">
        <v>0</v>
      </c>
      <c r="W18" s="13">
        <v>273733</v>
      </c>
      <c r="X18" s="13">
        <v>96096</v>
      </c>
      <c r="Y18" s="13">
        <v>146187</v>
      </c>
      <c r="Z18" s="13">
        <v>1566508</v>
      </c>
      <c r="AA18" s="13">
        <v>932537</v>
      </c>
      <c r="AB18" s="13">
        <v>1270754</v>
      </c>
      <c r="AC18" s="13">
        <v>749667</v>
      </c>
      <c r="AD18" s="13">
        <v>303161</v>
      </c>
      <c r="AE18" s="13">
        <v>417758</v>
      </c>
      <c r="AF18" s="13">
        <v>198120</v>
      </c>
      <c r="AG18" s="13">
        <v>71192</v>
      </c>
      <c r="AH18" s="13">
        <v>86290</v>
      </c>
      <c r="AI18" s="13">
        <v>39183</v>
      </c>
      <c r="AJ18" s="13">
        <v>41281</v>
      </c>
      <c r="AK18" s="13">
        <v>787002</v>
      </c>
      <c r="AL18" s="13">
        <v>89511</v>
      </c>
      <c r="AM18" s="13">
        <v>174940</v>
      </c>
      <c r="AN18" s="13">
        <v>88110</v>
      </c>
      <c r="AO18" s="13">
        <v>74631</v>
      </c>
      <c r="AP18" s="13">
        <v>92995</v>
      </c>
      <c r="AQ18" s="13">
        <v>23718</v>
      </c>
      <c r="AR18" s="13">
        <v>46945</v>
      </c>
      <c r="AS18" s="13">
        <v>1884</v>
      </c>
      <c r="AT18" s="13">
        <v>1462</v>
      </c>
      <c r="AU18" s="13">
        <v>275042</v>
      </c>
      <c r="AV18" s="13">
        <v>106162</v>
      </c>
      <c r="AW18" s="13">
        <v>18738</v>
      </c>
      <c r="AX18" s="13">
        <v>728231</v>
      </c>
      <c r="AY18" s="13">
        <v>23990</v>
      </c>
      <c r="AZ18" s="13">
        <v>0</v>
      </c>
      <c r="BA18" s="13">
        <v>1645841</v>
      </c>
      <c r="BB18" s="13">
        <v>416315</v>
      </c>
      <c r="BC18" s="13">
        <v>0</v>
      </c>
      <c r="BD18" s="13">
        <v>942197</v>
      </c>
      <c r="BE18" s="13">
        <v>416136</v>
      </c>
      <c r="BF18" s="20">
        <f t="shared" si="3"/>
        <v>15613223</v>
      </c>
      <c r="BG18" s="13">
        <v>939289</v>
      </c>
      <c r="BH18" s="13">
        <f t="shared" si="4"/>
        <v>14673934</v>
      </c>
      <c r="BI18" s="13">
        <v>115426</v>
      </c>
      <c r="BJ18" s="14">
        <f t="shared" si="5"/>
        <v>14789360</v>
      </c>
    </row>
    <row r="19" spans="1:62" ht="13.5">
      <c r="A19" s="60" t="s">
        <v>82</v>
      </c>
      <c r="B19" s="61"/>
      <c r="C19" s="11">
        <f aca="true" t="shared" si="6" ref="C19:AH19">SUM(C20:C30)</f>
        <v>1753707</v>
      </c>
      <c r="D19" s="11">
        <f t="shared" si="6"/>
        <v>1317193</v>
      </c>
      <c r="E19" s="11">
        <f t="shared" si="6"/>
        <v>1189755</v>
      </c>
      <c r="F19" s="11">
        <f t="shared" si="6"/>
        <v>108908</v>
      </c>
      <c r="G19" s="11">
        <f t="shared" si="6"/>
        <v>115965</v>
      </c>
      <c r="H19" s="11">
        <f t="shared" si="6"/>
        <v>56771</v>
      </c>
      <c r="I19" s="11">
        <f t="shared" si="6"/>
        <v>70846</v>
      </c>
      <c r="J19" s="11">
        <f t="shared" si="6"/>
        <v>25200</v>
      </c>
      <c r="K19" s="11">
        <f t="shared" si="6"/>
        <v>41631</v>
      </c>
      <c r="L19" s="11">
        <f t="shared" si="6"/>
        <v>39507</v>
      </c>
      <c r="M19" s="11">
        <f t="shared" si="6"/>
        <v>993628</v>
      </c>
      <c r="N19" s="11">
        <f t="shared" si="6"/>
        <v>317580</v>
      </c>
      <c r="O19" s="11">
        <f t="shared" si="6"/>
        <v>366744</v>
      </c>
      <c r="P19" s="11">
        <f t="shared" si="6"/>
        <v>376585</v>
      </c>
      <c r="Q19" s="11">
        <f t="shared" si="6"/>
        <v>489134</v>
      </c>
      <c r="R19" s="11">
        <f t="shared" si="6"/>
        <v>240324</v>
      </c>
      <c r="S19" s="11">
        <f t="shared" si="6"/>
        <v>177844</v>
      </c>
      <c r="T19" s="11">
        <f t="shared" si="6"/>
        <v>226061</v>
      </c>
      <c r="U19" s="11">
        <f t="shared" si="6"/>
        <v>0</v>
      </c>
      <c r="V19" s="11">
        <f t="shared" si="6"/>
        <v>0</v>
      </c>
      <c r="W19" s="11">
        <f t="shared" si="6"/>
        <v>843223</v>
      </c>
      <c r="X19" s="11">
        <f t="shared" si="6"/>
        <v>1760</v>
      </c>
      <c r="Y19" s="11">
        <f t="shared" si="6"/>
        <v>0</v>
      </c>
      <c r="Z19" s="11">
        <f t="shared" si="6"/>
        <v>2496759</v>
      </c>
      <c r="AA19" s="11">
        <f t="shared" si="6"/>
        <v>3062093</v>
      </c>
      <c r="AB19" s="11">
        <f t="shared" si="6"/>
        <v>3859109</v>
      </c>
      <c r="AC19" s="11">
        <f t="shared" si="6"/>
        <v>1667192</v>
      </c>
      <c r="AD19" s="11">
        <f t="shared" si="6"/>
        <v>580994</v>
      </c>
      <c r="AE19" s="11">
        <f t="shared" si="6"/>
        <v>1048496</v>
      </c>
      <c r="AF19" s="11">
        <f t="shared" si="6"/>
        <v>760730</v>
      </c>
      <c r="AG19" s="11">
        <f t="shared" si="6"/>
        <v>214541</v>
      </c>
      <c r="AH19" s="11">
        <f t="shared" si="6"/>
        <v>378375</v>
      </c>
      <c r="AI19" s="11">
        <f aca="true" t="shared" si="7" ref="AI19:BJ19">SUM(AI20:AI30)</f>
        <v>114790</v>
      </c>
      <c r="AJ19" s="11">
        <f t="shared" si="7"/>
        <v>139326</v>
      </c>
      <c r="AK19" s="11">
        <f t="shared" si="7"/>
        <v>2146122</v>
      </c>
      <c r="AL19" s="11">
        <f t="shared" si="7"/>
        <v>354020</v>
      </c>
      <c r="AM19" s="11">
        <f t="shared" si="7"/>
        <v>1086181</v>
      </c>
      <c r="AN19" s="11">
        <f>SUM(AN20:AN30)</f>
        <v>521909</v>
      </c>
      <c r="AO19" s="11">
        <f t="shared" si="7"/>
        <v>253562</v>
      </c>
      <c r="AP19" s="11">
        <f t="shared" si="7"/>
        <v>1063335</v>
      </c>
      <c r="AQ19" s="11">
        <f t="shared" si="7"/>
        <v>109733</v>
      </c>
      <c r="AR19" s="11">
        <f t="shared" si="7"/>
        <v>215558</v>
      </c>
      <c r="AS19" s="11">
        <f t="shared" si="7"/>
        <v>4241</v>
      </c>
      <c r="AT19" s="11">
        <f t="shared" si="7"/>
        <v>2399</v>
      </c>
      <c r="AU19" s="11">
        <f t="shared" si="7"/>
        <v>1074521</v>
      </c>
      <c r="AV19" s="11">
        <f t="shared" si="7"/>
        <v>192210</v>
      </c>
      <c r="AW19" s="11">
        <f t="shared" si="7"/>
        <v>38610</v>
      </c>
      <c r="AX19" s="11">
        <f t="shared" si="7"/>
        <v>1906553</v>
      </c>
      <c r="AY19" s="11">
        <f t="shared" si="7"/>
        <v>107794</v>
      </c>
      <c r="AZ19" s="11">
        <f t="shared" si="7"/>
        <v>0</v>
      </c>
      <c r="BA19" s="11">
        <f t="shared" si="7"/>
        <v>5246177</v>
      </c>
      <c r="BB19" s="11">
        <f t="shared" si="7"/>
        <v>952761</v>
      </c>
      <c r="BC19" s="11">
        <f t="shared" si="7"/>
        <v>0</v>
      </c>
      <c r="BD19" s="11">
        <f t="shared" si="7"/>
        <v>3416639</v>
      </c>
      <c r="BE19" s="11">
        <f t="shared" si="7"/>
        <v>1682788</v>
      </c>
      <c r="BF19" s="11">
        <f t="shared" si="7"/>
        <v>43449884</v>
      </c>
      <c r="BG19" s="11">
        <f t="shared" si="7"/>
        <v>2315015</v>
      </c>
      <c r="BH19" s="11">
        <f t="shared" si="7"/>
        <v>41134869</v>
      </c>
      <c r="BI19" s="11">
        <f t="shared" si="7"/>
        <v>61543</v>
      </c>
      <c r="BJ19" s="12">
        <f t="shared" si="7"/>
        <v>41196412</v>
      </c>
    </row>
    <row r="20" spans="1:62" ht="13.5">
      <c r="A20" s="26" t="s">
        <v>64</v>
      </c>
      <c r="B20" s="34"/>
      <c r="C20" s="13">
        <v>287874</v>
      </c>
      <c r="D20" s="13">
        <v>243195</v>
      </c>
      <c r="E20" s="13">
        <v>164241</v>
      </c>
      <c r="F20" s="13">
        <v>0</v>
      </c>
      <c r="G20" s="13">
        <v>0</v>
      </c>
      <c r="H20" s="13">
        <v>0</v>
      </c>
      <c r="I20" s="13">
        <v>0</v>
      </c>
      <c r="J20" s="13">
        <v>6229</v>
      </c>
      <c r="K20" s="13">
        <v>7474</v>
      </c>
      <c r="L20" s="13">
        <v>11796</v>
      </c>
      <c r="M20" s="13">
        <v>251587</v>
      </c>
      <c r="N20" s="13">
        <v>41286</v>
      </c>
      <c r="O20" s="13">
        <v>24775</v>
      </c>
      <c r="P20" s="13">
        <v>86840</v>
      </c>
      <c r="Q20" s="13">
        <v>100947</v>
      </c>
      <c r="R20" s="13">
        <v>65772</v>
      </c>
      <c r="S20" s="13">
        <v>18504</v>
      </c>
      <c r="T20" s="13">
        <v>18454</v>
      </c>
      <c r="U20" s="13">
        <v>0</v>
      </c>
      <c r="V20" s="13">
        <v>0</v>
      </c>
      <c r="W20" s="13">
        <v>137843</v>
      </c>
      <c r="X20" s="13">
        <v>1760</v>
      </c>
      <c r="Y20" s="13">
        <v>0</v>
      </c>
      <c r="Z20" s="13">
        <v>329845</v>
      </c>
      <c r="AA20" s="13">
        <v>640806</v>
      </c>
      <c r="AB20" s="13">
        <v>490991</v>
      </c>
      <c r="AC20" s="13">
        <v>292803</v>
      </c>
      <c r="AD20" s="13">
        <v>98577</v>
      </c>
      <c r="AE20" s="13">
        <v>202608</v>
      </c>
      <c r="AF20" s="13">
        <v>118364</v>
      </c>
      <c r="AG20" s="13">
        <v>34474</v>
      </c>
      <c r="AH20" s="13">
        <v>48369</v>
      </c>
      <c r="AI20" s="13">
        <v>16610</v>
      </c>
      <c r="AJ20" s="13">
        <v>19908</v>
      </c>
      <c r="AK20" s="13">
        <v>227399</v>
      </c>
      <c r="AL20" s="13">
        <v>53617</v>
      </c>
      <c r="AM20" s="13">
        <v>114447</v>
      </c>
      <c r="AN20" s="13">
        <v>63596</v>
      </c>
      <c r="AO20" s="13">
        <v>31859</v>
      </c>
      <c r="AP20" s="13">
        <v>111987</v>
      </c>
      <c r="AQ20" s="13">
        <v>12218</v>
      </c>
      <c r="AR20" s="13">
        <v>115296</v>
      </c>
      <c r="AS20" s="13">
        <v>2284</v>
      </c>
      <c r="AT20" s="13">
        <v>0</v>
      </c>
      <c r="AU20" s="13">
        <v>57598</v>
      </c>
      <c r="AV20" s="13">
        <v>31453</v>
      </c>
      <c r="AW20" s="13">
        <v>6901</v>
      </c>
      <c r="AX20" s="13">
        <v>289688</v>
      </c>
      <c r="AY20" s="13">
        <v>25062</v>
      </c>
      <c r="AZ20" s="13">
        <v>0</v>
      </c>
      <c r="BA20" s="13">
        <v>1252464</v>
      </c>
      <c r="BB20" s="13">
        <v>247038</v>
      </c>
      <c r="BC20" s="13">
        <v>0</v>
      </c>
      <c r="BD20" s="13">
        <v>457502</v>
      </c>
      <c r="BE20" s="13">
        <v>276055</v>
      </c>
      <c r="BF20" s="20">
        <f aca="true" t="shared" si="8" ref="BF20:BF30">SUM(C20:BE20)</f>
        <v>7138396</v>
      </c>
      <c r="BG20" s="13">
        <v>382642</v>
      </c>
      <c r="BH20" s="13">
        <f aca="true" t="shared" si="9" ref="BH20:BH30">BF20-BG20</f>
        <v>6755754</v>
      </c>
      <c r="BI20" s="13">
        <v>47844</v>
      </c>
      <c r="BJ20" s="14">
        <f aca="true" t="shared" si="10" ref="BJ20:BJ30">BH20+BI20</f>
        <v>6803598</v>
      </c>
    </row>
    <row r="21" spans="1:62" ht="13.5">
      <c r="A21" s="26" t="s">
        <v>76</v>
      </c>
      <c r="B21" s="34"/>
      <c r="C21" s="13">
        <v>144166</v>
      </c>
      <c r="D21" s="13">
        <v>152753</v>
      </c>
      <c r="E21" s="13">
        <v>167832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2861</v>
      </c>
      <c r="L21" s="13">
        <v>0</v>
      </c>
      <c r="M21" s="13">
        <v>74718</v>
      </c>
      <c r="N21" s="13">
        <v>37091</v>
      </c>
      <c r="O21" s="13">
        <v>37474</v>
      </c>
      <c r="P21" s="13">
        <v>43420</v>
      </c>
      <c r="Q21" s="13">
        <v>36708</v>
      </c>
      <c r="R21" s="13">
        <v>22512</v>
      </c>
      <c r="S21" s="13">
        <v>13364</v>
      </c>
      <c r="T21" s="13">
        <v>18454</v>
      </c>
      <c r="U21" s="13">
        <v>0</v>
      </c>
      <c r="V21" s="13">
        <v>0</v>
      </c>
      <c r="W21" s="13">
        <v>69506</v>
      </c>
      <c r="X21" s="13">
        <v>0</v>
      </c>
      <c r="Y21" s="13">
        <v>0</v>
      </c>
      <c r="Z21" s="13">
        <v>252868</v>
      </c>
      <c r="AA21" s="13">
        <v>278739</v>
      </c>
      <c r="AB21" s="13">
        <v>316978</v>
      </c>
      <c r="AC21" s="13">
        <v>124326</v>
      </c>
      <c r="AD21" s="13">
        <v>27891</v>
      </c>
      <c r="AE21" s="13">
        <v>99374</v>
      </c>
      <c r="AF21" s="13">
        <v>71374</v>
      </c>
      <c r="AG21" s="13">
        <v>17355</v>
      </c>
      <c r="AH21" s="13">
        <v>30988</v>
      </c>
      <c r="AI21" s="13">
        <v>8659</v>
      </c>
      <c r="AJ21" s="13">
        <v>10072</v>
      </c>
      <c r="AK21" s="13">
        <v>143366</v>
      </c>
      <c r="AL21" s="13">
        <v>36112</v>
      </c>
      <c r="AM21" s="13">
        <v>137335</v>
      </c>
      <c r="AN21" s="13">
        <v>44231</v>
      </c>
      <c r="AO21" s="13">
        <v>28209</v>
      </c>
      <c r="AP21" s="13">
        <v>23338</v>
      </c>
      <c r="AQ21" s="13">
        <v>6797</v>
      </c>
      <c r="AR21" s="13">
        <v>12459</v>
      </c>
      <c r="AS21" s="13">
        <v>0</v>
      </c>
      <c r="AT21" s="13">
        <v>0</v>
      </c>
      <c r="AU21" s="13">
        <v>62936</v>
      </c>
      <c r="AV21" s="13">
        <v>12025</v>
      </c>
      <c r="AW21" s="13">
        <v>2650</v>
      </c>
      <c r="AX21" s="13">
        <v>166829</v>
      </c>
      <c r="AY21" s="13">
        <v>1443</v>
      </c>
      <c r="AZ21" s="13">
        <v>0</v>
      </c>
      <c r="BA21" s="13">
        <v>501164</v>
      </c>
      <c r="BB21" s="13">
        <v>136181</v>
      </c>
      <c r="BC21" s="13">
        <v>0</v>
      </c>
      <c r="BD21" s="13">
        <v>301199</v>
      </c>
      <c r="BE21" s="13">
        <v>173409</v>
      </c>
      <c r="BF21" s="20">
        <f t="shared" si="8"/>
        <v>3849166</v>
      </c>
      <c r="BG21" s="13">
        <v>201245</v>
      </c>
      <c r="BH21" s="13">
        <f t="shared" si="9"/>
        <v>3647921</v>
      </c>
      <c r="BI21" s="13">
        <v>0</v>
      </c>
      <c r="BJ21" s="14">
        <f t="shared" si="10"/>
        <v>3647921</v>
      </c>
    </row>
    <row r="22" spans="1:62" ht="13.5">
      <c r="A22" s="26" t="s">
        <v>77</v>
      </c>
      <c r="B22" s="34"/>
      <c r="C22" s="13">
        <v>108718</v>
      </c>
      <c r="D22" s="13">
        <v>62930</v>
      </c>
      <c r="E22" s="13">
        <v>86562</v>
      </c>
      <c r="F22" s="13">
        <v>0</v>
      </c>
      <c r="G22" s="13">
        <v>0</v>
      </c>
      <c r="H22" s="13">
        <v>0</v>
      </c>
      <c r="I22" s="13">
        <v>0</v>
      </c>
      <c r="J22" s="13">
        <v>3175</v>
      </c>
      <c r="K22" s="13">
        <v>3257</v>
      </c>
      <c r="L22" s="13">
        <v>2513</v>
      </c>
      <c r="M22" s="13">
        <v>32800</v>
      </c>
      <c r="N22" s="13">
        <v>15869</v>
      </c>
      <c r="O22" s="13">
        <v>22955</v>
      </c>
      <c r="P22" s="13">
        <v>16700</v>
      </c>
      <c r="Q22" s="13">
        <v>25696</v>
      </c>
      <c r="R22" s="13">
        <v>8442</v>
      </c>
      <c r="S22" s="13">
        <v>5140</v>
      </c>
      <c r="T22" s="13">
        <v>9227</v>
      </c>
      <c r="U22" s="13">
        <v>0</v>
      </c>
      <c r="V22" s="13">
        <v>0</v>
      </c>
      <c r="W22" s="13">
        <v>50936</v>
      </c>
      <c r="X22" s="13">
        <v>0</v>
      </c>
      <c r="Y22" s="13">
        <v>0</v>
      </c>
      <c r="Z22" s="13">
        <v>121688</v>
      </c>
      <c r="AA22" s="13">
        <v>127882</v>
      </c>
      <c r="AB22" s="13">
        <v>257103</v>
      </c>
      <c r="AC22" s="13">
        <v>92362</v>
      </c>
      <c r="AD22" s="13">
        <v>24373</v>
      </c>
      <c r="AE22" s="13">
        <v>54350</v>
      </c>
      <c r="AF22" s="13">
        <v>33020</v>
      </c>
      <c r="AG22" s="13">
        <v>13720</v>
      </c>
      <c r="AH22" s="13">
        <v>28007</v>
      </c>
      <c r="AI22" s="13">
        <v>6400</v>
      </c>
      <c r="AJ22" s="13">
        <v>8881</v>
      </c>
      <c r="AK22" s="13">
        <v>61032</v>
      </c>
      <c r="AL22" s="13">
        <v>15478</v>
      </c>
      <c r="AM22" s="13">
        <v>73607</v>
      </c>
      <c r="AN22" s="13">
        <v>50410</v>
      </c>
      <c r="AO22" s="13">
        <v>18563</v>
      </c>
      <c r="AP22" s="13">
        <v>6782</v>
      </c>
      <c r="AQ22" s="13">
        <v>16227</v>
      </c>
      <c r="AR22" s="13">
        <v>3469</v>
      </c>
      <c r="AS22" s="13">
        <v>0</v>
      </c>
      <c r="AT22" s="13">
        <v>0</v>
      </c>
      <c r="AU22" s="13">
        <v>55778</v>
      </c>
      <c r="AV22" s="13">
        <v>11000</v>
      </c>
      <c r="AW22" s="13">
        <v>2350</v>
      </c>
      <c r="AX22" s="13">
        <v>100287</v>
      </c>
      <c r="AY22" s="13">
        <v>1520</v>
      </c>
      <c r="AZ22" s="13">
        <v>0</v>
      </c>
      <c r="BA22" s="13">
        <v>114979</v>
      </c>
      <c r="BB22" s="13">
        <v>0</v>
      </c>
      <c r="BC22" s="13">
        <v>0</v>
      </c>
      <c r="BD22" s="13">
        <v>267272</v>
      </c>
      <c r="BE22" s="13">
        <v>75143</v>
      </c>
      <c r="BF22" s="20">
        <f t="shared" si="8"/>
        <v>2096603</v>
      </c>
      <c r="BG22" s="13">
        <v>111663</v>
      </c>
      <c r="BH22" s="13">
        <f t="shared" si="9"/>
        <v>1984940</v>
      </c>
      <c r="BI22" s="13">
        <v>0</v>
      </c>
      <c r="BJ22" s="14">
        <f t="shared" si="10"/>
        <v>1984940</v>
      </c>
    </row>
    <row r="23" spans="1:62" ht="13.5">
      <c r="A23" s="26" t="s">
        <v>78</v>
      </c>
      <c r="B23" s="34"/>
      <c r="C23" s="13">
        <v>144558</v>
      </c>
      <c r="D23" s="13">
        <v>120125</v>
      </c>
      <c r="E23" s="13">
        <v>131166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2766</v>
      </c>
      <c r="L23" s="13">
        <v>0</v>
      </c>
      <c r="M23" s="13">
        <v>96802</v>
      </c>
      <c r="N23" s="13">
        <v>15741</v>
      </c>
      <c r="O23" s="13">
        <v>45244</v>
      </c>
      <c r="P23" s="13">
        <v>17535</v>
      </c>
      <c r="Q23" s="13">
        <v>18354</v>
      </c>
      <c r="R23" s="13">
        <v>15162</v>
      </c>
      <c r="S23" s="13">
        <v>20560</v>
      </c>
      <c r="T23" s="13">
        <v>18454</v>
      </c>
      <c r="U23" s="13">
        <v>0</v>
      </c>
      <c r="V23" s="13">
        <v>0</v>
      </c>
      <c r="W23" s="13">
        <v>70071</v>
      </c>
      <c r="X23" s="13">
        <v>0</v>
      </c>
      <c r="Y23" s="13">
        <v>0</v>
      </c>
      <c r="Z23" s="13">
        <v>171893</v>
      </c>
      <c r="AA23" s="13">
        <v>184876</v>
      </c>
      <c r="AB23" s="13">
        <v>340817</v>
      </c>
      <c r="AC23" s="13">
        <v>129889</v>
      </c>
      <c r="AD23" s="13">
        <v>33793</v>
      </c>
      <c r="AE23" s="13">
        <v>97204</v>
      </c>
      <c r="AF23" s="13">
        <v>80772</v>
      </c>
      <c r="AG23" s="13">
        <v>16967</v>
      </c>
      <c r="AH23" s="13">
        <v>32810</v>
      </c>
      <c r="AI23" s="13">
        <v>10027</v>
      </c>
      <c r="AJ23" s="13">
        <v>10976</v>
      </c>
      <c r="AK23" s="13">
        <v>135428</v>
      </c>
      <c r="AL23" s="13">
        <v>38771</v>
      </c>
      <c r="AM23" s="13">
        <v>131893</v>
      </c>
      <c r="AN23" s="13">
        <v>51854</v>
      </c>
      <c r="AO23" s="13">
        <v>32079</v>
      </c>
      <c r="AP23" s="13">
        <v>64371</v>
      </c>
      <c r="AQ23" s="13">
        <v>1741</v>
      </c>
      <c r="AR23" s="13">
        <v>11592</v>
      </c>
      <c r="AS23" s="13">
        <v>0</v>
      </c>
      <c r="AT23" s="13">
        <v>201</v>
      </c>
      <c r="AU23" s="13">
        <v>50522</v>
      </c>
      <c r="AV23" s="13">
        <v>11778</v>
      </c>
      <c r="AW23" s="13">
        <v>2780</v>
      </c>
      <c r="AX23" s="13">
        <v>166027</v>
      </c>
      <c r="AY23" s="13">
        <v>6113</v>
      </c>
      <c r="AZ23" s="13">
        <v>0</v>
      </c>
      <c r="BA23" s="13">
        <v>433571</v>
      </c>
      <c r="BB23" s="13">
        <v>148742</v>
      </c>
      <c r="BC23" s="13">
        <v>0</v>
      </c>
      <c r="BD23" s="13">
        <v>297762</v>
      </c>
      <c r="BE23" s="13">
        <v>182195</v>
      </c>
      <c r="BF23" s="20">
        <f t="shared" si="8"/>
        <v>3593982</v>
      </c>
      <c r="BG23" s="13">
        <v>188223</v>
      </c>
      <c r="BH23" s="13">
        <f t="shared" si="9"/>
        <v>3405759</v>
      </c>
      <c r="BI23" s="13">
        <v>0</v>
      </c>
      <c r="BJ23" s="14">
        <f t="shared" si="10"/>
        <v>3405759</v>
      </c>
    </row>
    <row r="24" spans="1:62" ht="13.5">
      <c r="A24" s="26" t="s">
        <v>79</v>
      </c>
      <c r="B24" s="34"/>
      <c r="C24" s="13">
        <v>256099</v>
      </c>
      <c r="D24" s="13">
        <v>278845</v>
      </c>
      <c r="E24" s="13">
        <v>189000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6183</v>
      </c>
      <c r="L24" s="13">
        <v>0</v>
      </c>
      <c r="M24" s="13">
        <v>206679</v>
      </c>
      <c r="N24" s="13">
        <v>32417</v>
      </c>
      <c r="O24" s="13">
        <v>44045</v>
      </c>
      <c r="P24" s="13">
        <v>47595</v>
      </c>
      <c r="Q24" s="13">
        <v>78922</v>
      </c>
      <c r="R24" s="13">
        <v>44772</v>
      </c>
      <c r="S24" s="13">
        <v>17476</v>
      </c>
      <c r="T24" s="13">
        <v>27681</v>
      </c>
      <c r="U24" s="13">
        <v>0</v>
      </c>
      <c r="V24" s="13">
        <v>0</v>
      </c>
      <c r="W24" s="13">
        <v>124424</v>
      </c>
      <c r="X24" s="13">
        <v>0</v>
      </c>
      <c r="Y24" s="13">
        <v>0</v>
      </c>
      <c r="Z24" s="13">
        <v>417011</v>
      </c>
      <c r="AA24" s="13">
        <v>483703</v>
      </c>
      <c r="AB24" s="13">
        <v>591198</v>
      </c>
      <c r="AC24" s="13">
        <v>281854</v>
      </c>
      <c r="AD24" s="13">
        <v>74199</v>
      </c>
      <c r="AE24" s="13">
        <v>238306</v>
      </c>
      <c r="AF24" s="13">
        <v>87884</v>
      </c>
      <c r="AG24" s="13">
        <v>30634</v>
      </c>
      <c r="AH24" s="13">
        <v>48318</v>
      </c>
      <c r="AI24" s="13">
        <v>17397</v>
      </c>
      <c r="AJ24" s="13">
        <v>19298</v>
      </c>
      <c r="AK24" s="13">
        <v>266913</v>
      </c>
      <c r="AL24" s="13">
        <v>60473</v>
      </c>
      <c r="AM24" s="13">
        <v>127735</v>
      </c>
      <c r="AN24" s="13">
        <v>56167</v>
      </c>
      <c r="AO24" s="13">
        <v>13488</v>
      </c>
      <c r="AP24" s="13">
        <v>67987</v>
      </c>
      <c r="AQ24" s="13">
        <v>2423</v>
      </c>
      <c r="AR24" s="13">
        <v>6768</v>
      </c>
      <c r="AS24" s="13">
        <v>1343</v>
      </c>
      <c r="AT24" s="13">
        <v>0</v>
      </c>
      <c r="AU24" s="13">
        <v>102228</v>
      </c>
      <c r="AV24" s="13">
        <v>26477</v>
      </c>
      <c r="AW24" s="13">
        <v>5621</v>
      </c>
      <c r="AX24" s="13">
        <v>298221</v>
      </c>
      <c r="AY24" s="13">
        <v>7082</v>
      </c>
      <c r="AZ24" s="13">
        <v>0</v>
      </c>
      <c r="BA24" s="13">
        <v>937381</v>
      </c>
      <c r="BB24" s="13">
        <v>177249</v>
      </c>
      <c r="BC24" s="13">
        <v>0</v>
      </c>
      <c r="BD24" s="13">
        <v>416004</v>
      </c>
      <c r="BE24" s="13">
        <v>297012</v>
      </c>
      <c r="BF24" s="20">
        <f t="shared" si="8"/>
        <v>6514512</v>
      </c>
      <c r="BG24" s="13">
        <v>351584</v>
      </c>
      <c r="BH24" s="13">
        <f t="shared" si="9"/>
        <v>6162928</v>
      </c>
      <c r="BI24" s="13">
        <v>0</v>
      </c>
      <c r="BJ24" s="14">
        <f t="shared" si="10"/>
        <v>6162928</v>
      </c>
    </row>
    <row r="25" spans="1:62" ht="13.5">
      <c r="A25" s="26" t="s">
        <v>65</v>
      </c>
      <c r="B25" s="34"/>
      <c r="C25" s="13">
        <v>192640</v>
      </c>
      <c r="D25" s="13">
        <v>115398</v>
      </c>
      <c r="E25" s="13">
        <v>83727</v>
      </c>
      <c r="F25" s="13">
        <v>0</v>
      </c>
      <c r="G25" s="13">
        <v>0</v>
      </c>
      <c r="H25" s="13">
        <v>0</v>
      </c>
      <c r="I25" s="13">
        <v>0</v>
      </c>
      <c r="J25" s="13">
        <v>2545</v>
      </c>
      <c r="K25" s="13">
        <v>4357</v>
      </c>
      <c r="L25" s="13">
        <v>20556</v>
      </c>
      <c r="M25" s="13">
        <v>52978</v>
      </c>
      <c r="N25" s="13">
        <v>37665</v>
      </c>
      <c r="O25" s="13">
        <v>50394</v>
      </c>
      <c r="P25" s="13">
        <v>45090</v>
      </c>
      <c r="Q25" s="13">
        <v>59651</v>
      </c>
      <c r="R25" s="13">
        <v>18354</v>
      </c>
      <c r="S25" s="13">
        <v>23644</v>
      </c>
      <c r="T25" s="13">
        <v>26758</v>
      </c>
      <c r="U25" s="13">
        <v>0</v>
      </c>
      <c r="V25" s="13">
        <v>0</v>
      </c>
      <c r="W25" s="13">
        <v>93761</v>
      </c>
      <c r="X25" s="13">
        <v>0</v>
      </c>
      <c r="Y25" s="13">
        <v>0</v>
      </c>
      <c r="Z25" s="13">
        <v>250490</v>
      </c>
      <c r="AA25" s="13">
        <v>281438</v>
      </c>
      <c r="AB25" s="13">
        <v>387595</v>
      </c>
      <c r="AC25" s="13">
        <v>186666</v>
      </c>
      <c r="AD25" s="13">
        <v>61458</v>
      </c>
      <c r="AE25" s="13">
        <v>103475</v>
      </c>
      <c r="AF25" s="13">
        <v>98298</v>
      </c>
      <c r="AG25" s="13">
        <v>23502</v>
      </c>
      <c r="AH25" s="13">
        <v>42269</v>
      </c>
      <c r="AI25" s="13">
        <v>13926</v>
      </c>
      <c r="AJ25" s="13">
        <v>15690</v>
      </c>
      <c r="AK25" s="13">
        <v>291147</v>
      </c>
      <c r="AL25" s="13">
        <v>43338</v>
      </c>
      <c r="AM25" s="13">
        <v>107187</v>
      </c>
      <c r="AN25" s="13">
        <v>41779</v>
      </c>
      <c r="AO25" s="13">
        <v>12743</v>
      </c>
      <c r="AP25" s="13">
        <v>16210</v>
      </c>
      <c r="AQ25" s="13">
        <v>149</v>
      </c>
      <c r="AR25" s="13">
        <v>15150</v>
      </c>
      <c r="AS25" s="13">
        <v>614</v>
      </c>
      <c r="AT25" s="13">
        <v>0</v>
      </c>
      <c r="AU25" s="13">
        <v>51469</v>
      </c>
      <c r="AV25" s="13">
        <v>21150</v>
      </c>
      <c r="AW25" s="13">
        <v>4602</v>
      </c>
      <c r="AX25" s="13">
        <v>220712</v>
      </c>
      <c r="AY25" s="13">
        <v>9326</v>
      </c>
      <c r="AZ25" s="13">
        <v>0</v>
      </c>
      <c r="BA25" s="13">
        <v>567432</v>
      </c>
      <c r="BB25" s="13">
        <v>26581</v>
      </c>
      <c r="BC25" s="13">
        <v>0</v>
      </c>
      <c r="BD25" s="13">
        <v>355424</v>
      </c>
      <c r="BE25" s="13">
        <v>205741</v>
      </c>
      <c r="BF25" s="20">
        <f t="shared" si="8"/>
        <v>4283079</v>
      </c>
      <c r="BG25" s="13">
        <v>232194</v>
      </c>
      <c r="BH25" s="13">
        <f t="shared" si="9"/>
        <v>4050885</v>
      </c>
      <c r="BI25" s="13">
        <v>6763</v>
      </c>
      <c r="BJ25" s="14">
        <f t="shared" si="10"/>
        <v>4057648</v>
      </c>
    </row>
    <row r="26" spans="1:62" ht="13.5">
      <c r="A26" s="26" t="s">
        <v>63</v>
      </c>
      <c r="B26" s="34"/>
      <c r="C26" s="13">
        <v>170005</v>
      </c>
      <c r="D26" s="13">
        <v>94628</v>
      </c>
      <c r="E26" s="13">
        <v>62181</v>
      </c>
      <c r="F26" s="13">
        <v>0</v>
      </c>
      <c r="G26" s="13">
        <v>0</v>
      </c>
      <c r="H26" s="13">
        <v>0</v>
      </c>
      <c r="I26" s="13">
        <v>0</v>
      </c>
      <c r="J26" s="13">
        <v>4031</v>
      </c>
      <c r="K26" s="13">
        <v>3521</v>
      </c>
      <c r="L26" s="13">
        <v>0</v>
      </c>
      <c r="M26" s="13">
        <v>26418</v>
      </c>
      <c r="N26" s="13">
        <v>31498</v>
      </c>
      <c r="O26" s="13">
        <v>22644</v>
      </c>
      <c r="P26" s="13">
        <v>34235</v>
      </c>
      <c r="Q26" s="13">
        <v>45885</v>
      </c>
      <c r="R26" s="13">
        <v>6132</v>
      </c>
      <c r="S26" s="13">
        <v>31868</v>
      </c>
      <c r="T26" s="13">
        <v>36908</v>
      </c>
      <c r="U26" s="13">
        <v>0</v>
      </c>
      <c r="V26" s="13">
        <v>0</v>
      </c>
      <c r="W26" s="13">
        <v>83023</v>
      </c>
      <c r="X26" s="13">
        <v>0</v>
      </c>
      <c r="Y26" s="13">
        <v>0</v>
      </c>
      <c r="Z26" s="13">
        <v>194750</v>
      </c>
      <c r="AA26" s="13">
        <v>178297</v>
      </c>
      <c r="AB26" s="13">
        <v>318226</v>
      </c>
      <c r="AC26" s="13">
        <v>151699</v>
      </c>
      <c r="AD26" s="13">
        <v>63842</v>
      </c>
      <c r="AE26" s="13">
        <v>106289</v>
      </c>
      <c r="AF26" s="13">
        <v>59944</v>
      </c>
      <c r="AG26" s="13">
        <v>20090</v>
      </c>
      <c r="AH26" s="13">
        <v>39441</v>
      </c>
      <c r="AI26" s="13">
        <v>9896</v>
      </c>
      <c r="AJ26" s="13">
        <v>13607</v>
      </c>
      <c r="AK26" s="13">
        <v>187220</v>
      </c>
      <c r="AL26" s="13">
        <v>42259</v>
      </c>
      <c r="AM26" s="13">
        <v>137675</v>
      </c>
      <c r="AN26" s="13">
        <v>42651</v>
      </c>
      <c r="AO26" s="13">
        <v>8687</v>
      </c>
      <c r="AP26" s="13">
        <v>24861</v>
      </c>
      <c r="AQ26" s="13">
        <v>10822</v>
      </c>
      <c r="AR26" s="13">
        <v>3138</v>
      </c>
      <c r="AS26" s="13">
        <v>0</v>
      </c>
      <c r="AT26" s="13">
        <v>152</v>
      </c>
      <c r="AU26" s="13">
        <v>61071</v>
      </c>
      <c r="AV26" s="13">
        <v>15942</v>
      </c>
      <c r="AW26" s="13">
        <v>3463</v>
      </c>
      <c r="AX26" s="13">
        <v>186032</v>
      </c>
      <c r="AY26" s="13">
        <v>23998</v>
      </c>
      <c r="AZ26" s="13">
        <v>0</v>
      </c>
      <c r="BA26" s="13">
        <v>302608</v>
      </c>
      <c r="BB26" s="13">
        <v>40645</v>
      </c>
      <c r="BC26" s="13">
        <v>0</v>
      </c>
      <c r="BD26" s="13">
        <v>325474</v>
      </c>
      <c r="BE26" s="13">
        <v>215025</v>
      </c>
      <c r="BF26" s="20">
        <f t="shared" si="8"/>
        <v>3440781</v>
      </c>
      <c r="BG26" s="13">
        <v>181966</v>
      </c>
      <c r="BH26" s="13">
        <f t="shared" si="9"/>
        <v>3258815</v>
      </c>
      <c r="BI26" s="13">
        <v>-24665</v>
      </c>
      <c r="BJ26" s="14">
        <f t="shared" si="10"/>
        <v>3234150</v>
      </c>
    </row>
    <row r="27" spans="1:62" ht="13.5">
      <c r="A27" s="26" t="s">
        <v>80</v>
      </c>
      <c r="B27" s="34"/>
      <c r="C27" s="13">
        <v>61634</v>
      </c>
      <c r="D27" s="13">
        <v>29993</v>
      </c>
      <c r="E27" s="13">
        <v>32319</v>
      </c>
      <c r="F27" s="13">
        <v>27562</v>
      </c>
      <c r="G27" s="13">
        <v>32591</v>
      </c>
      <c r="H27" s="13">
        <v>21538</v>
      </c>
      <c r="I27" s="13">
        <v>11802</v>
      </c>
      <c r="J27" s="13">
        <v>0</v>
      </c>
      <c r="K27" s="13">
        <v>1227</v>
      </c>
      <c r="L27" s="13">
        <v>0</v>
      </c>
      <c r="M27" s="13">
        <v>36579</v>
      </c>
      <c r="N27" s="13">
        <v>8663</v>
      </c>
      <c r="O27" s="13">
        <v>14874</v>
      </c>
      <c r="P27" s="13">
        <v>9185</v>
      </c>
      <c r="Q27" s="13">
        <v>18354</v>
      </c>
      <c r="R27" s="13">
        <v>2310</v>
      </c>
      <c r="S27" s="13">
        <v>5140</v>
      </c>
      <c r="T27" s="13">
        <v>9227</v>
      </c>
      <c r="U27" s="13">
        <v>0</v>
      </c>
      <c r="V27" s="13">
        <v>0</v>
      </c>
      <c r="W27" s="13">
        <v>28768</v>
      </c>
      <c r="X27" s="13">
        <v>0</v>
      </c>
      <c r="Y27" s="13">
        <v>0</v>
      </c>
      <c r="Z27" s="13">
        <v>81078</v>
      </c>
      <c r="AA27" s="13">
        <v>125836</v>
      </c>
      <c r="AB27" s="13">
        <v>164726</v>
      </c>
      <c r="AC27" s="13">
        <v>49713</v>
      </c>
      <c r="AD27" s="13">
        <v>12146</v>
      </c>
      <c r="AE27" s="13">
        <v>30230</v>
      </c>
      <c r="AF27" s="13">
        <v>50038</v>
      </c>
      <c r="AG27" s="13">
        <v>8351</v>
      </c>
      <c r="AH27" s="13">
        <v>20665</v>
      </c>
      <c r="AI27" s="13">
        <v>7071</v>
      </c>
      <c r="AJ27" s="13">
        <v>6316</v>
      </c>
      <c r="AK27" s="13">
        <v>143570</v>
      </c>
      <c r="AL27" s="13">
        <v>6224</v>
      </c>
      <c r="AM27" s="13">
        <v>55004</v>
      </c>
      <c r="AN27" s="13">
        <v>31907</v>
      </c>
      <c r="AO27" s="13">
        <v>6076</v>
      </c>
      <c r="AP27" s="13">
        <v>247489</v>
      </c>
      <c r="AQ27" s="13">
        <v>17304</v>
      </c>
      <c r="AR27" s="13">
        <v>3334</v>
      </c>
      <c r="AS27" s="13">
        <v>0</v>
      </c>
      <c r="AT27" s="13">
        <v>244</v>
      </c>
      <c r="AU27" s="13">
        <v>161992</v>
      </c>
      <c r="AV27" s="13">
        <v>6123</v>
      </c>
      <c r="AW27" s="13">
        <v>1092</v>
      </c>
      <c r="AX27" s="13">
        <v>62815</v>
      </c>
      <c r="AY27" s="13">
        <v>1590</v>
      </c>
      <c r="AZ27" s="13">
        <v>0</v>
      </c>
      <c r="BA27" s="13">
        <v>282898</v>
      </c>
      <c r="BB27" s="13">
        <v>0</v>
      </c>
      <c r="BC27" s="13">
        <v>0</v>
      </c>
      <c r="BD27" s="13">
        <v>193526</v>
      </c>
      <c r="BE27" s="13">
        <v>27827</v>
      </c>
      <c r="BF27" s="20">
        <f t="shared" si="8"/>
        <v>2156951</v>
      </c>
      <c r="BG27" s="13">
        <v>106385</v>
      </c>
      <c r="BH27" s="13">
        <f t="shared" si="9"/>
        <v>2050566</v>
      </c>
      <c r="BI27" s="13">
        <v>0</v>
      </c>
      <c r="BJ27" s="14">
        <f t="shared" si="10"/>
        <v>2050566</v>
      </c>
    </row>
    <row r="28" spans="1:62" ht="13.5">
      <c r="A28" s="26" t="s">
        <v>66</v>
      </c>
      <c r="B28" s="34"/>
      <c r="C28" s="13">
        <v>84090</v>
      </c>
      <c r="D28" s="13">
        <v>25188</v>
      </c>
      <c r="E28" s="13">
        <v>32886</v>
      </c>
      <c r="F28" s="13">
        <v>37530</v>
      </c>
      <c r="G28" s="13">
        <v>42408</v>
      </c>
      <c r="H28" s="13">
        <v>5357</v>
      </c>
      <c r="I28" s="13">
        <v>6341</v>
      </c>
      <c r="J28" s="13">
        <v>0</v>
      </c>
      <c r="K28" s="13">
        <v>1621</v>
      </c>
      <c r="L28" s="13">
        <v>0</v>
      </c>
      <c r="M28" s="13">
        <v>54151</v>
      </c>
      <c r="N28" s="13">
        <v>25760</v>
      </c>
      <c r="O28" s="13">
        <v>21445</v>
      </c>
      <c r="P28" s="13">
        <v>5845</v>
      </c>
      <c r="Q28" s="13">
        <v>20189</v>
      </c>
      <c r="R28" s="13">
        <v>13608</v>
      </c>
      <c r="S28" s="13">
        <v>4112</v>
      </c>
      <c r="T28" s="13">
        <v>9227</v>
      </c>
      <c r="U28" s="13">
        <v>0</v>
      </c>
      <c r="V28" s="13">
        <v>0</v>
      </c>
      <c r="W28" s="13">
        <v>39187</v>
      </c>
      <c r="X28" s="13">
        <v>0</v>
      </c>
      <c r="Y28" s="13">
        <v>0</v>
      </c>
      <c r="Z28" s="13">
        <v>123041</v>
      </c>
      <c r="AA28" s="13">
        <v>203720</v>
      </c>
      <c r="AB28" s="13">
        <v>216285</v>
      </c>
      <c r="AC28" s="13">
        <v>66313</v>
      </c>
      <c r="AD28" s="13">
        <v>35814</v>
      </c>
      <c r="AE28" s="13">
        <v>10452</v>
      </c>
      <c r="AF28" s="13">
        <v>38100</v>
      </c>
      <c r="AG28" s="13">
        <v>11032</v>
      </c>
      <c r="AH28" s="13">
        <v>25798</v>
      </c>
      <c r="AI28" s="13">
        <v>4926</v>
      </c>
      <c r="AJ28" s="13">
        <v>8061</v>
      </c>
      <c r="AK28" s="13">
        <v>175702</v>
      </c>
      <c r="AL28" s="13">
        <v>9799</v>
      </c>
      <c r="AM28" s="13">
        <v>57183</v>
      </c>
      <c r="AN28" s="13">
        <v>47225</v>
      </c>
      <c r="AO28" s="13">
        <v>9024</v>
      </c>
      <c r="AP28" s="13">
        <v>69702</v>
      </c>
      <c r="AQ28" s="13">
        <v>1259</v>
      </c>
      <c r="AR28" s="13">
        <v>3009</v>
      </c>
      <c r="AS28" s="13">
        <v>0</v>
      </c>
      <c r="AT28" s="13">
        <v>0</v>
      </c>
      <c r="AU28" s="13">
        <v>62518</v>
      </c>
      <c r="AV28" s="13">
        <v>9072</v>
      </c>
      <c r="AW28" s="13">
        <v>1648</v>
      </c>
      <c r="AX28" s="13">
        <v>82718</v>
      </c>
      <c r="AY28" s="13">
        <v>2770</v>
      </c>
      <c r="AZ28" s="13">
        <v>0</v>
      </c>
      <c r="BA28" s="13">
        <v>189321</v>
      </c>
      <c r="BB28" s="13">
        <v>0</v>
      </c>
      <c r="BC28" s="13">
        <v>0</v>
      </c>
      <c r="BD28" s="13">
        <v>230329</v>
      </c>
      <c r="BE28" s="13">
        <v>45723</v>
      </c>
      <c r="BF28" s="20">
        <f t="shared" si="8"/>
        <v>2169489</v>
      </c>
      <c r="BG28" s="13">
        <v>111101</v>
      </c>
      <c r="BH28" s="13">
        <f t="shared" si="9"/>
        <v>2058388</v>
      </c>
      <c r="BI28" s="13">
        <v>0</v>
      </c>
      <c r="BJ28" s="14">
        <f t="shared" si="10"/>
        <v>2058388</v>
      </c>
    </row>
    <row r="29" spans="1:62" ht="13.5">
      <c r="A29" s="26" t="s">
        <v>81</v>
      </c>
      <c r="B29" s="34"/>
      <c r="C29" s="13">
        <v>17965</v>
      </c>
      <c r="D29" s="13">
        <v>12168</v>
      </c>
      <c r="E29" s="13">
        <v>24003</v>
      </c>
      <c r="F29" s="13">
        <v>15438</v>
      </c>
      <c r="G29" s="13">
        <v>8642</v>
      </c>
      <c r="H29" s="13">
        <v>0</v>
      </c>
      <c r="I29" s="13">
        <v>0</v>
      </c>
      <c r="J29" s="13">
        <v>0</v>
      </c>
      <c r="K29" s="13">
        <v>340</v>
      </c>
      <c r="L29" s="13">
        <v>0</v>
      </c>
      <c r="M29" s="13">
        <v>28033</v>
      </c>
      <c r="N29" s="13">
        <v>2272</v>
      </c>
      <c r="O29" s="13">
        <v>6926</v>
      </c>
      <c r="P29" s="13">
        <v>3340</v>
      </c>
      <c r="Q29" s="13">
        <v>9177</v>
      </c>
      <c r="R29" s="13">
        <v>462</v>
      </c>
      <c r="S29" s="13">
        <v>3084</v>
      </c>
      <c r="T29" s="13">
        <v>9227</v>
      </c>
      <c r="U29" s="13">
        <v>0</v>
      </c>
      <c r="V29" s="13">
        <v>0</v>
      </c>
      <c r="W29" s="13">
        <v>8376</v>
      </c>
      <c r="X29" s="13">
        <v>0</v>
      </c>
      <c r="Y29" s="13">
        <v>0</v>
      </c>
      <c r="Z29" s="13">
        <v>29725</v>
      </c>
      <c r="AA29" s="13">
        <v>43259</v>
      </c>
      <c r="AB29" s="13">
        <v>45877</v>
      </c>
      <c r="AC29" s="13">
        <v>14305</v>
      </c>
      <c r="AD29" s="13">
        <v>3714</v>
      </c>
      <c r="AE29" s="13">
        <v>7879</v>
      </c>
      <c r="AF29" s="13">
        <v>9144</v>
      </c>
      <c r="AG29" s="13">
        <v>2312</v>
      </c>
      <c r="AH29" s="13">
        <v>7361</v>
      </c>
      <c r="AI29" s="13">
        <v>1950</v>
      </c>
      <c r="AJ29" s="13">
        <v>2013</v>
      </c>
      <c r="AK29" s="13">
        <v>51561</v>
      </c>
      <c r="AL29" s="13">
        <v>2714</v>
      </c>
      <c r="AM29" s="13">
        <v>68150</v>
      </c>
      <c r="AN29" s="13">
        <v>26486</v>
      </c>
      <c r="AO29" s="13">
        <v>1226</v>
      </c>
      <c r="AP29" s="13">
        <v>28190</v>
      </c>
      <c r="AQ29" s="13">
        <v>9971</v>
      </c>
      <c r="AR29" s="13">
        <v>1247</v>
      </c>
      <c r="AS29" s="13">
        <v>0</v>
      </c>
      <c r="AT29" s="13">
        <v>0</v>
      </c>
      <c r="AU29" s="13">
        <v>15421</v>
      </c>
      <c r="AV29" s="13">
        <v>1460</v>
      </c>
      <c r="AW29" s="13">
        <v>279</v>
      </c>
      <c r="AX29" s="13">
        <v>28762</v>
      </c>
      <c r="AY29" s="13">
        <v>451</v>
      </c>
      <c r="AZ29" s="13">
        <v>0</v>
      </c>
      <c r="BA29" s="13">
        <v>45232</v>
      </c>
      <c r="BB29" s="13">
        <v>0</v>
      </c>
      <c r="BC29" s="13">
        <v>0</v>
      </c>
      <c r="BD29" s="13">
        <v>97063</v>
      </c>
      <c r="BE29" s="13">
        <v>10528</v>
      </c>
      <c r="BF29" s="20">
        <f t="shared" si="8"/>
        <v>705733</v>
      </c>
      <c r="BG29" s="13">
        <v>33839</v>
      </c>
      <c r="BH29" s="13">
        <f t="shared" si="9"/>
        <v>671894</v>
      </c>
      <c r="BI29" s="13">
        <v>0</v>
      </c>
      <c r="BJ29" s="14">
        <f t="shared" si="10"/>
        <v>671894</v>
      </c>
    </row>
    <row r="30" spans="1:62" ht="13.5">
      <c r="A30" s="28" t="s">
        <v>67</v>
      </c>
      <c r="B30" s="36"/>
      <c r="C30" s="15">
        <v>285958</v>
      </c>
      <c r="D30" s="15">
        <v>181970</v>
      </c>
      <c r="E30" s="15">
        <v>215838</v>
      </c>
      <c r="F30" s="15">
        <v>28378</v>
      </c>
      <c r="G30" s="15">
        <v>32324</v>
      </c>
      <c r="H30" s="15">
        <v>29876</v>
      </c>
      <c r="I30" s="15">
        <v>52703</v>
      </c>
      <c r="J30" s="15">
        <v>9220</v>
      </c>
      <c r="K30" s="15">
        <v>8024</v>
      </c>
      <c r="L30" s="15">
        <v>4642</v>
      </c>
      <c r="M30" s="15">
        <v>132883</v>
      </c>
      <c r="N30" s="15">
        <v>69318</v>
      </c>
      <c r="O30" s="15">
        <v>75968</v>
      </c>
      <c r="P30" s="15">
        <v>66800</v>
      </c>
      <c r="Q30" s="15">
        <v>75251</v>
      </c>
      <c r="R30" s="15">
        <v>42798</v>
      </c>
      <c r="S30" s="15">
        <v>34952</v>
      </c>
      <c r="T30" s="15">
        <v>42444</v>
      </c>
      <c r="U30" s="15">
        <v>0</v>
      </c>
      <c r="V30" s="15">
        <v>0</v>
      </c>
      <c r="W30" s="15">
        <v>137328</v>
      </c>
      <c r="X30" s="15">
        <v>0</v>
      </c>
      <c r="Y30" s="15">
        <v>0</v>
      </c>
      <c r="Z30" s="15">
        <v>524370</v>
      </c>
      <c r="AA30" s="15">
        <v>513537</v>
      </c>
      <c r="AB30" s="15">
        <v>729313</v>
      </c>
      <c r="AC30" s="15">
        <v>277262</v>
      </c>
      <c r="AD30" s="15">
        <v>145187</v>
      </c>
      <c r="AE30" s="15">
        <v>98329</v>
      </c>
      <c r="AF30" s="15">
        <v>113792</v>
      </c>
      <c r="AG30" s="15">
        <v>36104</v>
      </c>
      <c r="AH30" s="15">
        <v>54349</v>
      </c>
      <c r="AI30" s="15">
        <v>17928</v>
      </c>
      <c r="AJ30" s="15">
        <v>24504</v>
      </c>
      <c r="AK30" s="15">
        <v>462784</v>
      </c>
      <c r="AL30" s="15">
        <v>45235</v>
      </c>
      <c r="AM30" s="15">
        <v>75965</v>
      </c>
      <c r="AN30" s="15">
        <v>65603</v>
      </c>
      <c r="AO30" s="15">
        <v>91608</v>
      </c>
      <c r="AP30" s="15">
        <v>402418</v>
      </c>
      <c r="AQ30" s="15">
        <v>30822</v>
      </c>
      <c r="AR30" s="15">
        <v>40096</v>
      </c>
      <c r="AS30" s="15">
        <v>0</v>
      </c>
      <c r="AT30" s="15">
        <v>1802</v>
      </c>
      <c r="AU30" s="15">
        <v>392988</v>
      </c>
      <c r="AV30" s="15">
        <v>45730</v>
      </c>
      <c r="AW30" s="15">
        <v>7224</v>
      </c>
      <c r="AX30" s="15">
        <v>304462</v>
      </c>
      <c r="AY30" s="15">
        <v>28439</v>
      </c>
      <c r="AZ30" s="15">
        <v>0</v>
      </c>
      <c r="BA30" s="15">
        <v>619127</v>
      </c>
      <c r="BB30" s="15">
        <v>176325</v>
      </c>
      <c r="BC30" s="15">
        <v>0</v>
      </c>
      <c r="BD30" s="15">
        <v>475084</v>
      </c>
      <c r="BE30" s="15">
        <v>174130</v>
      </c>
      <c r="BF30" s="21">
        <f t="shared" si="8"/>
        <v>7501192</v>
      </c>
      <c r="BG30" s="15">
        <v>414173</v>
      </c>
      <c r="BH30" s="15">
        <f t="shared" si="9"/>
        <v>7087019</v>
      </c>
      <c r="BI30" s="15">
        <v>31601</v>
      </c>
      <c r="BJ30" s="16">
        <f t="shared" si="10"/>
        <v>7118620</v>
      </c>
    </row>
    <row r="32" spans="3:62" ht="13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</row>
    <row r="34" spans="3:62" ht="13.5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</sheetData>
  <sheetProtection/>
  <mergeCells count="57">
    <mergeCell ref="Y5:AD5"/>
    <mergeCell ref="AL7:AL8"/>
    <mergeCell ref="AH5:AL5"/>
    <mergeCell ref="AH7:AH8"/>
    <mergeCell ref="AI7:AI8"/>
    <mergeCell ref="AO5:BC5"/>
    <mergeCell ref="AE5:AG5"/>
    <mergeCell ref="AN5:AN6"/>
    <mergeCell ref="AN7:AN8"/>
    <mergeCell ref="AK6:AL6"/>
    <mergeCell ref="AK7:AK8"/>
    <mergeCell ref="AI6:AJ6"/>
    <mergeCell ref="BD4:BE4"/>
    <mergeCell ref="BE5:BE8"/>
    <mergeCell ref="BD5:BD8"/>
    <mergeCell ref="AM5:AM6"/>
    <mergeCell ref="AM7:AM8"/>
    <mergeCell ref="C4:BC4"/>
    <mergeCell ref="C7:C8"/>
    <mergeCell ref="D7:D8"/>
    <mergeCell ref="Z7:Z8"/>
    <mergeCell ref="AJ7:AJ8"/>
    <mergeCell ref="AG7:AG8"/>
    <mergeCell ref="O5:X5"/>
    <mergeCell ref="X7:X8"/>
    <mergeCell ref="V7:V8"/>
    <mergeCell ref="AE7:AE8"/>
    <mergeCell ref="AD7:AD8"/>
    <mergeCell ref="AA7:AA8"/>
    <mergeCell ref="AB6:AC6"/>
    <mergeCell ref="A19:B19"/>
    <mergeCell ref="A9:B9"/>
    <mergeCell ref="A10:B10"/>
    <mergeCell ref="C5:C6"/>
    <mergeCell ref="D5:N5"/>
    <mergeCell ref="E7:E8"/>
    <mergeCell ref="D6:E6"/>
    <mergeCell ref="F6:I6"/>
    <mergeCell ref="F7:G7"/>
    <mergeCell ref="H7:I7"/>
    <mergeCell ref="N7:N8"/>
    <mergeCell ref="O6:Q6"/>
    <mergeCell ref="O7:O8"/>
    <mergeCell ref="P7:P8"/>
    <mergeCell ref="K7:K8"/>
    <mergeCell ref="M7:M8"/>
    <mergeCell ref="K6:L6"/>
    <mergeCell ref="Y7:Y8"/>
    <mergeCell ref="R6:T6"/>
    <mergeCell ref="S7:S8"/>
    <mergeCell ref="R7:R8"/>
    <mergeCell ref="Q7:Q8"/>
    <mergeCell ref="U7:U8"/>
    <mergeCell ref="T7:T8"/>
    <mergeCell ref="U6:V6"/>
    <mergeCell ref="W6:X6"/>
    <mergeCell ref="W7:W8"/>
  </mergeCells>
  <printOptions/>
  <pageMargins left="0.5905511811023623" right="0.5905511811023623" top="0.984251968503937" bottom="0.3937007874015748" header="0.5511811023622047" footer="0.5118110236220472"/>
  <pageSetup fitToWidth="8" horizontalDpi="600" verticalDpi="600" orientation="landscape" paperSize="9" scale="85" r:id="rId2"/>
  <headerFooter alignWithMargins="0">
    <oddHeader>&amp;C&amp;14参考第２表　市町村別基準財政需要額総括表&amp;R&amp;14&amp;Y（単位：千円）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400084</dc:creator>
  <cp:keywords/>
  <dc:description/>
  <cp:lastModifiedBy> </cp:lastModifiedBy>
  <cp:lastPrinted>2016-01-18T04:23:23Z</cp:lastPrinted>
  <dcterms:created xsi:type="dcterms:W3CDTF">2006-01-19T09:04:04Z</dcterms:created>
  <dcterms:modified xsi:type="dcterms:W3CDTF">2016-01-26T00:36:45Z</dcterms:modified>
  <cp:category/>
  <cp:version/>
  <cp:contentType/>
  <cp:contentStatus/>
</cp:coreProperties>
</file>