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395" activeTab="0"/>
  </bookViews>
  <sheets>
    <sheet name="第７８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'第７８表'!$A$4:$BJ$30</definedName>
    <definedName name="_xlnm.Print_Titles" localSheetId="0">'第７８表'!$A:$B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<sst xmlns="http://schemas.openxmlformats.org/spreadsheetml/2006/main" count="153" uniqueCount="130">
  <si>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</si>
  <si>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</si>
  <si>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</si>
  <si>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</si>
  <si>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</si>
  <si>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</si>
  <si>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</si>
  <si>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</si>
  <si>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</si>
  <si>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</si>
  <si>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</si>
  <si>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</si>
  <si>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</si>
  <si>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</si>
  <si>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</si>
  <si>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</si>
  <si>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</si>
  <si>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</si>
  <si>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</si>
  <si>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</si>
  <si>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</si>
  <si>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</si>
  <si>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</si>
  <si>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</si>
  <si>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</si>
  <si>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</si>
  <si>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</si>
  <si>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</si>
  <si>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</si>
  <si>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</si>
  <si>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</si>
  <si>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</si>
  <si>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</si>
  <si>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</si>
  <si>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</si>
  <si>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</si>
  <si>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</si>
  <si>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</si>
  <si>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</si>
  <si>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</si>
  <si>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</si>
  <si>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</si>
  <si>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</si>
  <si>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</si>
  <si>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</si>
  <si>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</si>
  <si>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</si>
  <si>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</si>
  <si>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</si>
  <si>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</si>
  <si>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</si>
  <si>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</si>
  <si>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</si>
  <si>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</si>
  <si>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</si>
  <si>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</si>
  <si>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</si>
  <si>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</si>
  <si>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</si>
  <si>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</si>
  <si>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</si>
  <si>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</si>
  <si>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</si>
  <si>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</si>
  <si>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</si>
  <si>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</si>
  <si>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</si>
  <si>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</si>
  <si>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</si>
  <si>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</si>
  <si>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</si>
  <si>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</si>
  <si>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</si>
  <si>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</si>
  <si>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</si>
  <si>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</si>
  <si>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</si>
  <si>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</si>
  <si>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</si>
  <si>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</si>
  <si>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</si>
  <si>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</si>
  <si>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</si>
  <si>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</si>
  <si>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</si>
  <si>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</si>
  <si>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</si>
  <si>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</si>
  <si>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</si>
  <si>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</si>
  <si>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</si>
  <si>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</si>
  <si>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</si>
  <si>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</si>
  <si>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</si>
  <si>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</si>
  <si>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</si>
  <si>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</si>
  <si>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</si>
  <si>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</si>
  <si>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</si>
  <si>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</si>
  <si>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</si>
  <si>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</si>
  <si>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</si>
  <si>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</si>
  <si>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</si>
  <si>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</si>
  <si>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</si>
  <si>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</si>
  <si>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</si>
  <si>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</si>
  <si>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</si>
  <si>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</si>
  <si>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</si>
  <si>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</si>
  <si>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</si>
  <si>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</si>
  <si>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</si>
  <si>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</si>
  <si>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</si>
  <si>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</si>
  <si>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</si>
  <si>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</si>
  <si>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第７８表　市町村別基準財政需要額総括表</t>
  </si>
  <si>
    <t>地方再生対策費</t>
  </si>
  <si>
    <t>耕地及び</t>
  </si>
  <si>
    <t>林野面積</t>
  </si>
  <si>
    <t>幼児数</t>
  </si>
  <si>
    <t>雇用対策地域資源活用臨時特例費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</si>
</sst>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196" fontId="6" fillId="0" borderId="10" xfId="63" applyNumberFormat="1" applyFont="1" applyFill="1" applyBorder="1" applyAlignment="1">
      <alignment horizontal="center" vertical="center"/>
      <protection/>
    </xf>
    <xf numFmtId="0" fontId="6" fillId="0" borderId="21" xfId="61" applyNumberFormat="1" applyFont="1" applyFill="1" applyBorder="1" applyAlignment="1">
      <alignment horizontal="centerContinuous" vertical="center"/>
      <protection/>
    </xf>
    <xf numFmtId="0" fontId="6" fillId="0" borderId="22" xfId="61" applyNumberFormat="1" applyFont="1" applyFill="1" applyBorder="1" applyAlignment="1">
      <alignment horizontal="centerContinuous" vertical="center"/>
      <protection/>
    </xf>
    <xf numFmtId="0" fontId="6" fillId="0" borderId="22" xfId="61" applyNumberFormat="1" applyFont="1" applyFill="1" applyBorder="1" applyAlignment="1">
      <alignment horizontal="centerContinuous" vertical="center" shrinkToFit="1"/>
      <protection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6" fillId="0" borderId="22" xfId="61" applyNumberFormat="1" applyFont="1" applyFill="1" applyBorder="1" applyAlignment="1" quotePrefix="1">
      <alignment horizontal="center" vertical="center"/>
      <protection/>
    </xf>
    <xf numFmtId="0" fontId="6" fillId="0" borderId="21" xfId="61" applyNumberFormat="1" applyFont="1" applyFill="1" applyBorder="1" applyAlignment="1">
      <alignment horizontal="centerContinuous" vertical="center" shrinkToFit="1"/>
      <protection/>
    </xf>
    <xf numFmtId="196" fontId="6" fillId="0" borderId="12" xfId="63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0" xfId="61" applyNumberFormat="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textRotation="255"/>
      <protection/>
    </xf>
    <xf numFmtId="196" fontId="6" fillId="0" borderId="11" xfId="63" applyNumberFormat="1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11" xfId="62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6" fillId="0" borderId="21" xfId="61" applyNumberFormat="1" applyFont="1" applyFill="1" applyBorder="1" applyAlignment="1">
      <alignment horizontal="center" vertical="center"/>
      <protection/>
    </xf>
    <xf numFmtId="0" fontId="6" fillId="0" borderId="13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Fill="1" applyBorder="1" applyAlignment="1">
      <alignment horizontal="center" vertical="center"/>
      <protection/>
    </xf>
    <xf numFmtId="0" fontId="6" fillId="0" borderId="21" xfId="61" applyNumberFormat="1" applyFont="1" applyFill="1" applyBorder="1" applyAlignment="1">
      <alignment vertical="center"/>
      <protection/>
    </xf>
    <xf numFmtId="0" fontId="6" fillId="0" borderId="13" xfId="61" applyNumberFormat="1" applyFont="1" applyFill="1" applyBorder="1" applyAlignment="1">
      <alignment vertical="center"/>
      <protection/>
    </xf>
    <xf numFmtId="0" fontId="6" fillId="0" borderId="14" xfId="61" applyNumberFormat="1" applyFont="1" applyFill="1" applyBorder="1" applyAlignment="1">
      <alignment vertical="center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23" xfId="61" applyNumberFormat="1" applyFont="1" applyFill="1" applyBorder="1" applyAlignment="1">
      <alignment horizontal="center" vertical="center"/>
      <protection/>
    </xf>
    <xf numFmtId="0" fontId="6" fillId="0" borderId="20" xfId="61" applyNumberFormat="1" applyFont="1" applyFill="1" applyBorder="1" applyAlignment="1">
      <alignment horizontal="center" vertical="center"/>
      <protection/>
    </xf>
    <xf numFmtId="0" fontId="6" fillId="0" borderId="17" xfId="61" applyNumberFormat="1" applyFont="1" applyFill="1" applyBorder="1" applyAlignment="1">
      <alignment horizontal="center" vertical="center"/>
      <protection/>
    </xf>
    <xf numFmtId="196" fontId="6" fillId="0" borderId="10" xfId="63" applyNumberFormat="1" applyFont="1" applyFill="1" applyBorder="1" applyAlignment="1">
      <alignment horizontal="center" vertical="center"/>
      <protection/>
    </xf>
    <xf numFmtId="196" fontId="6" fillId="0" borderId="12" xfId="63" applyNumberFormat="1" applyFont="1" applyFill="1" applyBorder="1" applyAlignment="1">
      <alignment horizontal="center" vertical="center"/>
      <protection/>
    </xf>
    <xf numFmtId="196" fontId="6" fillId="0" borderId="11" xfId="63" applyNumberFormat="1" applyFont="1" applyFill="1" applyBorder="1" applyAlignment="1">
      <alignment horizontal="center" vertical="center"/>
      <protection/>
    </xf>
    <xf numFmtId="0" fontId="14" fillId="0" borderId="10" xfId="61" applyNumberFormat="1" applyFont="1" applyFill="1" applyBorder="1" applyAlignment="1">
      <alignment horizontal="center" vertical="center" wrapText="1" shrinkToFit="1"/>
      <protection/>
    </xf>
    <xf numFmtId="0" fontId="14" fillId="0" borderId="11" xfId="61" applyNumberFormat="1" applyFont="1" applyFill="1" applyBorder="1" applyAlignment="1">
      <alignment horizontal="center" vertical="center" wrapText="1" shrinkToFit="1"/>
      <protection/>
    </xf>
    <xf numFmtId="41" fontId="6" fillId="0" borderId="0" xfId="61" applyNumberFormat="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5250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23875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23875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0224075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59</xdr:col>
      <xdr:colOff>0</xdr:colOff>
      <xdr:row>5</xdr:row>
      <xdr:rowOff>38100</xdr:rowOff>
    </xdr:from>
    <xdr:to>
      <xdr:col>59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1816000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477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4" y="53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8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4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7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41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9" y="67"/>
            <a:ext cx="17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4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6" sqref="G26"/>
    </sheetView>
  </sheetViews>
  <sheetFormatPr defaultColWidth="8.875" defaultRowHeight="13.5"/>
  <cols>
    <col min="1" max="1" width="10.625" style="30" customWidth="1"/>
    <col min="2" max="2" width="5.75390625" style="30" customWidth="1"/>
    <col min="3" max="58" width="11.625" style="5" customWidth="1"/>
    <col min="59" max="59" width="12.625" style="5" customWidth="1"/>
    <col min="60" max="62" width="11.625" style="5" customWidth="1"/>
    <col min="63" max="63" width="15.00390625" style="5" bestFit="1" customWidth="1"/>
    <col min="64" max="16384" width="8.875" style="5" customWidth="1"/>
  </cols>
  <sheetData>
    <row r="2" spans="1:2" s="1" customFormat="1" ht="13.5">
      <c r="A2" s="1" t="s">
        <v>124</v>
      </c>
      <c r="B2" s="23"/>
    </row>
    <row r="3" spans="1:51" s="1" customFormat="1" ht="13.5">
      <c r="A3" s="23"/>
      <c r="B3" s="23"/>
      <c r="C3" s="20"/>
      <c r="AT3" s="2"/>
      <c r="AU3" s="2"/>
      <c r="AW3" s="2"/>
      <c r="AY3" s="2"/>
    </row>
    <row r="4" spans="1:62" ht="16.5" customHeight="1">
      <c r="A4" s="24"/>
      <c r="B4" s="31"/>
      <c r="C4" s="55" t="s">
        <v>110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7"/>
      <c r="BD4" s="52" t="s">
        <v>122</v>
      </c>
      <c r="BE4" s="54"/>
      <c r="BF4" s="4"/>
      <c r="BG4" s="3"/>
      <c r="BH4" s="4"/>
      <c r="BI4" s="4"/>
      <c r="BJ4" s="4"/>
    </row>
    <row r="5" spans="1:62" ht="16.5" customHeight="1">
      <c r="A5" s="25"/>
      <c r="B5" s="32"/>
      <c r="C5" s="50" t="s">
        <v>15</v>
      </c>
      <c r="D5" s="52" t="s">
        <v>109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2" t="s">
        <v>114</v>
      </c>
      <c r="P5" s="53"/>
      <c r="Q5" s="53"/>
      <c r="R5" s="53"/>
      <c r="S5" s="53"/>
      <c r="T5" s="53"/>
      <c r="U5" s="53"/>
      <c r="V5" s="53"/>
      <c r="W5" s="53"/>
      <c r="X5" s="54"/>
      <c r="Y5" s="52" t="s">
        <v>115</v>
      </c>
      <c r="Z5" s="53"/>
      <c r="AA5" s="53"/>
      <c r="AB5" s="53"/>
      <c r="AC5" s="53"/>
      <c r="AD5" s="54"/>
      <c r="AE5" s="52" t="s">
        <v>123</v>
      </c>
      <c r="AF5" s="53"/>
      <c r="AG5" s="54"/>
      <c r="AH5" s="52" t="s">
        <v>116</v>
      </c>
      <c r="AI5" s="53"/>
      <c r="AJ5" s="53"/>
      <c r="AK5" s="53"/>
      <c r="AL5" s="54"/>
      <c r="AM5" s="58" t="s">
        <v>125</v>
      </c>
      <c r="AN5" s="59"/>
      <c r="AO5" s="65" t="s">
        <v>129</v>
      </c>
      <c r="AP5" s="52" t="s">
        <v>120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4"/>
      <c r="BD5" s="62" t="s">
        <v>107</v>
      </c>
      <c r="BE5" s="62" t="s">
        <v>108</v>
      </c>
      <c r="BF5" s="7" t="s">
        <v>37</v>
      </c>
      <c r="BG5" s="8" t="s">
        <v>1</v>
      </c>
      <c r="BH5" s="7" t="s">
        <v>37</v>
      </c>
      <c r="BI5" s="9"/>
      <c r="BJ5" s="7" t="s">
        <v>37</v>
      </c>
    </row>
    <row r="6" spans="1:62" ht="16.5" customHeight="1">
      <c r="A6" s="25"/>
      <c r="B6" s="32" t="s">
        <v>16</v>
      </c>
      <c r="C6" s="51"/>
      <c r="D6" s="52" t="s">
        <v>17</v>
      </c>
      <c r="E6" s="54"/>
      <c r="F6" s="52" t="s">
        <v>18</v>
      </c>
      <c r="G6" s="53"/>
      <c r="H6" s="53"/>
      <c r="I6" s="54"/>
      <c r="J6" s="34" t="s">
        <v>88</v>
      </c>
      <c r="K6" s="52" t="s">
        <v>19</v>
      </c>
      <c r="L6" s="54"/>
      <c r="M6" s="35" t="s">
        <v>90</v>
      </c>
      <c r="N6" s="36" t="s">
        <v>20</v>
      </c>
      <c r="O6" s="52" t="s">
        <v>21</v>
      </c>
      <c r="P6" s="53"/>
      <c r="Q6" s="54"/>
      <c r="R6" s="52" t="s">
        <v>22</v>
      </c>
      <c r="S6" s="53"/>
      <c r="T6" s="54"/>
      <c r="U6" s="52" t="s">
        <v>23</v>
      </c>
      <c r="V6" s="54"/>
      <c r="W6" s="52" t="s">
        <v>24</v>
      </c>
      <c r="X6" s="54"/>
      <c r="Y6" s="37" t="s">
        <v>7</v>
      </c>
      <c r="Z6" s="35" t="s">
        <v>91</v>
      </c>
      <c r="AA6" s="38" t="s">
        <v>3</v>
      </c>
      <c r="AB6" s="52" t="s">
        <v>25</v>
      </c>
      <c r="AC6" s="54"/>
      <c r="AD6" s="34" t="s">
        <v>93</v>
      </c>
      <c r="AE6" s="34" t="s">
        <v>94</v>
      </c>
      <c r="AF6" s="39" t="s">
        <v>96</v>
      </c>
      <c r="AG6" s="37" t="s">
        <v>10</v>
      </c>
      <c r="AH6" s="37" t="s">
        <v>26</v>
      </c>
      <c r="AI6" s="52" t="s">
        <v>27</v>
      </c>
      <c r="AJ6" s="54"/>
      <c r="AK6" s="52" t="s">
        <v>98</v>
      </c>
      <c r="AL6" s="54"/>
      <c r="AM6" s="60"/>
      <c r="AN6" s="61"/>
      <c r="AO6" s="66"/>
      <c r="AP6" s="4"/>
      <c r="AQ6" s="3" t="s">
        <v>11</v>
      </c>
      <c r="AR6" s="3" t="s">
        <v>28</v>
      </c>
      <c r="AS6" s="3" t="s">
        <v>29</v>
      </c>
      <c r="AT6" s="3" t="s">
        <v>30</v>
      </c>
      <c r="AU6" s="3" t="s">
        <v>31</v>
      </c>
      <c r="AV6" s="3" t="s">
        <v>32</v>
      </c>
      <c r="AW6" s="3" t="s">
        <v>33</v>
      </c>
      <c r="AX6" s="3" t="s">
        <v>36</v>
      </c>
      <c r="AY6" s="3" t="s">
        <v>12</v>
      </c>
      <c r="AZ6" s="3" t="s">
        <v>34</v>
      </c>
      <c r="BA6" s="3" t="s">
        <v>35</v>
      </c>
      <c r="BB6" s="3" t="s">
        <v>119</v>
      </c>
      <c r="BC6" s="33" t="s">
        <v>83</v>
      </c>
      <c r="BD6" s="63"/>
      <c r="BE6" s="63"/>
      <c r="BF6" s="7"/>
      <c r="BG6" s="8"/>
      <c r="BH6" s="7"/>
      <c r="BI6" s="7" t="s">
        <v>5</v>
      </c>
      <c r="BJ6" s="7"/>
    </row>
    <row r="7" spans="1:62" ht="16.5" customHeight="1">
      <c r="A7" s="25"/>
      <c r="B7" s="41" t="s">
        <v>38</v>
      </c>
      <c r="C7" s="50" t="s">
        <v>39</v>
      </c>
      <c r="D7" s="50" t="s">
        <v>40</v>
      </c>
      <c r="E7" s="50" t="s">
        <v>41</v>
      </c>
      <c r="F7" s="52" t="s">
        <v>42</v>
      </c>
      <c r="G7" s="54"/>
      <c r="H7" s="52" t="s">
        <v>13</v>
      </c>
      <c r="I7" s="54"/>
      <c r="J7" s="3" t="s">
        <v>100</v>
      </c>
      <c r="K7" s="50" t="s">
        <v>89</v>
      </c>
      <c r="L7" s="3" t="s">
        <v>102</v>
      </c>
      <c r="M7" s="50" t="s">
        <v>89</v>
      </c>
      <c r="N7" s="50" t="s">
        <v>89</v>
      </c>
      <c r="O7" s="50" t="s">
        <v>43</v>
      </c>
      <c r="P7" s="50" t="s">
        <v>112</v>
      </c>
      <c r="Q7" s="50" t="s">
        <v>44</v>
      </c>
      <c r="R7" s="50" t="s">
        <v>111</v>
      </c>
      <c r="S7" s="50" t="s">
        <v>112</v>
      </c>
      <c r="T7" s="50" t="s">
        <v>44</v>
      </c>
      <c r="U7" s="50" t="s">
        <v>45</v>
      </c>
      <c r="V7" s="50" t="s">
        <v>113</v>
      </c>
      <c r="W7" s="50" t="s">
        <v>89</v>
      </c>
      <c r="X7" s="50" t="s">
        <v>128</v>
      </c>
      <c r="Y7" s="50" t="s">
        <v>14</v>
      </c>
      <c r="Z7" s="50" t="s">
        <v>92</v>
      </c>
      <c r="AA7" s="50" t="s">
        <v>46</v>
      </c>
      <c r="AB7" s="3" t="s">
        <v>104</v>
      </c>
      <c r="AC7" s="42" t="s">
        <v>105</v>
      </c>
      <c r="AD7" s="50" t="s">
        <v>89</v>
      </c>
      <c r="AE7" s="50" t="s">
        <v>95</v>
      </c>
      <c r="AF7" s="3" t="s">
        <v>106</v>
      </c>
      <c r="AG7" s="50" t="s">
        <v>47</v>
      </c>
      <c r="AH7" s="50" t="s">
        <v>48</v>
      </c>
      <c r="AI7" s="50" t="s">
        <v>49</v>
      </c>
      <c r="AJ7" s="50" t="s">
        <v>50</v>
      </c>
      <c r="AK7" s="50" t="s">
        <v>46</v>
      </c>
      <c r="AL7" s="50" t="s">
        <v>99</v>
      </c>
      <c r="AM7" s="50" t="s">
        <v>107</v>
      </c>
      <c r="AN7" s="3" t="s">
        <v>126</v>
      </c>
      <c r="AO7" s="50" t="s">
        <v>39</v>
      </c>
      <c r="AP7" s="7" t="s">
        <v>4</v>
      </c>
      <c r="AQ7" s="7" t="s">
        <v>51</v>
      </c>
      <c r="AR7" s="7" t="s">
        <v>52</v>
      </c>
      <c r="AS7" s="7" t="s">
        <v>52</v>
      </c>
      <c r="AT7" s="7" t="s">
        <v>53</v>
      </c>
      <c r="AU7" s="7" t="s">
        <v>54</v>
      </c>
      <c r="AV7" s="9"/>
      <c r="AW7" s="7" t="s">
        <v>53</v>
      </c>
      <c r="AX7" s="7" t="s">
        <v>53</v>
      </c>
      <c r="AY7" s="7" t="s">
        <v>55</v>
      </c>
      <c r="AZ7" s="7" t="s">
        <v>117</v>
      </c>
      <c r="BA7" s="7" t="s">
        <v>56</v>
      </c>
      <c r="BB7" s="7"/>
      <c r="BC7" s="40" t="s">
        <v>84</v>
      </c>
      <c r="BD7" s="63"/>
      <c r="BE7" s="63"/>
      <c r="BF7" s="8" t="s">
        <v>0</v>
      </c>
      <c r="BG7" s="8" t="s">
        <v>121</v>
      </c>
      <c r="BH7" s="8" t="s">
        <v>6</v>
      </c>
      <c r="BI7" s="19"/>
      <c r="BJ7" s="8" t="s">
        <v>2</v>
      </c>
    </row>
    <row r="8" spans="1:62" s="11" customFormat="1" ht="16.5" customHeight="1">
      <c r="A8" s="26"/>
      <c r="B8" s="43"/>
      <c r="C8" s="51"/>
      <c r="D8" s="51"/>
      <c r="E8" s="51"/>
      <c r="F8" s="10" t="s">
        <v>86</v>
      </c>
      <c r="G8" s="10" t="s">
        <v>87</v>
      </c>
      <c r="H8" s="10" t="s">
        <v>86</v>
      </c>
      <c r="I8" s="10" t="s">
        <v>87</v>
      </c>
      <c r="J8" s="10" t="s">
        <v>101</v>
      </c>
      <c r="K8" s="51"/>
      <c r="L8" s="10" t="s">
        <v>103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10" t="s">
        <v>101</v>
      </c>
      <c r="AC8" s="10" t="s">
        <v>101</v>
      </c>
      <c r="AD8" s="51"/>
      <c r="AE8" s="51"/>
      <c r="AF8" s="10" t="s">
        <v>97</v>
      </c>
      <c r="AG8" s="51"/>
      <c r="AH8" s="51"/>
      <c r="AI8" s="51"/>
      <c r="AJ8" s="51"/>
      <c r="AK8" s="51"/>
      <c r="AL8" s="51"/>
      <c r="AM8" s="51"/>
      <c r="AN8" s="10" t="s">
        <v>127</v>
      </c>
      <c r="AO8" s="51"/>
      <c r="AP8" s="6"/>
      <c r="AQ8" s="10" t="s">
        <v>57</v>
      </c>
      <c r="AR8" s="10" t="s">
        <v>58</v>
      </c>
      <c r="AS8" s="10" t="s">
        <v>59</v>
      </c>
      <c r="AT8" s="10" t="s">
        <v>60</v>
      </c>
      <c r="AU8" s="10" t="s">
        <v>61</v>
      </c>
      <c r="AV8" s="10" t="s">
        <v>62</v>
      </c>
      <c r="AW8" s="10" t="s">
        <v>61</v>
      </c>
      <c r="AX8" s="10" t="s">
        <v>61</v>
      </c>
      <c r="AY8" s="10" t="s">
        <v>61</v>
      </c>
      <c r="AZ8" s="10" t="s">
        <v>118</v>
      </c>
      <c r="BA8" s="10" t="s">
        <v>61</v>
      </c>
      <c r="BB8" s="10" t="s">
        <v>62</v>
      </c>
      <c r="BC8" s="44" t="s">
        <v>85</v>
      </c>
      <c r="BD8" s="64"/>
      <c r="BE8" s="64"/>
      <c r="BF8" s="6"/>
      <c r="BG8" s="6"/>
      <c r="BH8" s="10"/>
      <c r="BI8" s="6"/>
      <c r="BJ8" s="10"/>
    </row>
    <row r="9" spans="1:63" ht="14.25">
      <c r="A9" s="48" t="s">
        <v>8</v>
      </c>
      <c r="B9" s="49"/>
      <c r="C9" s="12">
        <f>C10+C19</f>
        <v>9493480</v>
      </c>
      <c r="D9" s="12">
        <f aca="true" t="shared" si="0" ref="D9:BJ9">D10+D19</f>
        <v>5817191</v>
      </c>
      <c r="E9" s="12">
        <f t="shared" si="0"/>
        <v>8760876</v>
      </c>
      <c r="F9" s="12">
        <f t="shared" si="0"/>
        <v>194930</v>
      </c>
      <c r="G9" s="12">
        <f t="shared" si="0"/>
        <v>230671</v>
      </c>
      <c r="H9" s="12">
        <f t="shared" si="0"/>
        <v>162793</v>
      </c>
      <c r="I9" s="12">
        <f t="shared" si="0"/>
        <v>217232</v>
      </c>
      <c r="J9" s="12">
        <f t="shared" si="0"/>
        <v>599015</v>
      </c>
      <c r="K9" s="12">
        <f t="shared" si="0"/>
        <v>491831</v>
      </c>
      <c r="L9" s="12">
        <f t="shared" si="0"/>
        <v>271251</v>
      </c>
      <c r="M9" s="12">
        <f t="shared" si="0"/>
        <v>8013769</v>
      </c>
      <c r="N9" s="12">
        <f t="shared" si="0"/>
        <v>2772253</v>
      </c>
      <c r="O9" s="12">
        <f t="shared" si="0"/>
        <v>2253722</v>
      </c>
      <c r="P9" s="12">
        <f t="shared" si="0"/>
        <v>2634416</v>
      </c>
      <c r="Q9" s="12">
        <f t="shared" si="0"/>
        <v>2426313</v>
      </c>
      <c r="R9" s="12">
        <f t="shared" si="0"/>
        <v>1204463</v>
      </c>
      <c r="S9" s="12">
        <f t="shared" si="0"/>
        <v>1531915</v>
      </c>
      <c r="T9" s="12">
        <f t="shared" si="0"/>
        <v>1045958</v>
      </c>
      <c r="U9" s="12">
        <f t="shared" si="0"/>
        <v>225339</v>
      </c>
      <c r="V9" s="12">
        <f t="shared" si="0"/>
        <v>26589</v>
      </c>
      <c r="W9" s="12">
        <f t="shared" si="0"/>
        <v>4536550</v>
      </c>
      <c r="X9" s="12">
        <f t="shared" si="0"/>
        <v>1432070</v>
      </c>
      <c r="Y9" s="12">
        <f t="shared" si="0"/>
        <v>2833169</v>
      </c>
      <c r="Z9" s="12">
        <f t="shared" si="0"/>
        <v>18058001</v>
      </c>
      <c r="AA9" s="12">
        <f t="shared" si="0"/>
        <v>11845204</v>
      </c>
      <c r="AB9" s="12">
        <f t="shared" si="0"/>
        <v>17167444</v>
      </c>
      <c r="AC9" s="12">
        <f t="shared" si="0"/>
        <v>9651260</v>
      </c>
      <c r="AD9" s="12">
        <f t="shared" si="0"/>
        <v>5399689</v>
      </c>
      <c r="AE9" s="12">
        <f t="shared" si="0"/>
        <v>4676674</v>
      </c>
      <c r="AF9" s="12">
        <f t="shared" si="0"/>
        <v>1888695</v>
      </c>
      <c r="AG9" s="12">
        <f t="shared" si="0"/>
        <v>1291842</v>
      </c>
      <c r="AH9" s="12">
        <f t="shared" si="0"/>
        <v>1902357</v>
      </c>
      <c r="AI9" s="12">
        <f t="shared" si="0"/>
        <v>697680</v>
      </c>
      <c r="AJ9" s="12">
        <f t="shared" si="0"/>
        <v>971679</v>
      </c>
      <c r="AK9" s="12">
        <f t="shared" si="0"/>
        <v>8305485</v>
      </c>
      <c r="AL9" s="12">
        <f t="shared" si="0"/>
        <v>1548703</v>
      </c>
      <c r="AM9" s="12">
        <f t="shared" si="0"/>
        <v>1633727</v>
      </c>
      <c r="AN9" s="12">
        <f t="shared" si="0"/>
        <v>439332</v>
      </c>
      <c r="AO9" s="12">
        <f t="shared" si="0"/>
        <v>2006909</v>
      </c>
      <c r="AP9" s="12">
        <f t="shared" si="0"/>
        <v>602475</v>
      </c>
      <c r="AQ9" s="12">
        <f t="shared" si="0"/>
        <v>2657699</v>
      </c>
      <c r="AR9" s="12">
        <f t="shared" si="0"/>
        <v>998752</v>
      </c>
      <c r="AS9" s="12">
        <f t="shared" si="0"/>
        <v>650361</v>
      </c>
      <c r="AT9" s="12">
        <f t="shared" si="0"/>
        <v>74913</v>
      </c>
      <c r="AU9" s="12">
        <f t="shared" si="0"/>
        <v>557279</v>
      </c>
      <c r="AV9" s="12">
        <f t="shared" si="0"/>
        <v>3633785</v>
      </c>
      <c r="AW9" s="12">
        <f t="shared" si="0"/>
        <v>1945026</v>
      </c>
      <c r="AX9" s="12">
        <f t="shared" si="0"/>
        <v>320460</v>
      </c>
      <c r="AY9" s="12">
        <f t="shared" si="0"/>
        <v>6820724</v>
      </c>
      <c r="AZ9" s="12">
        <f t="shared" si="0"/>
        <v>12297</v>
      </c>
      <c r="BA9" s="12">
        <f t="shared" si="0"/>
        <v>12130215</v>
      </c>
      <c r="BB9" s="12">
        <f t="shared" si="0"/>
        <v>4202804</v>
      </c>
      <c r="BC9" s="12">
        <f t="shared" si="0"/>
        <v>205885</v>
      </c>
      <c r="BD9" s="12">
        <f t="shared" si="0"/>
        <v>18396927</v>
      </c>
      <c r="BE9" s="12">
        <f t="shared" si="0"/>
        <v>5271151</v>
      </c>
      <c r="BF9" s="12">
        <f t="shared" si="0"/>
        <v>203141230</v>
      </c>
      <c r="BG9" s="12">
        <f t="shared" si="0"/>
        <v>13306488</v>
      </c>
      <c r="BH9" s="12">
        <f t="shared" si="0"/>
        <v>189834742</v>
      </c>
      <c r="BI9" s="12">
        <f t="shared" si="0"/>
        <v>332161</v>
      </c>
      <c r="BJ9" s="13">
        <f t="shared" si="0"/>
        <v>190166903</v>
      </c>
      <c r="BK9" s="18"/>
    </row>
    <row r="10" spans="1:62" ht="13.5">
      <c r="A10" s="48" t="s">
        <v>9</v>
      </c>
      <c r="B10" s="49"/>
      <c r="C10" s="12">
        <f aca="true" t="shared" si="1" ref="C10:AH10">SUM(C11:C18)</f>
        <v>7825374</v>
      </c>
      <c r="D10" s="12">
        <f t="shared" si="1"/>
        <v>4422324</v>
      </c>
      <c r="E10" s="12">
        <f t="shared" si="1"/>
        <v>7339347</v>
      </c>
      <c r="F10" s="12">
        <f t="shared" si="1"/>
        <v>75256</v>
      </c>
      <c r="G10" s="12">
        <f t="shared" si="1"/>
        <v>111617</v>
      </c>
      <c r="H10" s="12">
        <f t="shared" si="1"/>
        <v>101794</v>
      </c>
      <c r="I10" s="12">
        <f t="shared" si="1"/>
        <v>145151</v>
      </c>
      <c r="J10" s="12">
        <f t="shared" si="1"/>
        <v>568880</v>
      </c>
      <c r="K10" s="12">
        <f t="shared" si="1"/>
        <v>442866</v>
      </c>
      <c r="L10" s="12">
        <f t="shared" si="1"/>
        <v>228575</v>
      </c>
      <c r="M10" s="12">
        <f t="shared" si="1"/>
        <v>7256544</v>
      </c>
      <c r="N10" s="12">
        <f t="shared" si="1"/>
        <v>2434581</v>
      </c>
      <c r="O10" s="12">
        <f t="shared" si="1"/>
        <v>1905416</v>
      </c>
      <c r="P10" s="12">
        <f t="shared" si="1"/>
        <v>2177332</v>
      </c>
      <c r="Q10" s="12">
        <f t="shared" si="1"/>
        <v>1871781</v>
      </c>
      <c r="R10" s="12">
        <f t="shared" si="1"/>
        <v>933038</v>
      </c>
      <c r="S10" s="12">
        <f t="shared" si="1"/>
        <v>1318779</v>
      </c>
      <c r="T10" s="12">
        <f t="shared" si="1"/>
        <v>786712</v>
      </c>
      <c r="U10" s="12">
        <f t="shared" si="1"/>
        <v>225339</v>
      </c>
      <c r="V10" s="12">
        <f t="shared" si="1"/>
        <v>26589</v>
      </c>
      <c r="W10" s="12">
        <f t="shared" si="1"/>
        <v>3683681</v>
      </c>
      <c r="X10" s="12">
        <f t="shared" si="1"/>
        <v>1404735</v>
      </c>
      <c r="Y10" s="12">
        <f t="shared" si="1"/>
        <v>2833169</v>
      </c>
      <c r="Z10" s="12">
        <f t="shared" si="1"/>
        <v>15459577</v>
      </c>
      <c r="AA10" s="12">
        <f t="shared" si="1"/>
        <v>8757344</v>
      </c>
      <c r="AB10" s="12">
        <f t="shared" si="1"/>
        <v>13479118</v>
      </c>
      <c r="AC10" s="12">
        <f t="shared" si="1"/>
        <v>8008140</v>
      </c>
      <c r="AD10" s="12">
        <f t="shared" si="1"/>
        <v>4641294</v>
      </c>
      <c r="AE10" s="12">
        <f t="shared" si="1"/>
        <v>3486962</v>
      </c>
      <c r="AF10" s="12">
        <f t="shared" si="1"/>
        <v>1191870</v>
      </c>
      <c r="AG10" s="12">
        <f t="shared" si="1"/>
        <v>1054798</v>
      </c>
      <c r="AH10" s="12">
        <f t="shared" si="1"/>
        <v>1460298</v>
      </c>
      <c r="AI10" s="12">
        <f aca="true" t="shared" si="2" ref="AI10:BJ10">SUM(AI11:AI18)</f>
        <v>557030</v>
      </c>
      <c r="AJ10" s="12">
        <f t="shared" si="2"/>
        <v>779590</v>
      </c>
      <c r="AK10" s="12">
        <f t="shared" si="2"/>
        <v>6094386</v>
      </c>
      <c r="AL10" s="12">
        <f t="shared" si="2"/>
        <v>1152114</v>
      </c>
      <c r="AM10" s="12">
        <f t="shared" si="2"/>
        <v>1209932</v>
      </c>
      <c r="AN10" s="12">
        <f t="shared" si="2"/>
        <v>274287</v>
      </c>
      <c r="AO10" s="12">
        <f t="shared" si="2"/>
        <v>1348170</v>
      </c>
      <c r="AP10" s="12">
        <f t="shared" si="2"/>
        <v>366119</v>
      </c>
      <c r="AQ10" s="12">
        <f t="shared" si="2"/>
        <v>1478011</v>
      </c>
      <c r="AR10" s="12">
        <f t="shared" si="2"/>
        <v>735572</v>
      </c>
      <c r="AS10" s="12">
        <f t="shared" si="2"/>
        <v>434527</v>
      </c>
      <c r="AT10" s="12">
        <f t="shared" si="2"/>
        <v>70453</v>
      </c>
      <c r="AU10" s="12">
        <f t="shared" si="2"/>
        <v>368953</v>
      </c>
      <c r="AV10" s="12">
        <f t="shared" si="2"/>
        <v>2571178</v>
      </c>
      <c r="AW10" s="12">
        <f t="shared" si="2"/>
        <v>1752111</v>
      </c>
      <c r="AX10" s="12">
        <f t="shared" si="2"/>
        <v>281850</v>
      </c>
      <c r="AY10" s="12">
        <f t="shared" si="2"/>
        <v>5370542</v>
      </c>
      <c r="AZ10" s="12">
        <f t="shared" si="2"/>
        <v>5531</v>
      </c>
      <c r="BA10" s="12">
        <f t="shared" si="2"/>
        <v>5942856</v>
      </c>
      <c r="BB10" s="12">
        <f t="shared" si="2"/>
        <v>3586981</v>
      </c>
      <c r="BC10" s="12">
        <f t="shared" si="2"/>
        <v>205885</v>
      </c>
      <c r="BD10" s="12">
        <f t="shared" si="2"/>
        <v>14614067</v>
      </c>
      <c r="BE10" s="12">
        <f t="shared" si="2"/>
        <v>3537322</v>
      </c>
      <c r="BF10" s="12">
        <f t="shared" si="2"/>
        <v>158395748</v>
      </c>
      <c r="BG10" s="12">
        <f t="shared" si="2"/>
        <v>11145286</v>
      </c>
      <c r="BH10" s="12">
        <f t="shared" si="2"/>
        <v>147250462</v>
      </c>
      <c r="BI10" s="12">
        <f t="shared" si="2"/>
        <v>257750</v>
      </c>
      <c r="BJ10" s="13">
        <f t="shared" si="2"/>
        <v>147508212</v>
      </c>
    </row>
    <row r="11" spans="1:62" ht="13.5">
      <c r="A11" s="27" t="s">
        <v>68</v>
      </c>
      <c r="B11" s="45"/>
      <c r="C11" s="14">
        <v>2307200</v>
      </c>
      <c r="D11" s="14">
        <v>784118</v>
      </c>
      <c r="E11" s="14">
        <v>1870260</v>
      </c>
      <c r="F11" s="14">
        <v>57771</v>
      </c>
      <c r="G11" s="14">
        <v>80664</v>
      </c>
      <c r="H11" s="14">
        <v>40936</v>
      </c>
      <c r="I11" s="14">
        <v>57873</v>
      </c>
      <c r="J11" s="14">
        <v>191190</v>
      </c>
      <c r="K11" s="14">
        <v>151700</v>
      </c>
      <c r="L11" s="14">
        <v>77512</v>
      </c>
      <c r="M11" s="14">
        <v>3019197</v>
      </c>
      <c r="N11" s="14">
        <v>843934</v>
      </c>
      <c r="O11" s="14">
        <v>573595</v>
      </c>
      <c r="P11" s="14">
        <v>548684</v>
      </c>
      <c r="Q11" s="14">
        <v>350320</v>
      </c>
      <c r="R11" s="14">
        <v>242194</v>
      </c>
      <c r="S11" s="14">
        <v>371777</v>
      </c>
      <c r="T11" s="14">
        <v>169507</v>
      </c>
      <c r="U11" s="14">
        <v>225339</v>
      </c>
      <c r="V11" s="14">
        <v>26589</v>
      </c>
      <c r="W11" s="14">
        <v>1065293</v>
      </c>
      <c r="X11" s="14">
        <v>540310</v>
      </c>
      <c r="Y11" s="14">
        <v>1234675</v>
      </c>
      <c r="Z11" s="14">
        <v>4618201</v>
      </c>
      <c r="AA11" s="14">
        <v>2727864</v>
      </c>
      <c r="AB11" s="14">
        <v>3181752</v>
      </c>
      <c r="AC11" s="14">
        <v>2111400</v>
      </c>
      <c r="AD11" s="14">
        <v>1521851</v>
      </c>
      <c r="AE11" s="14">
        <v>614311</v>
      </c>
      <c r="AF11" s="14">
        <v>297540</v>
      </c>
      <c r="AG11" s="14">
        <v>313397</v>
      </c>
      <c r="AH11" s="14">
        <v>408215</v>
      </c>
      <c r="AI11" s="14">
        <v>126393</v>
      </c>
      <c r="AJ11" s="14">
        <v>211962</v>
      </c>
      <c r="AK11" s="14">
        <v>1948123</v>
      </c>
      <c r="AL11" s="14">
        <v>369016</v>
      </c>
      <c r="AM11" s="14">
        <v>282199</v>
      </c>
      <c r="AN11" s="14">
        <v>29027</v>
      </c>
      <c r="AO11" s="14">
        <v>316904</v>
      </c>
      <c r="AP11" s="14">
        <v>62659</v>
      </c>
      <c r="AQ11" s="14">
        <v>194867</v>
      </c>
      <c r="AR11" s="14">
        <v>220612</v>
      </c>
      <c r="AS11" s="14">
        <v>142372</v>
      </c>
      <c r="AT11" s="14">
        <v>26195</v>
      </c>
      <c r="AU11" s="14">
        <v>136515</v>
      </c>
      <c r="AV11" s="14">
        <v>759858</v>
      </c>
      <c r="AW11" s="14">
        <v>629564</v>
      </c>
      <c r="AX11" s="14">
        <v>90168</v>
      </c>
      <c r="AY11" s="14">
        <v>1563390</v>
      </c>
      <c r="AZ11" s="14">
        <v>0</v>
      </c>
      <c r="BA11" s="14">
        <v>268682</v>
      </c>
      <c r="BB11" s="14">
        <v>769495</v>
      </c>
      <c r="BC11" s="14">
        <v>205885</v>
      </c>
      <c r="BD11" s="14">
        <v>4331835</v>
      </c>
      <c r="BE11" s="14">
        <v>512621</v>
      </c>
      <c r="BF11" s="21">
        <f>SUM(C11:BE11)</f>
        <v>43823511</v>
      </c>
      <c r="BG11" s="14">
        <v>3492561</v>
      </c>
      <c r="BH11" s="14">
        <f>BF11-BG11</f>
        <v>40330950</v>
      </c>
      <c r="BI11" s="14">
        <v>220901</v>
      </c>
      <c r="BJ11" s="15">
        <f>BH11+BI11</f>
        <v>40551851</v>
      </c>
    </row>
    <row r="12" spans="1:62" ht="13.5">
      <c r="A12" s="27" t="s">
        <v>69</v>
      </c>
      <c r="B12" s="45"/>
      <c r="C12" s="14">
        <v>791605</v>
      </c>
      <c r="D12" s="14">
        <v>622697</v>
      </c>
      <c r="E12" s="14">
        <v>766938</v>
      </c>
      <c r="F12" s="14">
        <v>0</v>
      </c>
      <c r="G12" s="14">
        <v>1301</v>
      </c>
      <c r="H12" s="14">
        <v>14935</v>
      </c>
      <c r="I12" s="14">
        <v>15752</v>
      </c>
      <c r="J12" s="14">
        <v>51428</v>
      </c>
      <c r="K12" s="14">
        <v>41676</v>
      </c>
      <c r="L12" s="14">
        <v>29783</v>
      </c>
      <c r="M12" s="14">
        <v>111766</v>
      </c>
      <c r="N12" s="14">
        <v>173144</v>
      </c>
      <c r="O12" s="14">
        <v>173893</v>
      </c>
      <c r="P12" s="14">
        <v>231748</v>
      </c>
      <c r="Q12" s="14">
        <v>248877</v>
      </c>
      <c r="R12" s="14">
        <v>111172</v>
      </c>
      <c r="S12" s="14">
        <v>116256</v>
      </c>
      <c r="T12" s="14">
        <v>89739</v>
      </c>
      <c r="U12" s="14">
        <v>0</v>
      </c>
      <c r="V12" s="14">
        <v>0</v>
      </c>
      <c r="W12" s="14">
        <v>376194</v>
      </c>
      <c r="X12" s="14">
        <v>50055</v>
      </c>
      <c r="Y12" s="14">
        <v>261429</v>
      </c>
      <c r="Z12" s="14">
        <v>1338034</v>
      </c>
      <c r="AA12" s="14">
        <v>809076</v>
      </c>
      <c r="AB12" s="14">
        <v>1713502</v>
      </c>
      <c r="AC12" s="14">
        <v>868020</v>
      </c>
      <c r="AD12" s="14">
        <v>516125</v>
      </c>
      <c r="AE12" s="14">
        <v>336951</v>
      </c>
      <c r="AF12" s="14">
        <v>187815</v>
      </c>
      <c r="AG12" s="14">
        <v>103234</v>
      </c>
      <c r="AH12" s="14">
        <v>178077</v>
      </c>
      <c r="AI12" s="14">
        <v>64108</v>
      </c>
      <c r="AJ12" s="14">
        <v>91668</v>
      </c>
      <c r="AK12" s="14">
        <v>359275</v>
      </c>
      <c r="AL12" s="14">
        <v>122461</v>
      </c>
      <c r="AM12" s="14">
        <v>127944</v>
      </c>
      <c r="AN12" s="14">
        <v>46690</v>
      </c>
      <c r="AO12" s="14">
        <v>133837</v>
      </c>
      <c r="AP12" s="14">
        <v>17455</v>
      </c>
      <c r="AQ12" s="14">
        <v>83366</v>
      </c>
      <c r="AR12" s="14">
        <v>114568</v>
      </c>
      <c r="AS12" s="14">
        <v>41347</v>
      </c>
      <c r="AT12" s="14">
        <v>5138</v>
      </c>
      <c r="AU12" s="14">
        <v>33417</v>
      </c>
      <c r="AV12" s="14">
        <v>338728</v>
      </c>
      <c r="AW12" s="14">
        <v>164515</v>
      </c>
      <c r="AX12" s="14">
        <v>29287</v>
      </c>
      <c r="AY12" s="14">
        <v>587589</v>
      </c>
      <c r="AZ12" s="14">
        <v>2193</v>
      </c>
      <c r="BA12" s="14">
        <v>1049346</v>
      </c>
      <c r="BB12" s="14">
        <v>385585</v>
      </c>
      <c r="BC12" s="14">
        <v>0</v>
      </c>
      <c r="BD12" s="14">
        <v>1466663</v>
      </c>
      <c r="BE12" s="14">
        <v>510621</v>
      </c>
      <c r="BF12" s="21">
        <f aca="true" t="shared" si="3" ref="BF12:BF18">SUM(C12:BE12)</f>
        <v>16107023</v>
      </c>
      <c r="BG12" s="14">
        <v>1128408</v>
      </c>
      <c r="BH12" s="14">
        <f aca="true" t="shared" si="4" ref="BH12:BH18">BF12-BG12</f>
        <v>14978615</v>
      </c>
      <c r="BI12" s="14">
        <v>-4273</v>
      </c>
      <c r="BJ12" s="15">
        <f aca="true" t="shared" si="5" ref="BJ12:BJ18">BH12+BI12</f>
        <v>14974342</v>
      </c>
    </row>
    <row r="13" spans="1:62" ht="13.5">
      <c r="A13" s="27" t="s">
        <v>70</v>
      </c>
      <c r="B13" s="45"/>
      <c r="C13" s="14">
        <v>1893192</v>
      </c>
      <c r="D13" s="14">
        <v>1025303</v>
      </c>
      <c r="E13" s="14">
        <v>2310231</v>
      </c>
      <c r="F13" s="14">
        <v>8526</v>
      </c>
      <c r="G13" s="14">
        <v>13216</v>
      </c>
      <c r="H13" s="14">
        <v>21944</v>
      </c>
      <c r="I13" s="14">
        <v>25348</v>
      </c>
      <c r="J13" s="14">
        <v>166775</v>
      </c>
      <c r="K13" s="14">
        <v>110421</v>
      </c>
      <c r="L13" s="14">
        <v>44712</v>
      </c>
      <c r="M13" s="14">
        <v>2400489</v>
      </c>
      <c r="N13" s="14">
        <v>671429</v>
      </c>
      <c r="O13" s="14">
        <v>459673</v>
      </c>
      <c r="P13" s="14">
        <v>567920</v>
      </c>
      <c r="Q13" s="14">
        <v>403029</v>
      </c>
      <c r="R13" s="14">
        <v>258624</v>
      </c>
      <c r="S13" s="14">
        <v>342713</v>
      </c>
      <c r="T13" s="14">
        <v>159536</v>
      </c>
      <c r="U13" s="14">
        <v>0</v>
      </c>
      <c r="V13" s="14">
        <v>0</v>
      </c>
      <c r="W13" s="14">
        <v>875077</v>
      </c>
      <c r="X13" s="14">
        <v>564805</v>
      </c>
      <c r="Y13" s="14">
        <v>463480</v>
      </c>
      <c r="Z13" s="14">
        <v>3549740</v>
      </c>
      <c r="AA13" s="14">
        <v>1700868</v>
      </c>
      <c r="AB13" s="14">
        <v>3033143</v>
      </c>
      <c r="AC13" s="14">
        <v>1935312</v>
      </c>
      <c r="AD13" s="14">
        <v>1236132</v>
      </c>
      <c r="AE13" s="14">
        <v>928949</v>
      </c>
      <c r="AF13" s="14">
        <v>166440</v>
      </c>
      <c r="AG13" s="14">
        <v>258981</v>
      </c>
      <c r="AH13" s="14">
        <v>320148</v>
      </c>
      <c r="AI13" s="14">
        <v>127248</v>
      </c>
      <c r="AJ13" s="14">
        <v>169223</v>
      </c>
      <c r="AK13" s="14">
        <v>1748536</v>
      </c>
      <c r="AL13" s="14">
        <v>169587</v>
      </c>
      <c r="AM13" s="14">
        <v>312373</v>
      </c>
      <c r="AN13" s="14">
        <v>38487</v>
      </c>
      <c r="AO13" s="14">
        <v>343014</v>
      </c>
      <c r="AP13" s="14">
        <v>64039</v>
      </c>
      <c r="AQ13" s="14">
        <v>447957</v>
      </c>
      <c r="AR13" s="14">
        <v>253394</v>
      </c>
      <c r="AS13" s="14">
        <v>158929</v>
      </c>
      <c r="AT13" s="14">
        <v>37153</v>
      </c>
      <c r="AU13" s="14">
        <v>112263</v>
      </c>
      <c r="AV13" s="14">
        <v>629604</v>
      </c>
      <c r="AW13" s="14">
        <v>452376</v>
      </c>
      <c r="AX13" s="14">
        <v>70369</v>
      </c>
      <c r="AY13" s="14">
        <v>1240448</v>
      </c>
      <c r="AZ13" s="14">
        <v>1740</v>
      </c>
      <c r="BA13" s="14">
        <v>694679</v>
      </c>
      <c r="BB13" s="14">
        <v>1398059</v>
      </c>
      <c r="BC13" s="14">
        <v>0</v>
      </c>
      <c r="BD13" s="14">
        <v>3761011</v>
      </c>
      <c r="BE13" s="14">
        <v>629616</v>
      </c>
      <c r="BF13" s="21">
        <f t="shared" si="3"/>
        <v>38776261</v>
      </c>
      <c r="BG13" s="14">
        <v>2926359</v>
      </c>
      <c r="BH13" s="14">
        <f t="shared" si="4"/>
        <v>35849902</v>
      </c>
      <c r="BI13" s="14">
        <v>6253</v>
      </c>
      <c r="BJ13" s="15">
        <f t="shared" si="5"/>
        <v>35856155</v>
      </c>
    </row>
    <row r="14" spans="1:62" ht="13.5">
      <c r="A14" s="27" t="s">
        <v>71</v>
      </c>
      <c r="B14" s="45"/>
      <c r="C14" s="14">
        <v>689450</v>
      </c>
      <c r="D14" s="14">
        <v>413236</v>
      </c>
      <c r="E14" s="14">
        <v>508299</v>
      </c>
      <c r="F14" s="14">
        <v>3006</v>
      </c>
      <c r="G14" s="14">
        <v>4185</v>
      </c>
      <c r="H14" s="14">
        <v>7176</v>
      </c>
      <c r="I14" s="14">
        <v>21639</v>
      </c>
      <c r="J14" s="14">
        <v>33355</v>
      </c>
      <c r="K14" s="14">
        <v>37398</v>
      </c>
      <c r="L14" s="14">
        <v>13044</v>
      </c>
      <c r="M14" s="14">
        <v>113006</v>
      </c>
      <c r="N14" s="14">
        <v>181147</v>
      </c>
      <c r="O14" s="14">
        <v>134100</v>
      </c>
      <c r="P14" s="14">
        <v>168544</v>
      </c>
      <c r="Q14" s="14">
        <v>191153</v>
      </c>
      <c r="R14" s="14">
        <v>61799</v>
      </c>
      <c r="S14" s="14">
        <v>141687</v>
      </c>
      <c r="T14" s="14">
        <v>119652</v>
      </c>
      <c r="U14" s="14">
        <v>0</v>
      </c>
      <c r="V14" s="14">
        <v>0</v>
      </c>
      <c r="W14" s="14">
        <v>331261</v>
      </c>
      <c r="X14" s="14">
        <v>0</v>
      </c>
      <c r="Y14" s="14">
        <v>241952</v>
      </c>
      <c r="Z14" s="14">
        <v>1212656</v>
      </c>
      <c r="AA14" s="14">
        <v>569422</v>
      </c>
      <c r="AB14" s="14">
        <v>1266258</v>
      </c>
      <c r="AC14" s="14">
        <v>688804</v>
      </c>
      <c r="AD14" s="14">
        <v>311516</v>
      </c>
      <c r="AE14" s="14">
        <v>293052</v>
      </c>
      <c r="AF14" s="14">
        <v>270180</v>
      </c>
      <c r="AG14" s="14">
        <v>88889</v>
      </c>
      <c r="AH14" s="14">
        <v>147227</v>
      </c>
      <c r="AI14" s="14">
        <v>55337</v>
      </c>
      <c r="AJ14" s="14">
        <v>77060</v>
      </c>
      <c r="AK14" s="14">
        <v>461697</v>
      </c>
      <c r="AL14" s="14">
        <v>152753</v>
      </c>
      <c r="AM14" s="14">
        <v>111153</v>
      </c>
      <c r="AN14" s="14">
        <v>50100</v>
      </c>
      <c r="AO14" s="14">
        <v>123950</v>
      </c>
      <c r="AP14" s="14">
        <v>23699</v>
      </c>
      <c r="AQ14" s="14">
        <v>174842</v>
      </c>
      <c r="AR14" s="14">
        <v>43854</v>
      </c>
      <c r="AS14" s="14">
        <v>9303</v>
      </c>
      <c r="AT14" s="14">
        <v>0</v>
      </c>
      <c r="AU14" s="14">
        <v>8188</v>
      </c>
      <c r="AV14" s="14">
        <v>143442</v>
      </c>
      <c r="AW14" s="14">
        <v>128282</v>
      </c>
      <c r="AX14" s="14">
        <v>23837</v>
      </c>
      <c r="AY14" s="14">
        <v>426874</v>
      </c>
      <c r="AZ14" s="14">
        <v>1598</v>
      </c>
      <c r="BA14" s="14">
        <v>313807</v>
      </c>
      <c r="BB14" s="14">
        <v>308259</v>
      </c>
      <c r="BC14" s="14">
        <v>0</v>
      </c>
      <c r="BD14" s="14">
        <v>1224405</v>
      </c>
      <c r="BE14" s="14">
        <v>530415</v>
      </c>
      <c r="BF14" s="21">
        <f t="shared" si="3"/>
        <v>12655948</v>
      </c>
      <c r="BG14" s="14">
        <v>879946</v>
      </c>
      <c r="BH14" s="14">
        <f t="shared" si="4"/>
        <v>11776002</v>
      </c>
      <c r="BI14" s="14">
        <v>0</v>
      </c>
      <c r="BJ14" s="15">
        <f t="shared" si="5"/>
        <v>11776002</v>
      </c>
    </row>
    <row r="15" spans="1:62" ht="13.5">
      <c r="A15" s="27" t="s">
        <v>72</v>
      </c>
      <c r="B15" s="45"/>
      <c r="C15" s="14">
        <v>553437</v>
      </c>
      <c r="D15" s="14">
        <v>396838</v>
      </c>
      <c r="E15" s="14">
        <v>491217</v>
      </c>
      <c r="F15" s="14">
        <v>5953</v>
      </c>
      <c r="G15" s="14">
        <v>12251</v>
      </c>
      <c r="H15" s="14">
        <v>15042</v>
      </c>
      <c r="I15" s="14">
        <v>21771</v>
      </c>
      <c r="J15" s="14">
        <v>36944</v>
      </c>
      <c r="K15" s="14">
        <v>25097</v>
      </c>
      <c r="L15" s="14">
        <v>21941</v>
      </c>
      <c r="M15" s="14">
        <v>89917</v>
      </c>
      <c r="N15" s="14">
        <v>153446</v>
      </c>
      <c r="O15" s="14">
        <v>126349</v>
      </c>
      <c r="P15" s="14">
        <v>235412</v>
      </c>
      <c r="Q15" s="14">
        <v>201467</v>
      </c>
      <c r="R15" s="14">
        <v>54669</v>
      </c>
      <c r="S15" s="14">
        <v>90825</v>
      </c>
      <c r="T15" s="14">
        <v>79768</v>
      </c>
      <c r="U15" s="14">
        <v>0</v>
      </c>
      <c r="V15" s="14">
        <v>0</v>
      </c>
      <c r="W15" s="14">
        <v>266651</v>
      </c>
      <c r="X15" s="14">
        <v>36920</v>
      </c>
      <c r="Y15" s="14">
        <v>201700</v>
      </c>
      <c r="Z15" s="14">
        <v>1327618</v>
      </c>
      <c r="AA15" s="14">
        <v>913164</v>
      </c>
      <c r="AB15" s="14">
        <v>1190573</v>
      </c>
      <c r="AC15" s="14">
        <v>682456</v>
      </c>
      <c r="AD15" s="14">
        <v>266740</v>
      </c>
      <c r="AE15" s="14">
        <v>299673</v>
      </c>
      <c r="AF15" s="14">
        <v>99750</v>
      </c>
      <c r="AG15" s="14">
        <v>73751</v>
      </c>
      <c r="AH15" s="14">
        <v>114457</v>
      </c>
      <c r="AI15" s="14">
        <v>54979</v>
      </c>
      <c r="AJ15" s="14">
        <v>63441</v>
      </c>
      <c r="AK15" s="14">
        <v>355197</v>
      </c>
      <c r="AL15" s="14">
        <v>93644</v>
      </c>
      <c r="AM15" s="14">
        <v>100826</v>
      </c>
      <c r="AN15" s="14">
        <v>30847</v>
      </c>
      <c r="AO15" s="14">
        <v>114739</v>
      </c>
      <c r="AP15" s="14">
        <v>76714</v>
      </c>
      <c r="AQ15" s="14">
        <v>113746</v>
      </c>
      <c r="AR15" s="14">
        <v>29320</v>
      </c>
      <c r="AS15" s="14">
        <v>15700</v>
      </c>
      <c r="AT15" s="14">
        <v>0</v>
      </c>
      <c r="AU15" s="14">
        <v>9782</v>
      </c>
      <c r="AV15" s="14">
        <v>220076</v>
      </c>
      <c r="AW15" s="14">
        <v>90446</v>
      </c>
      <c r="AX15" s="14">
        <v>17974</v>
      </c>
      <c r="AY15" s="14">
        <v>366630</v>
      </c>
      <c r="AZ15" s="14">
        <v>0</v>
      </c>
      <c r="BA15" s="14">
        <v>738877</v>
      </c>
      <c r="BB15" s="14">
        <v>43732</v>
      </c>
      <c r="BC15" s="14">
        <v>0</v>
      </c>
      <c r="BD15" s="14">
        <v>981608</v>
      </c>
      <c r="BE15" s="14">
        <v>361114</v>
      </c>
      <c r="BF15" s="21">
        <f t="shared" si="3"/>
        <v>11965189</v>
      </c>
      <c r="BG15" s="46">
        <v>669090</v>
      </c>
      <c r="BH15" s="14">
        <f t="shared" si="4"/>
        <v>11296099</v>
      </c>
      <c r="BI15" s="14">
        <v>226</v>
      </c>
      <c r="BJ15" s="15">
        <f t="shared" si="5"/>
        <v>11296325</v>
      </c>
    </row>
    <row r="16" spans="1:62" ht="13.5">
      <c r="A16" s="27" t="s">
        <v>73</v>
      </c>
      <c r="B16" s="45"/>
      <c r="C16" s="14">
        <v>582926</v>
      </c>
      <c r="D16" s="14">
        <v>447020</v>
      </c>
      <c r="E16" s="14">
        <v>524943</v>
      </c>
      <c r="F16" s="14">
        <v>0</v>
      </c>
      <c r="G16" s="14">
        <v>0</v>
      </c>
      <c r="H16" s="14">
        <v>0</v>
      </c>
      <c r="I16" s="14">
        <v>0</v>
      </c>
      <c r="J16" s="14">
        <v>35375</v>
      </c>
      <c r="K16" s="14">
        <v>25878</v>
      </c>
      <c r="L16" s="14">
        <v>9576</v>
      </c>
      <c r="M16" s="14">
        <v>521862</v>
      </c>
      <c r="N16" s="14">
        <v>177470</v>
      </c>
      <c r="O16" s="14">
        <v>162072</v>
      </c>
      <c r="P16" s="14">
        <v>190528</v>
      </c>
      <c r="Q16" s="14">
        <v>160871</v>
      </c>
      <c r="R16" s="14">
        <v>74893</v>
      </c>
      <c r="S16" s="14">
        <v>84770</v>
      </c>
      <c r="T16" s="14">
        <v>58829</v>
      </c>
      <c r="U16" s="14">
        <v>0</v>
      </c>
      <c r="V16" s="14">
        <v>0</v>
      </c>
      <c r="W16" s="14">
        <v>279947</v>
      </c>
      <c r="X16" s="14">
        <v>65320</v>
      </c>
      <c r="Y16" s="14">
        <v>177946</v>
      </c>
      <c r="Z16" s="14">
        <v>1187314</v>
      </c>
      <c r="AA16" s="14">
        <v>765077</v>
      </c>
      <c r="AB16" s="14">
        <v>1015343</v>
      </c>
      <c r="AC16" s="14">
        <v>595608</v>
      </c>
      <c r="AD16" s="14">
        <v>244207</v>
      </c>
      <c r="AE16" s="14">
        <v>382845</v>
      </c>
      <c r="AF16" s="14">
        <v>65550</v>
      </c>
      <c r="AG16" s="14">
        <v>78076</v>
      </c>
      <c r="AH16" s="14">
        <v>99696</v>
      </c>
      <c r="AI16" s="14">
        <v>44521</v>
      </c>
      <c r="AJ16" s="14">
        <v>57663</v>
      </c>
      <c r="AK16" s="14">
        <v>390406</v>
      </c>
      <c r="AL16" s="14">
        <v>91827</v>
      </c>
      <c r="AM16" s="14">
        <v>113648</v>
      </c>
      <c r="AN16" s="14">
        <v>25068</v>
      </c>
      <c r="AO16" s="14">
        <v>119813</v>
      </c>
      <c r="AP16" s="14">
        <v>17260</v>
      </c>
      <c r="AQ16" s="14">
        <v>92080</v>
      </c>
      <c r="AR16" s="14">
        <v>7162</v>
      </c>
      <c r="AS16" s="14">
        <v>6284</v>
      </c>
      <c r="AT16" s="14">
        <v>0</v>
      </c>
      <c r="AU16" s="14">
        <v>17435</v>
      </c>
      <c r="AV16" s="14">
        <v>104566</v>
      </c>
      <c r="AW16" s="14">
        <v>112283</v>
      </c>
      <c r="AX16" s="14">
        <v>19251</v>
      </c>
      <c r="AY16" s="14">
        <v>398682</v>
      </c>
      <c r="AZ16" s="14">
        <v>0</v>
      </c>
      <c r="BA16" s="14">
        <v>924312</v>
      </c>
      <c r="BB16" s="14">
        <v>277463</v>
      </c>
      <c r="BC16" s="14">
        <v>0</v>
      </c>
      <c r="BD16" s="14">
        <v>1054035</v>
      </c>
      <c r="BE16" s="14">
        <v>355858</v>
      </c>
      <c r="BF16" s="21">
        <f t="shared" si="3"/>
        <v>12243559</v>
      </c>
      <c r="BG16" s="14">
        <v>795625</v>
      </c>
      <c r="BH16" s="14">
        <f t="shared" si="4"/>
        <v>11447934</v>
      </c>
      <c r="BI16" s="14">
        <v>24643</v>
      </c>
      <c r="BJ16" s="15">
        <f t="shared" si="5"/>
        <v>11472577</v>
      </c>
    </row>
    <row r="17" spans="1:62" ht="13.5">
      <c r="A17" s="28" t="s">
        <v>74</v>
      </c>
      <c r="B17" s="45"/>
      <c r="C17" s="14">
        <v>407434</v>
      </c>
      <c r="D17" s="14">
        <v>201962</v>
      </c>
      <c r="E17" s="14">
        <v>308571</v>
      </c>
      <c r="F17" s="14">
        <v>0</v>
      </c>
      <c r="G17" s="14">
        <v>0</v>
      </c>
      <c r="H17" s="14">
        <v>1761</v>
      </c>
      <c r="I17" s="14">
        <v>2768</v>
      </c>
      <c r="J17" s="14">
        <v>25718</v>
      </c>
      <c r="K17" s="14">
        <v>24874</v>
      </c>
      <c r="L17" s="14">
        <v>21828</v>
      </c>
      <c r="M17" s="14">
        <v>156304</v>
      </c>
      <c r="N17" s="14">
        <v>57291</v>
      </c>
      <c r="O17" s="14">
        <v>97338</v>
      </c>
      <c r="P17" s="14">
        <v>73280</v>
      </c>
      <c r="Q17" s="14">
        <v>94630</v>
      </c>
      <c r="R17" s="14">
        <v>43660</v>
      </c>
      <c r="S17" s="14">
        <v>70238</v>
      </c>
      <c r="T17" s="14">
        <v>39884</v>
      </c>
      <c r="U17" s="14">
        <v>0</v>
      </c>
      <c r="V17" s="14">
        <v>0</v>
      </c>
      <c r="W17" s="14">
        <v>200164</v>
      </c>
      <c r="X17" s="14">
        <v>18815</v>
      </c>
      <c r="Y17" s="14">
        <v>124947</v>
      </c>
      <c r="Z17" s="14">
        <v>814303</v>
      </c>
      <c r="AA17" s="14">
        <v>361475</v>
      </c>
      <c r="AB17" s="14">
        <v>846839</v>
      </c>
      <c r="AC17" s="14">
        <v>431020</v>
      </c>
      <c r="AD17" s="14">
        <v>149230</v>
      </c>
      <c r="AE17" s="14">
        <v>125982</v>
      </c>
      <c r="AF17" s="14">
        <v>40185</v>
      </c>
      <c r="AG17" s="14">
        <v>60098</v>
      </c>
      <c r="AH17" s="14">
        <v>85944</v>
      </c>
      <c r="AI17" s="14">
        <v>36640</v>
      </c>
      <c r="AJ17" s="14">
        <v>50213</v>
      </c>
      <c r="AK17" s="14">
        <v>252686</v>
      </c>
      <c r="AL17" s="14">
        <v>50198</v>
      </c>
      <c r="AM17" s="14">
        <v>47363</v>
      </c>
      <c r="AN17" s="14">
        <v>17821</v>
      </c>
      <c r="AO17" s="14">
        <v>57880</v>
      </c>
      <c r="AP17" s="14">
        <v>31157</v>
      </c>
      <c r="AQ17" s="14">
        <v>113890</v>
      </c>
      <c r="AR17" s="14">
        <v>35764</v>
      </c>
      <c r="AS17" s="14">
        <v>14092</v>
      </c>
      <c r="AT17" s="14">
        <v>0</v>
      </c>
      <c r="AU17" s="14">
        <v>12205</v>
      </c>
      <c r="AV17" s="14">
        <v>99730</v>
      </c>
      <c r="AW17" s="14">
        <v>67341</v>
      </c>
      <c r="AX17" s="14">
        <v>12226</v>
      </c>
      <c r="AY17" s="14">
        <v>243598</v>
      </c>
      <c r="AZ17" s="14">
        <v>0</v>
      </c>
      <c r="BA17" s="14">
        <v>368416</v>
      </c>
      <c r="BB17" s="14">
        <v>154792</v>
      </c>
      <c r="BC17" s="14">
        <v>0</v>
      </c>
      <c r="BD17" s="14">
        <v>733230</v>
      </c>
      <c r="BE17" s="14">
        <v>207171</v>
      </c>
      <c r="BF17" s="21">
        <f t="shared" si="3"/>
        <v>7492956</v>
      </c>
      <c r="BG17" s="14">
        <v>469409</v>
      </c>
      <c r="BH17" s="14">
        <f t="shared" si="4"/>
        <v>7023547</v>
      </c>
      <c r="BI17" s="14">
        <v>0</v>
      </c>
      <c r="BJ17" s="15">
        <f t="shared" si="5"/>
        <v>7023547</v>
      </c>
    </row>
    <row r="18" spans="1:62" ht="13.5">
      <c r="A18" s="27" t="s">
        <v>75</v>
      </c>
      <c r="B18" s="45"/>
      <c r="C18" s="14">
        <v>600130</v>
      </c>
      <c r="D18" s="14">
        <v>531150</v>
      </c>
      <c r="E18" s="14">
        <v>558888</v>
      </c>
      <c r="F18" s="14">
        <v>0</v>
      </c>
      <c r="G18" s="14">
        <v>0</v>
      </c>
      <c r="H18" s="14">
        <v>0</v>
      </c>
      <c r="I18" s="14">
        <v>0</v>
      </c>
      <c r="J18" s="14">
        <v>28095</v>
      </c>
      <c r="K18" s="14">
        <v>25822</v>
      </c>
      <c r="L18" s="14">
        <v>10179</v>
      </c>
      <c r="M18" s="14">
        <v>844003</v>
      </c>
      <c r="N18" s="14">
        <v>176720</v>
      </c>
      <c r="O18" s="14">
        <v>178396</v>
      </c>
      <c r="P18" s="14">
        <v>161216</v>
      </c>
      <c r="Q18" s="14">
        <v>221434</v>
      </c>
      <c r="R18" s="14">
        <v>86027</v>
      </c>
      <c r="S18" s="14">
        <v>100513</v>
      </c>
      <c r="T18" s="14">
        <v>69797</v>
      </c>
      <c r="U18" s="14">
        <v>0</v>
      </c>
      <c r="V18" s="14">
        <v>0</v>
      </c>
      <c r="W18" s="14">
        <v>289094</v>
      </c>
      <c r="X18" s="14">
        <v>128510</v>
      </c>
      <c r="Y18" s="14">
        <v>127040</v>
      </c>
      <c r="Z18" s="14">
        <v>1411711</v>
      </c>
      <c r="AA18" s="14">
        <v>910398</v>
      </c>
      <c r="AB18" s="14">
        <v>1231708</v>
      </c>
      <c r="AC18" s="14">
        <v>695520</v>
      </c>
      <c r="AD18" s="14">
        <v>395493</v>
      </c>
      <c r="AE18" s="14">
        <v>505199</v>
      </c>
      <c r="AF18" s="14">
        <v>64410</v>
      </c>
      <c r="AG18" s="14">
        <v>78372</v>
      </c>
      <c r="AH18" s="14">
        <v>106534</v>
      </c>
      <c r="AI18" s="14">
        <v>47804</v>
      </c>
      <c r="AJ18" s="14">
        <v>58360</v>
      </c>
      <c r="AK18" s="14">
        <v>578466</v>
      </c>
      <c r="AL18" s="14">
        <v>102628</v>
      </c>
      <c r="AM18" s="14">
        <v>114426</v>
      </c>
      <c r="AN18" s="14">
        <v>36247</v>
      </c>
      <c r="AO18" s="14">
        <v>138033</v>
      </c>
      <c r="AP18" s="14">
        <v>73136</v>
      </c>
      <c r="AQ18" s="14">
        <v>257263</v>
      </c>
      <c r="AR18" s="14">
        <v>30898</v>
      </c>
      <c r="AS18" s="14">
        <v>46500</v>
      </c>
      <c r="AT18" s="14">
        <v>1967</v>
      </c>
      <c r="AU18" s="14">
        <v>39148</v>
      </c>
      <c r="AV18" s="14">
        <v>275174</v>
      </c>
      <c r="AW18" s="14">
        <v>107304</v>
      </c>
      <c r="AX18" s="14">
        <v>18738</v>
      </c>
      <c r="AY18" s="14">
        <v>543331</v>
      </c>
      <c r="AZ18" s="14">
        <v>0</v>
      </c>
      <c r="BA18" s="14">
        <v>1584737</v>
      </c>
      <c r="BB18" s="14">
        <v>249596</v>
      </c>
      <c r="BC18" s="14">
        <v>0</v>
      </c>
      <c r="BD18" s="14">
        <v>1061280</v>
      </c>
      <c r="BE18" s="14">
        <v>429906</v>
      </c>
      <c r="BF18" s="21">
        <f t="shared" si="3"/>
        <v>15331301</v>
      </c>
      <c r="BG18" s="14">
        <v>783888</v>
      </c>
      <c r="BH18" s="14">
        <f t="shared" si="4"/>
        <v>14547413</v>
      </c>
      <c r="BI18" s="14">
        <v>10000</v>
      </c>
      <c r="BJ18" s="15">
        <f t="shared" si="5"/>
        <v>14557413</v>
      </c>
    </row>
    <row r="19" spans="1:62" ht="13.5">
      <c r="A19" s="48" t="s">
        <v>82</v>
      </c>
      <c r="B19" s="49"/>
      <c r="C19" s="12">
        <f>SUM(C20:C30)</f>
        <v>1668106</v>
      </c>
      <c r="D19" s="12">
        <f>SUM(D20:D30)</f>
        <v>1394867</v>
      </c>
      <c r="E19" s="12">
        <f>SUM(E20:E30)</f>
        <v>1421529</v>
      </c>
      <c r="F19" s="12">
        <f>SUM(F20:F30)</f>
        <v>119674</v>
      </c>
      <c r="G19" s="12">
        <f>SUM(G20:G30)</f>
        <v>119054</v>
      </c>
      <c r="H19" s="12">
        <f>SUM(H20:H30)</f>
        <v>60999</v>
      </c>
      <c r="I19" s="12">
        <f>SUM(I20:I30)</f>
        <v>72081</v>
      </c>
      <c r="J19" s="12">
        <f>SUM(J20:J30)</f>
        <v>30135</v>
      </c>
      <c r="K19" s="12">
        <f>SUM(K20:K30)</f>
        <v>48965</v>
      </c>
      <c r="L19" s="12">
        <f>SUM(L20:L30)</f>
        <v>42676</v>
      </c>
      <c r="M19" s="12">
        <f>SUM(M20:M30)</f>
        <v>757225</v>
      </c>
      <c r="N19" s="12">
        <f>SUM(N20:N30)</f>
        <v>337672</v>
      </c>
      <c r="O19" s="12">
        <f>SUM(O20:O30)</f>
        <v>348306</v>
      </c>
      <c r="P19" s="12">
        <f>SUM(P20:P30)</f>
        <v>457084</v>
      </c>
      <c r="Q19" s="12">
        <f>SUM(Q20:Q30)</f>
        <v>554532</v>
      </c>
      <c r="R19" s="12">
        <f>SUM(R20:R30)</f>
        <v>271425</v>
      </c>
      <c r="S19" s="12">
        <f>SUM(S20:S30)</f>
        <v>213136</v>
      </c>
      <c r="T19" s="12">
        <f>SUM(T20:T30)</f>
        <v>259246</v>
      </c>
      <c r="U19" s="12">
        <f>SUM(U20:U30)</f>
        <v>0</v>
      </c>
      <c r="V19" s="12">
        <f>SUM(V20:V30)</f>
        <v>0</v>
      </c>
      <c r="W19" s="12">
        <f>SUM(W20:W30)</f>
        <v>852869</v>
      </c>
      <c r="X19" s="12">
        <f>SUM(X20:X30)</f>
        <v>27335</v>
      </c>
      <c r="Y19" s="12">
        <f>SUM(Y20:Y30)</f>
        <v>0</v>
      </c>
      <c r="Z19" s="12">
        <f>SUM(Z20:Z30)</f>
        <v>2598424</v>
      </c>
      <c r="AA19" s="12">
        <f>SUM(AA20:AA30)</f>
        <v>3087860</v>
      </c>
      <c r="AB19" s="12">
        <f>SUM(AB20:AB30)</f>
        <v>3688326</v>
      </c>
      <c r="AC19" s="12">
        <f>SUM(AC20:AC30)</f>
        <v>1643120</v>
      </c>
      <c r="AD19" s="12">
        <f>SUM(AD20:AD30)</f>
        <v>758395</v>
      </c>
      <c r="AE19" s="12">
        <f>SUM(AE20:AE30)</f>
        <v>1189712</v>
      </c>
      <c r="AF19" s="12">
        <f>SUM(AF20:AF30)</f>
        <v>696825</v>
      </c>
      <c r="AG19" s="12">
        <f>SUM(AG20:AG30)</f>
        <v>237044</v>
      </c>
      <c r="AH19" s="12">
        <f>SUM(AH20:AH30)</f>
        <v>442059</v>
      </c>
      <c r="AI19" s="12">
        <f>SUM(AI20:AI30)</f>
        <v>140650</v>
      </c>
      <c r="AJ19" s="12">
        <f>SUM(AJ20:AJ30)</f>
        <v>192089</v>
      </c>
      <c r="AK19" s="12">
        <f>SUM(AK20:AK30)</f>
        <v>2211099</v>
      </c>
      <c r="AL19" s="12">
        <f>SUM(AL20:AL30)</f>
        <v>396589</v>
      </c>
      <c r="AM19" s="12">
        <f>SUM(AM20:AM30)</f>
        <v>423795</v>
      </c>
      <c r="AN19" s="12">
        <f>SUM(AN20:AN30)</f>
        <v>165045</v>
      </c>
      <c r="AO19" s="12">
        <f>SUM(AO20:AO30)</f>
        <v>658739</v>
      </c>
      <c r="AP19" s="12">
        <f>SUM(AP20:AP30)</f>
        <v>236356</v>
      </c>
      <c r="AQ19" s="12">
        <f>SUM(AQ20:AQ30)</f>
        <v>1179688</v>
      </c>
      <c r="AR19" s="12">
        <f>SUM(AR20:AR30)</f>
        <v>263180</v>
      </c>
      <c r="AS19" s="12">
        <f>SUM(AS20:AS30)</f>
        <v>215834</v>
      </c>
      <c r="AT19" s="12">
        <f>SUM(AT20:AT30)</f>
        <v>4460</v>
      </c>
      <c r="AU19" s="12">
        <f>SUM(AU20:AU30)</f>
        <v>188326</v>
      </c>
      <c r="AV19" s="12">
        <f>SUM(AV20:AV30)</f>
        <v>1062607</v>
      </c>
      <c r="AW19" s="12">
        <f>SUM(AW20:AW30)</f>
        <v>192915</v>
      </c>
      <c r="AX19" s="12">
        <f>SUM(AX20:AX30)</f>
        <v>38610</v>
      </c>
      <c r="AY19" s="12">
        <f>SUM(AY20:AY30)</f>
        <v>1450182</v>
      </c>
      <c r="AZ19" s="12">
        <f>SUM(AZ20:AZ30)</f>
        <v>6766</v>
      </c>
      <c r="BA19" s="12">
        <f>SUM(BA20:BA30)</f>
        <v>6187359</v>
      </c>
      <c r="BB19" s="12">
        <f>SUM(BB20:BB30)</f>
        <v>615823</v>
      </c>
      <c r="BC19" s="12">
        <f>SUM(BC20:BC30)</f>
        <v>0</v>
      </c>
      <c r="BD19" s="12">
        <f>SUM(BD20:BD30)</f>
        <v>3782860</v>
      </c>
      <c r="BE19" s="12">
        <f>SUM(BE20:BE30)</f>
        <v>1733829</v>
      </c>
      <c r="BF19" s="12">
        <f>SUM(BF20:BF30)</f>
        <v>44745482</v>
      </c>
      <c r="BG19" s="12">
        <f>SUM(BG20:BG30)</f>
        <v>2161202</v>
      </c>
      <c r="BH19" s="12">
        <f>SUM(BH20:BH30)</f>
        <v>42584280</v>
      </c>
      <c r="BI19" s="12">
        <f>SUM(BI20:BI30)</f>
        <v>74411</v>
      </c>
      <c r="BJ19" s="13">
        <f>SUM(BJ20:BJ30)</f>
        <v>42658691</v>
      </c>
    </row>
    <row r="20" spans="1:62" ht="13.5">
      <c r="A20" s="27" t="s">
        <v>64</v>
      </c>
      <c r="B20" s="45"/>
      <c r="C20" s="14">
        <v>275285</v>
      </c>
      <c r="D20" s="14">
        <v>249013</v>
      </c>
      <c r="E20" s="14">
        <v>197538</v>
      </c>
      <c r="F20" s="14">
        <v>0</v>
      </c>
      <c r="G20" s="14">
        <v>0</v>
      </c>
      <c r="H20" s="14">
        <v>0</v>
      </c>
      <c r="I20" s="14">
        <v>0</v>
      </c>
      <c r="J20" s="14">
        <v>7326</v>
      </c>
      <c r="K20" s="14">
        <v>8834</v>
      </c>
      <c r="L20" s="14">
        <v>12743</v>
      </c>
      <c r="M20" s="14">
        <v>214294</v>
      </c>
      <c r="N20" s="14">
        <v>41832</v>
      </c>
      <c r="O20" s="14">
        <v>27972</v>
      </c>
      <c r="P20" s="14">
        <v>95264</v>
      </c>
      <c r="Q20" s="14">
        <v>104093</v>
      </c>
      <c r="R20" s="14">
        <v>67095</v>
      </c>
      <c r="S20" s="14">
        <v>25431</v>
      </c>
      <c r="T20" s="14">
        <v>19942</v>
      </c>
      <c r="U20" s="14">
        <v>0</v>
      </c>
      <c r="V20" s="14">
        <v>0</v>
      </c>
      <c r="W20" s="14">
        <v>139838</v>
      </c>
      <c r="X20" s="14">
        <v>27335</v>
      </c>
      <c r="Y20" s="14">
        <v>0</v>
      </c>
      <c r="Z20" s="14">
        <v>328887</v>
      </c>
      <c r="AA20" s="14">
        <v>669010</v>
      </c>
      <c r="AB20" s="14">
        <v>466926</v>
      </c>
      <c r="AC20" s="14">
        <v>278024</v>
      </c>
      <c r="AD20" s="14">
        <v>128515</v>
      </c>
      <c r="AE20" s="14">
        <v>230287</v>
      </c>
      <c r="AF20" s="14">
        <v>51300</v>
      </c>
      <c r="AG20" s="14">
        <v>37789</v>
      </c>
      <c r="AH20" s="14">
        <v>57925</v>
      </c>
      <c r="AI20" s="14">
        <v>20479</v>
      </c>
      <c r="AJ20" s="14">
        <v>27092</v>
      </c>
      <c r="AK20" s="14">
        <v>216888</v>
      </c>
      <c r="AL20" s="14">
        <v>60011</v>
      </c>
      <c r="AM20" s="14">
        <v>51117</v>
      </c>
      <c r="AN20" s="14">
        <v>23102</v>
      </c>
      <c r="AO20" s="14">
        <v>75266</v>
      </c>
      <c r="AP20" s="14">
        <v>33885</v>
      </c>
      <c r="AQ20" s="14">
        <v>74716</v>
      </c>
      <c r="AR20" s="14">
        <v>100150</v>
      </c>
      <c r="AS20" s="14">
        <v>116618</v>
      </c>
      <c r="AT20" s="14">
        <v>2388</v>
      </c>
      <c r="AU20" s="14">
        <v>11318</v>
      </c>
      <c r="AV20" s="14">
        <v>56726</v>
      </c>
      <c r="AW20" s="14">
        <v>31574</v>
      </c>
      <c r="AX20" s="14">
        <v>6901</v>
      </c>
      <c r="AY20" s="14">
        <v>218359</v>
      </c>
      <c r="AZ20" s="14">
        <v>0</v>
      </c>
      <c r="BA20" s="14">
        <v>1391467</v>
      </c>
      <c r="BB20" s="14">
        <v>133029</v>
      </c>
      <c r="BC20" s="14">
        <v>0</v>
      </c>
      <c r="BD20" s="14">
        <v>510413</v>
      </c>
      <c r="BE20" s="14">
        <v>284578</v>
      </c>
      <c r="BF20" s="21">
        <f aca="true" t="shared" si="6" ref="BF20:BF30">SUM(C20:BE20)</f>
        <v>7208575</v>
      </c>
      <c r="BG20" s="14">
        <v>336863</v>
      </c>
      <c r="BH20" s="14">
        <f aca="true" t="shared" si="7" ref="BH20:BH30">BF20-BG20</f>
        <v>6871712</v>
      </c>
      <c r="BI20" s="14">
        <v>1531</v>
      </c>
      <c r="BJ20" s="15">
        <f aca="true" t="shared" si="8" ref="BJ20:BJ30">BH20+BI20</f>
        <v>6873243</v>
      </c>
    </row>
    <row r="21" spans="1:62" ht="13.5">
      <c r="A21" s="27" t="s">
        <v>76</v>
      </c>
      <c r="B21" s="45"/>
      <c r="C21" s="14">
        <v>137626</v>
      </c>
      <c r="D21" s="14">
        <v>161834</v>
      </c>
      <c r="E21" s="14">
        <v>196443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3382</v>
      </c>
      <c r="L21" s="14">
        <v>0</v>
      </c>
      <c r="M21" s="14">
        <v>61099</v>
      </c>
      <c r="N21" s="14">
        <v>40604</v>
      </c>
      <c r="O21" s="14">
        <v>32951</v>
      </c>
      <c r="P21" s="14">
        <v>45800</v>
      </c>
      <c r="Q21" s="14">
        <v>37852</v>
      </c>
      <c r="R21" s="14">
        <v>27355</v>
      </c>
      <c r="S21" s="14">
        <v>12110</v>
      </c>
      <c r="T21" s="14">
        <v>19942</v>
      </c>
      <c r="U21" s="14">
        <v>0</v>
      </c>
      <c r="V21" s="14">
        <v>0</v>
      </c>
      <c r="W21" s="14">
        <v>70346</v>
      </c>
      <c r="X21" s="14">
        <v>0</v>
      </c>
      <c r="Y21" s="14">
        <v>0</v>
      </c>
      <c r="Z21" s="14">
        <v>238403</v>
      </c>
      <c r="AA21" s="14">
        <v>273831</v>
      </c>
      <c r="AB21" s="14">
        <v>301042</v>
      </c>
      <c r="AC21" s="14">
        <v>116748</v>
      </c>
      <c r="AD21" s="14">
        <v>30290</v>
      </c>
      <c r="AE21" s="14">
        <v>109838</v>
      </c>
      <c r="AF21" s="14">
        <v>58425</v>
      </c>
      <c r="AG21" s="14">
        <v>18645</v>
      </c>
      <c r="AH21" s="14">
        <v>36366</v>
      </c>
      <c r="AI21" s="14">
        <v>10414</v>
      </c>
      <c r="AJ21" s="14">
        <v>13931</v>
      </c>
      <c r="AK21" s="14">
        <v>151685</v>
      </c>
      <c r="AL21" s="14">
        <v>40373</v>
      </c>
      <c r="AM21" s="14">
        <v>36921</v>
      </c>
      <c r="AN21" s="14">
        <v>17937</v>
      </c>
      <c r="AO21" s="14">
        <v>74730</v>
      </c>
      <c r="AP21" s="14">
        <v>30824</v>
      </c>
      <c r="AQ21" s="14">
        <v>36680</v>
      </c>
      <c r="AR21" s="14">
        <v>18982</v>
      </c>
      <c r="AS21" s="14">
        <v>12611</v>
      </c>
      <c r="AT21" s="14">
        <v>0</v>
      </c>
      <c r="AU21" s="14">
        <v>9903</v>
      </c>
      <c r="AV21" s="14">
        <v>62912</v>
      </c>
      <c r="AW21" s="14">
        <v>12067</v>
      </c>
      <c r="AX21" s="14">
        <v>2650</v>
      </c>
      <c r="AY21" s="14">
        <v>127960</v>
      </c>
      <c r="AZ21" s="14">
        <v>0</v>
      </c>
      <c r="BA21" s="14">
        <v>539792</v>
      </c>
      <c r="BB21" s="14">
        <v>112187</v>
      </c>
      <c r="BC21" s="14">
        <v>0</v>
      </c>
      <c r="BD21" s="14">
        <v>332258</v>
      </c>
      <c r="BE21" s="14">
        <v>178839</v>
      </c>
      <c r="BF21" s="21">
        <f t="shared" si="6"/>
        <v>3854588</v>
      </c>
      <c r="BG21" s="14">
        <v>187960</v>
      </c>
      <c r="BH21" s="14">
        <f t="shared" si="7"/>
        <v>3666628</v>
      </c>
      <c r="BI21" s="14">
        <v>0</v>
      </c>
      <c r="BJ21" s="15">
        <f t="shared" si="8"/>
        <v>3666628</v>
      </c>
    </row>
    <row r="22" spans="1:62" ht="13.5">
      <c r="A22" s="27" t="s">
        <v>77</v>
      </c>
      <c r="B22" s="45"/>
      <c r="C22" s="14">
        <v>99019</v>
      </c>
      <c r="D22" s="14">
        <v>67898</v>
      </c>
      <c r="E22" s="14">
        <v>100521</v>
      </c>
      <c r="F22" s="14">
        <v>0</v>
      </c>
      <c r="G22" s="14">
        <v>0</v>
      </c>
      <c r="H22" s="14">
        <v>0</v>
      </c>
      <c r="I22" s="14">
        <v>0</v>
      </c>
      <c r="J22" s="14">
        <v>3818</v>
      </c>
      <c r="K22" s="14">
        <v>3622</v>
      </c>
      <c r="L22" s="14">
        <v>2714</v>
      </c>
      <c r="M22" s="14">
        <v>1161</v>
      </c>
      <c r="N22" s="14">
        <v>15771</v>
      </c>
      <c r="O22" s="14">
        <v>11691</v>
      </c>
      <c r="P22" s="14">
        <v>23816</v>
      </c>
      <c r="Q22" s="14">
        <v>28389</v>
      </c>
      <c r="R22" s="14">
        <v>14345</v>
      </c>
      <c r="S22" s="14">
        <v>4844</v>
      </c>
      <c r="T22" s="14">
        <v>9971</v>
      </c>
      <c r="U22" s="14">
        <v>0</v>
      </c>
      <c r="V22" s="14">
        <v>0</v>
      </c>
      <c r="W22" s="14">
        <v>51652</v>
      </c>
      <c r="X22" s="14">
        <v>0</v>
      </c>
      <c r="Y22" s="14">
        <v>0</v>
      </c>
      <c r="Z22" s="14">
        <v>108739</v>
      </c>
      <c r="AA22" s="14">
        <v>124298</v>
      </c>
      <c r="AB22" s="14">
        <v>227693</v>
      </c>
      <c r="AC22" s="14">
        <v>91448</v>
      </c>
      <c r="AD22" s="14">
        <v>128972</v>
      </c>
      <c r="AE22" s="14">
        <v>63581</v>
      </c>
      <c r="AF22" s="14">
        <v>25650</v>
      </c>
      <c r="AG22" s="14">
        <v>13968</v>
      </c>
      <c r="AH22" s="14">
        <v>30670</v>
      </c>
      <c r="AI22" s="14">
        <v>7742</v>
      </c>
      <c r="AJ22" s="14">
        <v>12303</v>
      </c>
      <c r="AK22" s="14">
        <v>108503</v>
      </c>
      <c r="AL22" s="14">
        <v>17005</v>
      </c>
      <c r="AM22" s="14">
        <v>34693</v>
      </c>
      <c r="AN22" s="14">
        <v>7149</v>
      </c>
      <c r="AO22" s="14">
        <v>46417</v>
      </c>
      <c r="AP22" s="14">
        <v>15436</v>
      </c>
      <c r="AQ22" s="14">
        <v>3345</v>
      </c>
      <c r="AR22" s="14">
        <v>17688</v>
      </c>
      <c r="AS22" s="14">
        <v>3405</v>
      </c>
      <c r="AT22" s="14">
        <v>0</v>
      </c>
      <c r="AU22" s="14">
        <v>4371</v>
      </c>
      <c r="AV22" s="14">
        <v>55260</v>
      </c>
      <c r="AW22" s="14">
        <v>11043</v>
      </c>
      <c r="AX22" s="14">
        <v>2350</v>
      </c>
      <c r="AY22" s="14">
        <v>76631</v>
      </c>
      <c r="AZ22" s="14">
        <v>0</v>
      </c>
      <c r="BA22" s="14">
        <v>175272</v>
      </c>
      <c r="BB22" s="14">
        <v>0</v>
      </c>
      <c r="BC22" s="14">
        <v>0</v>
      </c>
      <c r="BD22" s="14">
        <v>294750</v>
      </c>
      <c r="BE22" s="14">
        <v>76587</v>
      </c>
      <c r="BF22" s="21">
        <f t="shared" si="6"/>
        <v>2224201</v>
      </c>
      <c r="BG22" s="14">
        <v>122115</v>
      </c>
      <c r="BH22" s="14">
        <f t="shared" si="7"/>
        <v>2102086</v>
      </c>
      <c r="BI22" s="14">
        <v>0</v>
      </c>
      <c r="BJ22" s="15">
        <f t="shared" si="8"/>
        <v>2102086</v>
      </c>
    </row>
    <row r="23" spans="1:62" ht="13.5">
      <c r="A23" s="27" t="s">
        <v>78</v>
      </c>
      <c r="B23" s="45"/>
      <c r="C23" s="14">
        <v>138085</v>
      </c>
      <c r="D23" s="14">
        <v>123930</v>
      </c>
      <c r="E23" s="14">
        <v>157680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3269</v>
      </c>
      <c r="L23" s="14">
        <v>0</v>
      </c>
      <c r="M23" s="14">
        <v>99242</v>
      </c>
      <c r="N23" s="14">
        <v>14175</v>
      </c>
      <c r="O23" s="14">
        <v>42477</v>
      </c>
      <c r="P23" s="14">
        <v>22900</v>
      </c>
      <c r="Q23" s="14">
        <v>18926</v>
      </c>
      <c r="R23" s="14">
        <v>17055</v>
      </c>
      <c r="S23" s="14">
        <v>21798</v>
      </c>
      <c r="T23" s="14">
        <v>19942</v>
      </c>
      <c r="U23" s="14">
        <v>0</v>
      </c>
      <c r="V23" s="14">
        <v>0</v>
      </c>
      <c r="W23" s="14">
        <v>70871</v>
      </c>
      <c r="X23" s="14">
        <v>0</v>
      </c>
      <c r="Y23" s="14">
        <v>0</v>
      </c>
      <c r="Z23" s="14">
        <v>189730</v>
      </c>
      <c r="AA23" s="14">
        <v>191391</v>
      </c>
      <c r="AB23" s="14">
        <v>334955</v>
      </c>
      <c r="AC23" s="14">
        <v>133768</v>
      </c>
      <c r="AD23" s="14">
        <v>32542</v>
      </c>
      <c r="AE23" s="14">
        <v>113919</v>
      </c>
      <c r="AF23" s="14">
        <v>65835</v>
      </c>
      <c r="AG23" s="14">
        <v>20464</v>
      </c>
      <c r="AH23" s="14">
        <v>38843</v>
      </c>
      <c r="AI23" s="14">
        <v>12391</v>
      </c>
      <c r="AJ23" s="14">
        <v>15250</v>
      </c>
      <c r="AK23" s="14">
        <v>144959</v>
      </c>
      <c r="AL23" s="14">
        <v>43019</v>
      </c>
      <c r="AM23" s="14">
        <v>36665</v>
      </c>
      <c r="AN23" s="14">
        <v>17789</v>
      </c>
      <c r="AO23" s="14">
        <v>68455</v>
      </c>
      <c r="AP23" s="14">
        <v>25340</v>
      </c>
      <c r="AQ23" s="14">
        <v>106793</v>
      </c>
      <c r="AR23" s="14">
        <v>5424</v>
      </c>
      <c r="AS23" s="14">
        <v>11691</v>
      </c>
      <c r="AT23" s="14">
        <v>0</v>
      </c>
      <c r="AU23" s="14">
        <v>6548</v>
      </c>
      <c r="AV23" s="14">
        <v>49817</v>
      </c>
      <c r="AW23" s="14">
        <v>11819</v>
      </c>
      <c r="AX23" s="14">
        <v>2780</v>
      </c>
      <c r="AY23" s="14">
        <v>127431</v>
      </c>
      <c r="AZ23" s="14">
        <v>6766</v>
      </c>
      <c r="BA23" s="14">
        <v>476213</v>
      </c>
      <c r="BB23" s="14">
        <v>52625</v>
      </c>
      <c r="BC23" s="14">
        <v>0</v>
      </c>
      <c r="BD23" s="14">
        <v>328455</v>
      </c>
      <c r="BE23" s="14">
        <v>187839</v>
      </c>
      <c r="BF23" s="21">
        <f t="shared" si="6"/>
        <v>3609866</v>
      </c>
      <c r="BG23" s="14">
        <v>180741</v>
      </c>
      <c r="BH23" s="14">
        <f t="shared" si="7"/>
        <v>3429125</v>
      </c>
      <c r="BI23" s="14">
        <v>0</v>
      </c>
      <c r="BJ23" s="15">
        <f t="shared" si="8"/>
        <v>3429125</v>
      </c>
    </row>
    <row r="24" spans="1:62" ht="13.5">
      <c r="A24" s="27" t="s">
        <v>79</v>
      </c>
      <c r="B24" s="45"/>
      <c r="C24" s="14">
        <v>245392</v>
      </c>
      <c r="D24" s="14">
        <v>308423</v>
      </c>
      <c r="E24" s="14">
        <v>240243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7311</v>
      </c>
      <c r="L24" s="14">
        <v>0</v>
      </c>
      <c r="M24" s="14">
        <v>160059</v>
      </c>
      <c r="N24" s="14">
        <v>33205</v>
      </c>
      <c r="O24" s="14">
        <v>38667</v>
      </c>
      <c r="P24" s="14">
        <v>59540</v>
      </c>
      <c r="Q24" s="14">
        <v>85167</v>
      </c>
      <c r="R24" s="14">
        <v>49206</v>
      </c>
      <c r="S24" s="14">
        <v>21798</v>
      </c>
      <c r="T24" s="14">
        <v>29913</v>
      </c>
      <c r="U24" s="14">
        <v>0</v>
      </c>
      <c r="V24" s="14">
        <v>0</v>
      </c>
      <c r="W24" s="14">
        <v>125195</v>
      </c>
      <c r="X24" s="14">
        <v>0</v>
      </c>
      <c r="Y24" s="14">
        <v>0</v>
      </c>
      <c r="Z24" s="14">
        <v>428772</v>
      </c>
      <c r="AA24" s="14">
        <v>501100</v>
      </c>
      <c r="AB24" s="14">
        <v>561161</v>
      </c>
      <c r="AC24" s="14">
        <v>287316</v>
      </c>
      <c r="AD24" s="14">
        <v>72319</v>
      </c>
      <c r="AE24" s="14">
        <v>273370</v>
      </c>
      <c r="AF24" s="14">
        <v>51585</v>
      </c>
      <c r="AG24" s="14">
        <v>33205</v>
      </c>
      <c r="AH24" s="14">
        <v>58052</v>
      </c>
      <c r="AI24" s="14">
        <v>21627</v>
      </c>
      <c r="AJ24" s="14">
        <v>26101</v>
      </c>
      <c r="AK24" s="14">
        <v>216622</v>
      </c>
      <c r="AL24" s="14">
        <v>68032</v>
      </c>
      <c r="AM24" s="14">
        <v>45654</v>
      </c>
      <c r="AN24" s="14">
        <v>28931</v>
      </c>
      <c r="AO24" s="14">
        <v>78752</v>
      </c>
      <c r="AP24" s="14">
        <v>7722</v>
      </c>
      <c r="AQ24" s="14">
        <v>94415</v>
      </c>
      <c r="AR24" s="14">
        <v>26409</v>
      </c>
      <c r="AS24" s="14">
        <v>6247</v>
      </c>
      <c r="AT24" s="14">
        <v>1422</v>
      </c>
      <c r="AU24" s="14">
        <v>13341</v>
      </c>
      <c r="AV24" s="14">
        <v>100814</v>
      </c>
      <c r="AW24" s="14">
        <v>26570</v>
      </c>
      <c r="AX24" s="14">
        <v>5621</v>
      </c>
      <c r="AY24" s="14">
        <v>226498</v>
      </c>
      <c r="AZ24" s="14">
        <v>0</v>
      </c>
      <c r="BA24" s="14">
        <v>988665</v>
      </c>
      <c r="BB24" s="14">
        <v>152340</v>
      </c>
      <c r="BC24" s="14">
        <v>0</v>
      </c>
      <c r="BD24" s="14">
        <v>461475</v>
      </c>
      <c r="BE24" s="14">
        <v>306116</v>
      </c>
      <c r="BF24" s="21">
        <f t="shared" si="6"/>
        <v>6574373</v>
      </c>
      <c r="BG24" s="14">
        <v>309887</v>
      </c>
      <c r="BH24" s="14">
        <f t="shared" si="7"/>
        <v>6264486</v>
      </c>
      <c r="BI24" s="14">
        <v>0</v>
      </c>
      <c r="BJ24" s="15">
        <f t="shared" si="8"/>
        <v>6264486</v>
      </c>
    </row>
    <row r="25" spans="1:62" ht="13.5">
      <c r="A25" s="27" t="s">
        <v>65</v>
      </c>
      <c r="B25" s="45"/>
      <c r="C25" s="14">
        <v>184486</v>
      </c>
      <c r="D25" s="14">
        <v>122034</v>
      </c>
      <c r="E25" s="14">
        <v>96360</v>
      </c>
      <c r="F25" s="14">
        <v>0</v>
      </c>
      <c r="G25" s="14">
        <v>0</v>
      </c>
      <c r="H25" s="14">
        <v>0</v>
      </c>
      <c r="I25" s="14">
        <v>0</v>
      </c>
      <c r="J25" s="14">
        <v>3117</v>
      </c>
      <c r="K25" s="14">
        <v>5153</v>
      </c>
      <c r="L25" s="14">
        <v>22205</v>
      </c>
      <c r="M25" s="14">
        <v>26630</v>
      </c>
      <c r="N25" s="14">
        <v>39704</v>
      </c>
      <c r="O25" s="14">
        <v>46331</v>
      </c>
      <c r="P25" s="14">
        <v>53128</v>
      </c>
      <c r="Q25" s="14">
        <v>66241</v>
      </c>
      <c r="R25" s="14">
        <v>29565</v>
      </c>
      <c r="S25" s="14">
        <v>30275</v>
      </c>
      <c r="T25" s="14">
        <v>29913</v>
      </c>
      <c r="U25" s="14">
        <v>0</v>
      </c>
      <c r="V25" s="14">
        <v>0</v>
      </c>
      <c r="W25" s="14">
        <v>94645</v>
      </c>
      <c r="X25" s="14">
        <v>0</v>
      </c>
      <c r="Y25" s="14">
        <v>0</v>
      </c>
      <c r="Z25" s="14">
        <v>266546</v>
      </c>
      <c r="AA25" s="14">
        <v>275618</v>
      </c>
      <c r="AB25" s="14">
        <v>376019</v>
      </c>
      <c r="AC25" s="14">
        <v>182344</v>
      </c>
      <c r="AD25" s="14">
        <v>65519</v>
      </c>
      <c r="AE25" s="14">
        <v>113466</v>
      </c>
      <c r="AF25" s="14">
        <v>149910</v>
      </c>
      <c r="AG25" s="14">
        <v>25614</v>
      </c>
      <c r="AH25" s="14">
        <v>49190</v>
      </c>
      <c r="AI25" s="14">
        <v>17179</v>
      </c>
      <c r="AJ25" s="14">
        <v>21565</v>
      </c>
      <c r="AK25" s="14">
        <v>300606</v>
      </c>
      <c r="AL25" s="14">
        <v>48906</v>
      </c>
      <c r="AM25" s="14">
        <v>36461</v>
      </c>
      <c r="AN25" s="14">
        <v>21947</v>
      </c>
      <c r="AO25" s="14">
        <v>45405</v>
      </c>
      <c r="AP25" s="14">
        <v>7526</v>
      </c>
      <c r="AQ25" s="14">
        <v>37904</v>
      </c>
      <c r="AR25" s="14">
        <v>1340</v>
      </c>
      <c r="AS25" s="14">
        <v>14098</v>
      </c>
      <c r="AT25" s="14">
        <v>650</v>
      </c>
      <c r="AU25" s="14">
        <v>2193</v>
      </c>
      <c r="AV25" s="14">
        <v>50109</v>
      </c>
      <c r="AW25" s="14">
        <v>21218</v>
      </c>
      <c r="AX25" s="14">
        <v>4602</v>
      </c>
      <c r="AY25" s="14">
        <v>168477</v>
      </c>
      <c r="AZ25" s="14">
        <v>0</v>
      </c>
      <c r="BA25" s="14">
        <v>813379</v>
      </c>
      <c r="BB25" s="14">
        <v>4028</v>
      </c>
      <c r="BC25" s="14">
        <v>0</v>
      </c>
      <c r="BD25" s="14">
        <v>392445</v>
      </c>
      <c r="BE25" s="14">
        <v>212325</v>
      </c>
      <c r="BF25" s="21">
        <f t="shared" si="6"/>
        <v>4576376</v>
      </c>
      <c r="BG25" s="14">
        <v>233064</v>
      </c>
      <c r="BH25" s="14">
        <f t="shared" si="7"/>
        <v>4343312</v>
      </c>
      <c r="BI25" s="14">
        <v>1316</v>
      </c>
      <c r="BJ25" s="15">
        <f t="shared" si="8"/>
        <v>4344628</v>
      </c>
    </row>
    <row r="26" spans="1:62" ht="13.5">
      <c r="A26" s="27" t="s">
        <v>63</v>
      </c>
      <c r="B26" s="45"/>
      <c r="C26" s="14">
        <v>162758</v>
      </c>
      <c r="D26" s="14">
        <v>101434</v>
      </c>
      <c r="E26" s="14">
        <v>74898</v>
      </c>
      <c r="F26" s="14">
        <v>0</v>
      </c>
      <c r="G26" s="14">
        <v>0</v>
      </c>
      <c r="H26" s="14">
        <v>0</v>
      </c>
      <c r="I26" s="14">
        <v>0</v>
      </c>
      <c r="J26" s="14">
        <v>4870</v>
      </c>
      <c r="K26" s="14">
        <v>4163</v>
      </c>
      <c r="L26" s="14">
        <v>0</v>
      </c>
      <c r="M26" s="14">
        <v>6954</v>
      </c>
      <c r="N26" s="14">
        <v>32046</v>
      </c>
      <c r="O26" s="14">
        <v>23512</v>
      </c>
      <c r="P26" s="14">
        <v>40304</v>
      </c>
      <c r="Q26" s="14">
        <v>47315</v>
      </c>
      <c r="R26" s="14">
        <v>7339</v>
      </c>
      <c r="S26" s="14">
        <v>35119</v>
      </c>
      <c r="T26" s="14">
        <v>39884</v>
      </c>
      <c r="U26" s="14">
        <v>0</v>
      </c>
      <c r="V26" s="14">
        <v>0</v>
      </c>
      <c r="W26" s="14">
        <v>83892</v>
      </c>
      <c r="X26" s="14">
        <v>0</v>
      </c>
      <c r="Y26" s="14">
        <v>0</v>
      </c>
      <c r="Z26" s="14">
        <v>188790</v>
      </c>
      <c r="AA26" s="14">
        <v>180123</v>
      </c>
      <c r="AB26" s="14">
        <v>295448</v>
      </c>
      <c r="AC26" s="14">
        <v>151156</v>
      </c>
      <c r="AD26" s="14">
        <v>67565</v>
      </c>
      <c r="AE26" s="14">
        <v>117638</v>
      </c>
      <c r="AF26" s="14">
        <v>72105</v>
      </c>
      <c r="AG26" s="14">
        <v>24623</v>
      </c>
      <c r="AH26" s="14">
        <v>45049</v>
      </c>
      <c r="AI26" s="14">
        <v>12005</v>
      </c>
      <c r="AJ26" s="14">
        <v>18026</v>
      </c>
      <c r="AK26" s="14">
        <v>215695</v>
      </c>
      <c r="AL26" s="14">
        <v>47151</v>
      </c>
      <c r="AM26" s="14">
        <v>38647</v>
      </c>
      <c r="AN26" s="14">
        <v>21134</v>
      </c>
      <c r="AO26" s="14">
        <v>59582</v>
      </c>
      <c r="AP26" s="14">
        <v>11991</v>
      </c>
      <c r="AQ26" s="14">
        <v>68462</v>
      </c>
      <c r="AR26" s="14">
        <v>14259</v>
      </c>
      <c r="AS26" s="14">
        <v>3169</v>
      </c>
      <c r="AT26" s="14">
        <v>0</v>
      </c>
      <c r="AU26" s="14">
        <v>7209</v>
      </c>
      <c r="AV26" s="14">
        <v>60732</v>
      </c>
      <c r="AW26" s="14">
        <v>16002</v>
      </c>
      <c r="AX26" s="14">
        <v>3463</v>
      </c>
      <c r="AY26" s="14">
        <v>142910</v>
      </c>
      <c r="AZ26" s="14">
        <v>0</v>
      </c>
      <c r="BA26" s="14">
        <v>515764</v>
      </c>
      <c r="BB26" s="14">
        <v>5183</v>
      </c>
      <c r="BC26" s="14">
        <v>0</v>
      </c>
      <c r="BD26" s="14">
        <v>359010</v>
      </c>
      <c r="BE26" s="14">
        <v>221350</v>
      </c>
      <c r="BF26" s="21">
        <f t="shared" si="6"/>
        <v>3648729</v>
      </c>
      <c r="BG26" s="14">
        <v>197363</v>
      </c>
      <c r="BH26" s="14">
        <f t="shared" si="7"/>
        <v>3451366</v>
      </c>
      <c r="BI26" s="14">
        <v>-7838</v>
      </c>
      <c r="BJ26" s="15">
        <f t="shared" si="8"/>
        <v>3443528</v>
      </c>
    </row>
    <row r="27" spans="1:62" ht="13.5">
      <c r="A27" s="27" t="s">
        <v>80</v>
      </c>
      <c r="B27" s="45"/>
      <c r="C27" s="14">
        <v>56706</v>
      </c>
      <c r="D27" s="14">
        <v>28922</v>
      </c>
      <c r="E27" s="14">
        <v>37887</v>
      </c>
      <c r="F27" s="14">
        <v>30287</v>
      </c>
      <c r="G27" s="14">
        <v>33306</v>
      </c>
      <c r="H27" s="14">
        <v>23300</v>
      </c>
      <c r="I27" s="14">
        <v>12214</v>
      </c>
      <c r="J27" s="14">
        <v>0</v>
      </c>
      <c r="K27" s="14">
        <v>1452</v>
      </c>
      <c r="L27" s="14">
        <v>0</v>
      </c>
      <c r="M27" s="14">
        <v>11531</v>
      </c>
      <c r="N27" s="14">
        <v>33082</v>
      </c>
      <c r="O27" s="14">
        <v>15372</v>
      </c>
      <c r="P27" s="14">
        <v>12824</v>
      </c>
      <c r="Q27" s="14">
        <v>18926</v>
      </c>
      <c r="R27" s="14">
        <v>2127</v>
      </c>
      <c r="S27" s="14">
        <v>4844</v>
      </c>
      <c r="T27" s="14">
        <v>9971</v>
      </c>
      <c r="U27" s="14">
        <v>0</v>
      </c>
      <c r="V27" s="14">
        <v>0</v>
      </c>
      <c r="W27" s="14">
        <v>29146</v>
      </c>
      <c r="X27" s="14">
        <v>0</v>
      </c>
      <c r="Y27" s="14">
        <v>0</v>
      </c>
      <c r="Z27" s="14">
        <v>91706</v>
      </c>
      <c r="AA27" s="14">
        <v>127701</v>
      </c>
      <c r="AB27" s="14">
        <v>160433</v>
      </c>
      <c r="AC27" s="14">
        <v>46644</v>
      </c>
      <c r="AD27" s="14">
        <v>41844</v>
      </c>
      <c r="AE27" s="14">
        <v>34466</v>
      </c>
      <c r="AF27" s="14">
        <v>63840</v>
      </c>
      <c r="AG27" s="14">
        <v>8513</v>
      </c>
      <c r="AH27" s="14">
        <v>22840</v>
      </c>
      <c r="AI27" s="14">
        <v>8486</v>
      </c>
      <c r="AJ27" s="14">
        <v>9017</v>
      </c>
      <c r="AK27" s="14">
        <v>150137</v>
      </c>
      <c r="AL27" s="14">
        <v>6936</v>
      </c>
      <c r="AM27" s="14">
        <v>32621</v>
      </c>
      <c r="AN27" s="14">
        <v>2460</v>
      </c>
      <c r="AO27" s="14">
        <v>48454</v>
      </c>
      <c r="AP27" s="14">
        <v>4710</v>
      </c>
      <c r="AQ27" s="14">
        <v>223798</v>
      </c>
      <c r="AR27" s="14">
        <v>21317</v>
      </c>
      <c r="AS27" s="14">
        <v>3378</v>
      </c>
      <c r="AT27" s="14">
        <v>0</v>
      </c>
      <c r="AU27" s="14">
        <v>31748</v>
      </c>
      <c r="AV27" s="14">
        <v>161299</v>
      </c>
      <c r="AW27" s="14">
        <v>6147</v>
      </c>
      <c r="AX27" s="14">
        <v>1092</v>
      </c>
      <c r="AY27" s="14">
        <v>47452</v>
      </c>
      <c r="AZ27" s="14">
        <v>0</v>
      </c>
      <c r="BA27" s="14">
        <v>270499</v>
      </c>
      <c r="BB27" s="14">
        <v>0</v>
      </c>
      <c r="BC27" s="14">
        <v>0</v>
      </c>
      <c r="BD27" s="14">
        <v>213233</v>
      </c>
      <c r="BE27" s="14">
        <v>28691</v>
      </c>
      <c r="BF27" s="21">
        <f t="shared" si="6"/>
        <v>2231359</v>
      </c>
      <c r="BG27" s="14">
        <v>93221</v>
      </c>
      <c r="BH27" s="14">
        <f t="shared" si="7"/>
        <v>2138138</v>
      </c>
      <c r="BI27" s="14">
        <v>60473</v>
      </c>
      <c r="BJ27" s="15">
        <f t="shared" si="8"/>
        <v>2198611</v>
      </c>
    </row>
    <row r="28" spans="1:62" ht="13.5">
      <c r="A28" s="27" t="s">
        <v>66</v>
      </c>
      <c r="B28" s="45"/>
      <c r="C28" s="14">
        <v>76754</v>
      </c>
      <c r="D28" s="14">
        <v>22660</v>
      </c>
      <c r="E28" s="14">
        <v>38544</v>
      </c>
      <c r="F28" s="14">
        <v>41240</v>
      </c>
      <c r="G28" s="14">
        <v>43045</v>
      </c>
      <c r="H28" s="14">
        <v>5795</v>
      </c>
      <c r="I28" s="14">
        <v>5914</v>
      </c>
      <c r="J28" s="14">
        <v>0</v>
      </c>
      <c r="K28" s="14">
        <v>1915</v>
      </c>
      <c r="L28" s="14">
        <v>0</v>
      </c>
      <c r="M28" s="14">
        <v>42047</v>
      </c>
      <c r="N28" s="14">
        <v>10049</v>
      </c>
      <c r="O28" s="14">
        <v>21477</v>
      </c>
      <c r="P28" s="14">
        <v>13740</v>
      </c>
      <c r="Q28" s="14">
        <v>28389</v>
      </c>
      <c r="R28" s="14">
        <v>14345</v>
      </c>
      <c r="S28" s="14">
        <v>6055</v>
      </c>
      <c r="T28" s="14">
        <v>9971</v>
      </c>
      <c r="U28" s="14">
        <v>0</v>
      </c>
      <c r="V28" s="14">
        <v>0</v>
      </c>
      <c r="W28" s="14">
        <v>39697</v>
      </c>
      <c r="X28" s="14">
        <v>0</v>
      </c>
      <c r="Y28" s="14">
        <v>0</v>
      </c>
      <c r="Z28" s="14">
        <v>138086</v>
      </c>
      <c r="AA28" s="14">
        <v>207001</v>
      </c>
      <c r="AB28" s="14">
        <v>210488</v>
      </c>
      <c r="AC28" s="14">
        <v>69092</v>
      </c>
      <c r="AD28" s="14">
        <v>28342</v>
      </c>
      <c r="AE28" s="14">
        <v>12335</v>
      </c>
      <c r="AF28" s="14">
        <v>37905</v>
      </c>
      <c r="AG28" s="14">
        <v>11229</v>
      </c>
      <c r="AH28" s="14">
        <v>27939</v>
      </c>
      <c r="AI28" s="14">
        <v>5861</v>
      </c>
      <c r="AJ28" s="14">
        <v>11177</v>
      </c>
      <c r="AK28" s="14">
        <v>184430</v>
      </c>
      <c r="AL28" s="14">
        <v>10959</v>
      </c>
      <c r="AM28" s="14">
        <v>33647</v>
      </c>
      <c r="AN28" s="14">
        <v>4513</v>
      </c>
      <c r="AO28" s="14">
        <v>43466</v>
      </c>
      <c r="AP28" s="14">
        <v>7304</v>
      </c>
      <c r="AQ28" s="14">
        <v>57415</v>
      </c>
      <c r="AR28" s="14">
        <v>4801</v>
      </c>
      <c r="AS28" s="14">
        <v>3045</v>
      </c>
      <c r="AT28" s="14">
        <v>0</v>
      </c>
      <c r="AU28" s="14">
        <v>8627</v>
      </c>
      <c r="AV28" s="14">
        <v>59589</v>
      </c>
      <c r="AW28" s="14">
        <v>9102</v>
      </c>
      <c r="AX28" s="14">
        <v>1648</v>
      </c>
      <c r="AY28" s="14">
        <v>63104</v>
      </c>
      <c r="AZ28" s="14">
        <v>0</v>
      </c>
      <c r="BA28" s="14">
        <v>188897</v>
      </c>
      <c r="BB28" s="14">
        <v>0</v>
      </c>
      <c r="BC28" s="14">
        <v>0</v>
      </c>
      <c r="BD28" s="14">
        <v>253800</v>
      </c>
      <c r="BE28" s="14">
        <v>47101</v>
      </c>
      <c r="BF28" s="21">
        <f t="shared" si="6"/>
        <v>2162540</v>
      </c>
      <c r="BG28" s="14">
        <v>106461</v>
      </c>
      <c r="BH28" s="14">
        <f t="shared" si="7"/>
        <v>2056079</v>
      </c>
      <c r="BI28" s="14">
        <v>0</v>
      </c>
      <c r="BJ28" s="15">
        <f t="shared" si="8"/>
        <v>2056079</v>
      </c>
    </row>
    <row r="29" spans="1:62" ht="13.5">
      <c r="A29" s="27" t="s">
        <v>81</v>
      </c>
      <c r="B29" s="45"/>
      <c r="C29" s="14">
        <v>16363</v>
      </c>
      <c r="D29" s="14">
        <v>12442</v>
      </c>
      <c r="E29" s="14">
        <v>27156</v>
      </c>
      <c r="F29" s="14">
        <v>16964</v>
      </c>
      <c r="G29" s="14">
        <v>8988</v>
      </c>
      <c r="H29" s="14">
        <v>0</v>
      </c>
      <c r="I29" s="14">
        <v>0</v>
      </c>
      <c r="J29" s="14">
        <v>0</v>
      </c>
      <c r="K29" s="14">
        <v>401</v>
      </c>
      <c r="L29" s="14">
        <v>0</v>
      </c>
      <c r="M29" s="14">
        <v>25550</v>
      </c>
      <c r="N29" s="14">
        <v>2226</v>
      </c>
      <c r="O29" s="14">
        <v>6668</v>
      </c>
      <c r="P29" s="14">
        <v>4580</v>
      </c>
      <c r="Q29" s="14">
        <v>9463</v>
      </c>
      <c r="R29" s="14">
        <v>542</v>
      </c>
      <c r="S29" s="14">
        <v>3633</v>
      </c>
      <c r="T29" s="14">
        <v>9971</v>
      </c>
      <c r="U29" s="14">
        <v>0</v>
      </c>
      <c r="V29" s="14">
        <v>0</v>
      </c>
      <c r="W29" s="14">
        <v>8497</v>
      </c>
      <c r="X29" s="14">
        <v>0</v>
      </c>
      <c r="Y29" s="14">
        <v>0</v>
      </c>
      <c r="Z29" s="14">
        <v>36416</v>
      </c>
      <c r="AA29" s="14">
        <v>44781</v>
      </c>
      <c r="AB29" s="14">
        <v>51188</v>
      </c>
      <c r="AC29" s="14">
        <v>15732</v>
      </c>
      <c r="AD29" s="14">
        <v>4091</v>
      </c>
      <c r="AE29" s="14">
        <v>8979</v>
      </c>
      <c r="AF29" s="14">
        <v>10260</v>
      </c>
      <c r="AG29" s="14">
        <v>2353</v>
      </c>
      <c r="AH29" s="14">
        <v>8729</v>
      </c>
      <c r="AI29" s="14">
        <v>2279</v>
      </c>
      <c r="AJ29" s="14">
        <v>3044</v>
      </c>
      <c r="AK29" s="14">
        <v>61075</v>
      </c>
      <c r="AL29" s="14">
        <v>2987</v>
      </c>
      <c r="AM29" s="14">
        <v>24835</v>
      </c>
      <c r="AN29" s="14">
        <v>1030</v>
      </c>
      <c r="AO29" s="14">
        <v>54301</v>
      </c>
      <c r="AP29" s="14">
        <v>1178</v>
      </c>
      <c r="AQ29" s="14">
        <v>38067</v>
      </c>
      <c r="AR29" s="14">
        <v>15269</v>
      </c>
      <c r="AS29" s="14">
        <v>1261</v>
      </c>
      <c r="AT29" s="14">
        <v>0</v>
      </c>
      <c r="AU29" s="14">
        <v>9537</v>
      </c>
      <c r="AV29" s="14">
        <v>15418</v>
      </c>
      <c r="AW29" s="14">
        <v>1464</v>
      </c>
      <c r="AX29" s="14">
        <v>279</v>
      </c>
      <c r="AY29" s="14">
        <v>22136</v>
      </c>
      <c r="AZ29" s="14">
        <v>0</v>
      </c>
      <c r="BA29" s="14">
        <v>51105</v>
      </c>
      <c r="BB29" s="14">
        <v>0</v>
      </c>
      <c r="BC29" s="14">
        <v>0</v>
      </c>
      <c r="BD29" s="14">
        <v>106628</v>
      </c>
      <c r="BE29" s="14">
        <v>10846</v>
      </c>
      <c r="BF29" s="21">
        <f t="shared" si="6"/>
        <v>758712</v>
      </c>
      <c r="BG29" s="14">
        <v>35160</v>
      </c>
      <c r="BH29" s="14">
        <f t="shared" si="7"/>
        <v>723552</v>
      </c>
      <c r="BI29" s="14">
        <v>0</v>
      </c>
      <c r="BJ29" s="15">
        <f t="shared" si="8"/>
        <v>723552</v>
      </c>
    </row>
    <row r="30" spans="1:62" ht="13.5">
      <c r="A30" s="29" t="s">
        <v>67</v>
      </c>
      <c r="B30" s="47"/>
      <c r="C30" s="16">
        <v>275632</v>
      </c>
      <c r="D30" s="16">
        <v>196277</v>
      </c>
      <c r="E30" s="16">
        <v>254259</v>
      </c>
      <c r="F30" s="16">
        <v>31183</v>
      </c>
      <c r="G30" s="16">
        <v>33715</v>
      </c>
      <c r="H30" s="16">
        <v>31904</v>
      </c>
      <c r="I30" s="16">
        <v>53953</v>
      </c>
      <c r="J30" s="16">
        <v>11004</v>
      </c>
      <c r="K30" s="16">
        <v>9463</v>
      </c>
      <c r="L30" s="16">
        <v>5014</v>
      </c>
      <c r="M30" s="16">
        <v>108658</v>
      </c>
      <c r="N30" s="16">
        <v>74978</v>
      </c>
      <c r="O30" s="16">
        <v>81188</v>
      </c>
      <c r="P30" s="16">
        <v>85188</v>
      </c>
      <c r="Q30" s="16">
        <v>109771</v>
      </c>
      <c r="R30" s="16">
        <v>42451</v>
      </c>
      <c r="S30" s="16">
        <v>47229</v>
      </c>
      <c r="T30" s="16">
        <v>59826</v>
      </c>
      <c r="U30" s="16">
        <v>0</v>
      </c>
      <c r="V30" s="16">
        <v>0</v>
      </c>
      <c r="W30" s="16">
        <v>139090</v>
      </c>
      <c r="X30" s="16">
        <v>0</v>
      </c>
      <c r="Y30" s="16">
        <v>0</v>
      </c>
      <c r="Z30" s="16">
        <v>582349</v>
      </c>
      <c r="AA30" s="16">
        <v>493006</v>
      </c>
      <c r="AB30" s="16">
        <v>702973</v>
      </c>
      <c r="AC30" s="16">
        <v>270848</v>
      </c>
      <c r="AD30" s="16">
        <v>158396</v>
      </c>
      <c r="AE30" s="16">
        <v>111833</v>
      </c>
      <c r="AF30" s="16">
        <v>110010</v>
      </c>
      <c r="AG30" s="16">
        <v>40641</v>
      </c>
      <c r="AH30" s="16">
        <v>66456</v>
      </c>
      <c r="AI30" s="16">
        <v>22187</v>
      </c>
      <c r="AJ30" s="16">
        <v>34583</v>
      </c>
      <c r="AK30" s="16">
        <v>460499</v>
      </c>
      <c r="AL30" s="16">
        <v>51210</v>
      </c>
      <c r="AM30" s="16">
        <v>52534</v>
      </c>
      <c r="AN30" s="16">
        <v>19053</v>
      </c>
      <c r="AO30" s="16">
        <v>63911</v>
      </c>
      <c r="AP30" s="16">
        <v>90440</v>
      </c>
      <c r="AQ30" s="16">
        <v>438093</v>
      </c>
      <c r="AR30" s="16">
        <v>37541</v>
      </c>
      <c r="AS30" s="16">
        <v>40311</v>
      </c>
      <c r="AT30" s="16">
        <v>0</v>
      </c>
      <c r="AU30" s="16">
        <v>83531</v>
      </c>
      <c r="AV30" s="16">
        <v>389931</v>
      </c>
      <c r="AW30" s="16">
        <v>45909</v>
      </c>
      <c r="AX30" s="16">
        <v>7224</v>
      </c>
      <c r="AY30" s="16">
        <v>229224</v>
      </c>
      <c r="AZ30" s="16">
        <v>0</v>
      </c>
      <c r="BA30" s="16">
        <v>776306</v>
      </c>
      <c r="BB30" s="16">
        <v>156431</v>
      </c>
      <c r="BC30" s="16">
        <v>0</v>
      </c>
      <c r="BD30" s="16">
        <v>530393</v>
      </c>
      <c r="BE30" s="16">
        <v>179557</v>
      </c>
      <c r="BF30" s="22">
        <f t="shared" si="6"/>
        <v>7896163</v>
      </c>
      <c r="BG30" s="16">
        <v>358367</v>
      </c>
      <c r="BH30" s="16">
        <f t="shared" si="7"/>
        <v>7537796</v>
      </c>
      <c r="BI30" s="16">
        <v>18929</v>
      </c>
      <c r="BJ30" s="17">
        <f t="shared" si="8"/>
        <v>7556725</v>
      </c>
    </row>
    <row r="32" spans="3:62" ht="13.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</row>
    <row r="34" spans="3:62" ht="13.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</row>
  </sheetData>
  <sheetProtection/>
  <mergeCells count="57">
    <mergeCell ref="AK6:AL6"/>
    <mergeCell ref="BD4:BE4"/>
    <mergeCell ref="BE5:BE8"/>
    <mergeCell ref="BD5:BD8"/>
    <mergeCell ref="AO5:AO6"/>
    <mergeCell ref="AO7:AO8"/>
    <mergeCell ref="AL7:AL8"/>
    <mergeCell ref="AH5:AL5"/>
    <mergeCell ref="AH7:AH8"/>
    <mergeCell ref="AI7:AI8"/>
    <mergeCell ref="AJ7:AJ8"/>
    <mergeCell ref="AG7:AG8"/>
    <mergeCell ref="AE7:AE8"/>
    <mergeCell ref="AD7:AD8"/>
    <mergeCell ref="AA7:AA8"/>
    <mergeCell ref="AE5:AG5"/>
    <mergeCell ref="AP5:BC5"/>
    <mergeCell ref="AK7:AK8"/>
    <mergeCell ref="AM5:AN6"/>
    <mergeCell ref="AM7:AM8"/>
    <mergeCell ref="AI6:AJ6"/>
    <mergeCell ref="T7:T8"/>
    <mergeCell ref="U6:V6"/>
    <mergeCell ref="W6:X6"/>
    <mergeCell ref="Y5:AD5"/>
    <mergeCell ref="Z7:Z8"/>
    <mergeCell ref="AB6:AC6"/>
    <mergeCell ref="O5:X5"/>
    <mergeCell ref="X7:X8"/>
    <mergeCell ref="V7:V8"/>
    <mergeCell ref="M7:M8"/>
    <mergeCell ref="N7:N8"/>
    <mergeCell ref="O6:Q6"/>
    <mergeCell ref="O7:O8"/>
    <mergeCell ref="P7:P8"/>
    <mergeCell ref="C4:BC4"/>
    <mergeCell ref="C7:C8"/>
    <mergeCell ref="D7:D8"/>
    <mergeCell ref="E7:E8"/>
    <mergeCell ref="D6:E6"/>
    <mergeCell ref="F6:I6"/>
    <mergeCell ref="F7:G7"/>
    <mergeCell ref="H7:I7"/>
    <mergeCell ref="K6:L6"/>
    <mergeCell ref="Y7:Y8"/>
    <mergeCell ref="U7:U8"/>
    <mergeCell ref="W7:W8"/>
    <mergeCell ref="R6:T6"/>
    <mergeCell ref="S7:S8"/>
    <mergeCell ref="R7:R8"/>
    <mergeCell ref="Q7:Q8"/>
    <mergeCell ref="A19:B19"/>
    <mergeCell ref="A9:B9"/>
    <mergeCell ref="A10:B10"/>
    <mergeCell ref="C5:C6"/>
    <mergeCell ref="D5:N5"/>
    <mergeCell ref="K7:K8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&amp;C&amp;14第７８表　市町村別基準財政需要額総括表&amp;R&amp;14&amp;Y（単位：千円）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　幸治</cp:lastModifiedBy>
  <cp:lastPrinted>2012-12-27T06:03:37Z</cp:lastPrinted>
  <dcterms:created xsi:type="dcterms:W3CDTF">2006-01-19T09:04:04Z</dcterms:created>
  <dcterms:modified xsi:type="dcterms:W3CDTF">2012-12-28T06:13:11Z</dcterms:modified>
  <cp:category/>
  <cp:version/>
  <cp:contentType/>
  <cp:contentStatus/>
</cp:coreProperties>
</file>