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0"/>
  </bookViews>
  <sheets>
    <sheet name="５表" sheetId="1" r:id="rId1"/>
  </sheets>
  <definedNames>
    <definedName name="\A">'５表'!$D$39:$D$39</definedName>
    <definedName name="_xlnm.Print_Area" localSheetId="0">'５表'!$A$1:$S$43</definedName>
    <definedName name="_xlnm.Print_Titles" localSheetId="0">'５表'!$1:$6</definedName>
  </definedNames>
  <calcPr fullCalcOnLoad="1"/>
</workbook>
</file>

<file path=xl/sharedStrings.xml><?xml version="1.0" encoding="utf-8"?>
<sst xmlns="http://schemas.openxmlformats.org/spreadsheetml/2006/main" count="60" uniqueCount="58">
  <si>
    <t>　一般診療所　</t>
  </si>
  <si>
    <t>歯　科</t>
  </si>
  <si>
    <t>診療所</t>
  </si>
  <si>
    <t xml:space="preserve"> </t>
  </si>
  <si>
    <t>総 数</t>
  </si>
  <si>
    <t>精 神</t>
  </si>
  <si>
    <t>一 般</t>
  </si>
  <si>
    <t>結 核</t>
  </si>
  <si>
    <t>無床</t>
  </si>
  <si>
    <t>病床数</t>
  </si>
  <si>
    <t>施設数</t>
  </si>
  <si>
    <t>島根県</t>
  </si>
  <si>
    <t>松江市</t>
  </si>
  <si>
    <t>浜田市</t>
  </si>
  <si>
    <t>出雲市</t>
  </si>
  <si>
    <t>大田市</t>
  </si>
  <si>
    <t>川本町</t>
  </si>
  <si>
    <t>津和野町</t>
  </si>
  <si>
    <t>海士町</t>
  </si>
  <si>
    <t>西ノ島町</t>
  </si>
  <si>
    <t>知夫村</t>
  </si>
  <si>
    <t>有床</t>
  </si>
  <si>
    <t>益田市</t>
  </si>
  <si>
    <t>安来市</t>
  </si>
  <si>
    <t>江津市</t>
  </si>
  <si>
    <t>雲南市</t>
  </si>
  <si>
    <t>美郷町</t>
  </si>
  <si>
    <t>邑南町</t>
  </si>
  <si>
    <t>隠岐の島町</t>
  </si>
  <si>
    <t>奥出雲町</t>
  </si>
  <si>
    <t>飯南町</t>
  </si>
  <si>
    <t>吉賀町</t>
  </si>
  <si>
    <t>感染症</t>
  </si>
  <si>
    <t>　 (3)「伝染病床」は「感染症予防法」が平成11年4月から施行され「感染症病床」に改められた。</t>
  </si>
  <si>
    <t>　病          院　</t>
  </si>
  <si>
    <t>　施 設 数　</t>
  </si>
  <si>
    <t>　病 床 数　</t>
  </si>
  <si>
    <t>　 (2)「伝染病院」は「感染症予防法」が平成11年4月から施行され廃止された。</t>
  </si>
  <si>
    <t>注 (1)資料：「医療施設動態調査」(厚生労働省大臣官房統計情報部)</t>
  </si>
  <si>
    <t>松江保健所</t>
  </si>
  <si>
    <t>雲南保健所</t>
  </si>
  <si>
    <t>出雲保健所</t>
  </si>
  <si>
    <t>県央保健所</t>
  </si>
  <si>
    <t>浜田保健所</t>
  </si>
  <si>
    <t>益田保健所</t>
  </si>
  <si>
    <t>隠岐保健所</t>
  </si>
  <si>
    <t>療養病床</t>
  </si>
  <si>
    <t>一般病床</t>
  </si>
  <si>
    <t>地域医療支援病院（再掲）</t>
  </si>
  <si>
    <t>救急告示病　　院　　　（再掲）</t>
  </si>
  <si>
    <t>平成23年10月１日現在</t>
  </si>
  <si>
    <t>(斐川町)</t>
  </si>
  <si>
    <t>(出雲市)</t>
  </si>
  <si>
    <t xml:space="preserve">        　施　設　数</t>
  </si>
  <si>
    <t>第５表　　　　　　 　　 　</t>
  </si>
  <si>
    <t xml:space="preserve">    (4)平成23年の市町村合併により市町村数及び保健所管内が変更になった。</t>
  </si>
  <si>
    <t xml:space="preserve">       なお、出雲市は合併後の数値を計上している。</t>
  </si>
  <si>
    <t>病院・診療所数及び  病床数、市町村別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</si>
</sst>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43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Ｐ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3" fontId="0" fillId="0" borderId="0" xfId="0" applyNumberFormat="1" applyFont="1" applyAlignment="1" applyProtection="1">
      <alignment/>
      <protection locked="0"/>
    </xf>
    <xf numFmtId="49" fontId="6" fillId="0" borderId="10" xfId="0" applyNumberFormat="1" applyFont="1" applyFill="1" applyBorder="1" applyAlignment="1">
      <alignment vertical="center"/>
    </xf>
    <xf numFmtId="41" fontId="6" fillId="0" borderId="0" xfId="0" applyNumberFormat="1" applyFont="1" applyFill="1" applyAlignment="1" applyProtection="1">
      <alignment horizontal="left" vertical="center"/>
      <protection locked="0"/>
    </xf>
    <xf numFmtId="41" fontId="6" fillId="0" borderId="0" xfId="0" applyNumberFormat="1" applyFont="1" applyFill="1" applyAlignment="1" applyProtection="1">
      <alignment vertical="center"/>
      <protection locked="0"/>
    </xf>
    <xf numFmtId="49" fontId="6" fillId="0" borderId="0" xfId="0" applyNumberFormat="1" applyFont="1" applyFill="1" applyAlignment="1" applyProtection="1">
      <alignment horizontal="left" vertical="center"/>
      <protection locked="0"/>
    </xf>
    <xf numFmtId="41" fontId="6" fillId="0" borderId="0" xfId="0" applyNumberFormat="1" applyFont="1" applyFill="1" applyBorder="1" applyAlignment="1" applyProtection="1">
      <alignment vertical="center"/>
      <protection locked="0"/>
    </xf>
    <xf numFmtId="41" fontId="6" fillId="0" borderId="11" xfId="0" applyNumberFormat="1" applyFont="1" applyFill="1" applyBorder="1" applyAlignment="1" applyProtection="1">
      <alignment vertical="center"/>
      <protection locked="0"/>
    </xf>
    <xf numFmtId="41" fontId="6" fillId="0" borderId="11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41" fontId="6" fillId="0" borderId="11" xfId="0" applyNumberFormat="1" applyFont="1" applyFill="1" applyBorder="1" applyAlignment="1">
      <alignment vertical="center"/>
    </xf>
    <xf numFmtId="41" fontId="6" fillId="0" borderId="0" xfId="0" applyNumberFormat="1" applyFont="1" applyFill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left" vertical="center"/>
    </xf>
    <xf numFmtId="41" fontId="6" fillId="0" borderId="0" xfId="0" applyNumberFormat="1" applyFont="1" applyFill="1" applyBorder="1" applyAlignment="1">
      <alignment horizontal="centerContinuous" vertical="center"/>
    </xf>
    <xf numFmtId="41" fontId="6" fillId="0" borderId="13" xfId="0" applyNumberFormat="1" applyFont="1" applyFill="1" applyBorder="1" applyAlignment="1">
      <alignment horizontal="centerContinuous" vertical="center"/>
    </xf>
    <xf numFmtId="41" fontId="6" fillId="0" borderId="0" xfId="0" applyNumberFormat="1" applyFont="1" applyFill="1" applyBorder="1" applyAlignment="1">
      <alignment horizontal="center" vertical="center" shrinkToFit="1"/>
    </xf>
    <xf numFmtId="41" fontId="6" fillId="0" borderId="0" xfId="0" applyNumberFormat="1" applyFont="1" applyFill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41" fontId="6" fillId="0" borderId="14" xfId="0" applyNumberFormat="1" applyFont="1" applyFill="1" applyBorder="1" applyAlignment="1">
      <alignment horizontal="centerContinuous" vertical="center"/>
    </xf>
    <xf numFmtId="41" fontId="6" fillId="0" borderId="15" xfId="0" applyNumberFormat="1" applyFont="1" applyFill="1" applyBorder="1" applyAlignment="1">
      <alignment horizontal="centerContinuous" vertical="center"/>
    </xf>
    <xf numFmtId="41" fontId="6" fillId="0" borderId="16" xfId="0" applyNumberFormat="1" applyFont="1" applyFill="1" applyBorder="1" applyAlignment="1">
      <alignment horizontal="centerContinuous" vertical="center"/>
    </xf>
    <xf numFmtId="41" fontId="6" fillId="0" borderId="14" xfId="0" applyNumberFormat="1" applyFont="1" applyFill="1" applyBorder="1" applyAlignment="1">
      <alignment vertical="center"/>
    </xf>
    <xf numFmtId="49" fontId="6" fillId="0" borderId="17" xfId="0" applyNumberFormat="1" applyFont="1" applyFill="1" applyBorder="1" applyAlignment="1">
      <alignment horizontal="left" vertical="center"/>
    </xf>
    <xf numFmtId="41" fontId="6" fillId="0" borderId="18" xfId="0" applyNumberFormat="1" applyFont="1" applyFill="1" applyBorder="1" applyAlignment="1">
      <alignment horizontal="center" vertical="center" shrinkToFit="1"/>
    </xf>
    <xf numFmtId="41" fontId="6" fillId="0" borderId="19" xfId="0" applyNumberFormat="1" applyFont="1" applyFill="1" applyBorder="1" applyAlignment="1">
      <alignment horizontal="center" vertical="center" shrinkToFit="1"/>
    </xf>
    <xf numFmtId="41" fontId="6" fillId="0" borderId="19" xfId="0" applyNumberFormat="1" applyFont="1" applyFill="1" applyBorder="1" applyAlignment="1">
      <alignment horizontal="center" vertical="center" wrapText="1"/>
    </xf>
    <xf numFmtId="41" fontId="6" fillId="0" borderId="19" xfId="0" applyNumberFormat="1" applyFont="1" applyFill="1" applyBorder="1" applyAlignment="1">
      <alignment horizontal="center" vertical="center"/>
    </xf>
    <xf numFmtId="41" fontId="6" fillId="0" borderId="20" xfId="0" applyNumberFormat="1" applyFont="1" applyFill="1" applyBorder="1" applyAlignment="1">
      <alignment horizontal="center" vertical="center"/>
    </xf>
    <xf numFmtId="41" fontId="6" fillId="0" borderId="21" xfId="0" applyNumberFormat="1" applyFont="1" applyFill="1" applyBorder="1" applyAlignment="1">
      <alignment horizontal="center" vertical="center"/>
    </xf>
    <xf numFmtId="41" fontId="6" fillId="0" borderId="22" xfId="0" applyNumberFormat="1" applyFont="1" applyFill="1" applyBorder="1" applyAlignment="1">
      <alignment horizontal="center" vertical="center"/>
    </xf>
    <xf numFmtId="41" fontId="6" fillId="0" borderId="23" xfId="0" applyNumberFormat="1" applyFont="1" applyFill="1" applyBorder="1" applyAlignment="1">
      <alignment vertical="center"/>
    </xf>
    <xf numFmtId="41" fontId="6" fillId="0" borderId="11" xfId="0" applyNumberFormat="1" applyFont="1" applyFill="1" applyBorder="1" applyAlignment="1">
      <alignment horizontal="center" vertical="center" shrinkToFit="1"/>
    </xf>
    <xf numFmtId="41" fontId="6" fillId="0" borderId="24" xfId="0" applyNumberFormat="1" applyFont="1" applyFill="1" applyBorder="1" applyAlignment="1">
      <alignment vertical="center"/>
    </xf>
    <xf numFmtId="41" fontId="6" fillId="0" borderId="25" xfId="0" applyNumberFormat="1" applyFont="1" applyFill="1" applyBorder="1" applyAlignment="1">
      <alignment vertical="center"/>
    </xf>
    <xf numFmtId="41" fontId="6" fillId="0" borderId="26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 applyProtection="1">
      <alignment horizontal="left" vertical="center"/>
      <protection locked="0"/>
    </xf>
    <xf numFmtId="41" fontId="6" fillId="0" borderId="13" xfId="0" applyNumberFormat="1" applyFont="1" applyFill="1" applyBorder="1" applyAlignment="1">
      <alignment vertical="center"/>
    </xf>
    <xf numFmtId="41" fontId="6" fillId="0" borderId="27" xfId="0" applyNumberFormat="1" applyFont="1" applyFill="1" applyBorder="1" applyAlignment="1">
      <alignment vertical="center"/>
    </xf>
    <xf numFmtId="41" fontId="6" fillId="0" borderId="28" xfId="0" applyNumberFormat="1" applyFont="1" applyFill="1" applyBorder="1" applyAlignment="1">
      <alignment vertical="center"/>
    </xf>
    <xf numFmtId="41" fontId="6" fillId="0" borderId="29" xfId="0" applyNumberFormat="1" applyFont="1" applyFill="1" applyBorder="1" applyAlignment="1">
      <alignment vertical="center"/>
    </xf>
    <xf numFmtId="41" fontId="6" fillId="0" borderId="0" xfId="0" applyNumberFormat="1" applyFont="1" applyFill="1" applyAlignment="1">
      <alignment horizontal="centerContinuous" vertical="center"/>
    </xf>
    <xf numFmtId="41" fontId="6" fillId="0" borderId="30" xfId="0" applyNumberFormat="1" applyFont="1" applyFill="1" applyBorder="1" applyAlignment="1">
      <alignment vertical="center"/>
    </xf>
    <xf numFmtId="3" fontId="6" fillId="0" borderId="0" xfId="0" applyFont="1" applyFill="1" applyBorder="1" applyAlignment="1">
      <alignment vertical="center"/>
    </xf>
    <xf numFmtId="41" fontId="6" fillId="0" borderId="31" xfId="0" applyNumberFormat="1" applyFont="1" applyFill="1" applyBorder="1" applyAlignment="1">
      <alignment vertical="center"/>
    </xf>
    <xf numFmtId="41" fontId="6" fillId="0" borderId="32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41" fontId="6" fillId="0" borderId="27" xfId="0" applyNumberFormat="1" applyFont="1" applyFill="1" applyBorder="1" applyAlignment="1" applyProtection="1">
      <alignment vertical="center"/>
      <protection locked="0"/>
    </xf>
    <xf numFmtId="41" fontId="6" fillId="0" borderId="13" xfId="0" applyNumberFormat="1" applyFont="1" applyFill="1" applyBorder="1" applyAlignment="1" applyProtection="1">
      <alignment vertical="center"/>
      <protection locked="0"/>
    </xf>
    <xf numFmtId="41" fontId="6" fillId="0" borderId="31" xfId="0" applyNumberFormat="1" applyFont="1" applyFill="1" applyBorder="1" applyAlignment="1" applyProtection="1">
      <alignment vertical="center"/>
      <protection locked="0"/>
    </xf>
    <xf numFmtId="41" fontId="6" fillId="0" borderId="29" xfId="0" applyNumberFormat="1" applyFont="1" applyFill="1" applyBorder="1" applyAlignment="1" applyProtection="1">
      <alignment vertical="center"/>
      <protection locked="0"/>
    </xf>
    <xf numFmtId="0" fontId="6" fillId="0" borderId="11" xfId="0" applyNumberFormat="1" applyFont="1" applyFill="1" applyBorder="1" applyAlignment="1">
      <alignment vertical="center"/>
    </xf>
    <xf numFmtId="49" fontId="6" fillId="0" borderId="17" xfId="0" applyNumberFormat="1" applyFont="1" applyFill="1" applyBorder="1" applyAlignment="1">
      <alignment vertical="center"/>
    </xf>
    <xf numFmtId="41" fontId="6" fillId="0" borderId="33" xfId="0" applyNumberFormat="1" applyFont="1" applyFill="1" applyBorder="1" applyAlignment="1">
      <alignment vertical="center"/>
    </xf>
    <xf numFmtId="41" fontId="6" fillId="0" borderId="34" xfId="0" applyNumberFormat="1" applyFont="1" applyFill="1" applyBorder="1" applyAlignment="1">
      <alignment vertical="center"/>
    </xf>
    <xf numFmtId="41" fontId="6" fillId="0" borderId="35" xfId="0" applyNumberFormat="1" applyFont="1" applyFill="1" applyBorder="1" applyAlignment="1">
      <alignment vertical="center"/>
    </xf>
    <xf numFmtId="41" fontId="6" fillId="0" borderId="36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horizontal="left" vertical="center"/>
    </xf>
    <xf numFmtId="41" fontId="6" fillId="0" borderId="37" xfId="0" applyNumberFormat="1" applyFont="1" applyFill="1" applyBorder="1" applyAlignment="1">
      <alignment vertical="center"/>
    </xf>
    <xf numFmtId="41" fontId="6" fillId="0" borderId="38" xfId="0" applyNumberFormat="1" applyFont="1" applyFill="1" applyBorder="1" applyAlignment="1">
      <alignment vertical="center"/>
    </xf>
    <xf numFmtId="41" fontId="6" fillId="0" borderId="39" xfId="0" applyNumberFormat="1" applyFont="1" applyFill="1" applyBorder="1" applyAlignment="1">
      <alignment vertical="center"/>
    </xf>
    <xf numFmtId="41" fontId="6" fillId="0" borderId="40" xfId="0" applyNumberFormat="1" applyFont="1" applyFill="1" applyBorder="1" applyAlignment="1">
      <alignment vertical="center"/>
    </xf>
    <xf numFmtId="49" fontId="7" fillId="0" borderId="0" xfId="0" applyNumberFormat="1" applyFont="1" applyFill="1" applyAlignment="1" applyProtection="1">
      <alignment horizontal="left" vertical="center"/>
      <protection locked="0"/>
    </xf>
    <xf numFmtId="41" fontId="7" fillId="0" borderId="0" xfId="0" applyNumberFormat="1" applyFont="1" applyFill="1" applyAlignment="1">
      <alignment vertical="center"/>
    </xf>
    <xf numFmtId="41" fontId="7" fillId="0" borderId="0" xfId="0" applyNumberFormat="1" applyFont="1" applyFill="1" applyAlignment="1" applyProtection="1">
      <alignment horizontal="left" vertical="center"/>
      <protection locked="0"/>
    </xf>
    <xf numFmtId="41" fontId="7" fillId="0" borderId="0" xfId="0" applyNumberFormat="1" applyFont="1" applyFill="1" applyAlignment="1" applyProtection="1">
      <alignment vertical="center"/>
      <protection locked="0"/>
    </xf>
    <xf numFmtId="41" fontId="8" fillId="0" borderId="11" xfId="0" applyNumberFormat="1" applyFont="1" applyFill="1" applyBorder="1" applyAlignment="1">
      <alignment vertical="center"/>
    </xf>
    <xf numFmtId="41" fontId="6" fillId="0" borderId="11" xfId="0" applyNumberFormat="1" applyFont="1" applyFill="1" applyBorder="1" applyAlignment="1">
      <alignment horizontal="right" vertical="center"/>
    </xf>
    <xf numFmtId="41" fontId="6" fillId="0" borderId="41" xfId="0" applyNumberFormat="1" applyFont="1" applyFill="1" applyBorder="1" applyAlignment="1">
      <alignment horizontal="center" vertical="center" shrinkToFit="1"/>
    </xf>
    <xf numFmtId="41" fontId="6" fillId="0" borderId="36" xfId="0" applyNumberFormat="1" applyFont="1" applyFill="1" applyBorder="1" applyAlignment="1">
      <alignment horizontal="center" vertical="center" shrinkToFit="1"/>
    </xf>
    <xf numFmtId="41" fontId="7" fillId="0" borderId="0" xfId="0" applyNumberFormat="1" applyFont="1" applyFill="1" applyAlignment="1" applyProtection="1">
      <alignment horizontal="center" vertical="center"/>
      <protection locked="0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44"/>
  <sheetViews>
    <sheetView tabSelected="1" showOutlineSymbols="0" view="pageBreakPreview" zoomScale="75" zoomScaleNormal="75" zoomScaleSheetLayoutView="7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19" sqref="F19"/>
    </sheetView>
  </sheetViews>
  <sheetFormatPr defaultColWidth="8.66015625" defaultRowHeight="18"/>
  <cols>
    <col min="1" max="1" width="1.40625" style="3" customWidth="1"/>
    <col min="2" max="2" width="1.50390625" style="2" customWidth="1"/>
    <col min="3" max="3" width="10.16015625" style="4" customWidth="1"/>
    <col min="4" max="19" width="9.08203125" style="3" customWidth="1"/>
    <col min="20" max="16384" width="8.66015625" style="3" customWidth="1"/>
  </cols>
  <sheetData>
    <row r="1" spans="1:13" s="65" customFormat="1" ht="33.75" customHeight="1">
      <c r="A1" s="63" t="s">
        <v>54</v>
      </c>
      <c r="B1" s="64"/>
      <c r="C1" s="62"/>
      <c r="H1" s="70" t="s">
        <v>57</v>
      </c>
      <c r="I1" s="70"/>
      <c r="J1" s="70"/>
      <c r="K1" s="70"/>
      <c r="L1" s="70"/>
      <c r="M1" s="70"/>
    </row>
    <row r="2" ht="14.25">
      <c r="P2" s="5"/>
    </row>
    <row r="3" spans="1:233" ht="28.5" customHeight="1" thickBot="1">
      <c r="A3" s="6"/>
      <c r="B3" s="7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66"/>
      <c r="R3" s="6"/>
      <c r="S3" s="67" t="s">
        <v>50</v>
      </c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</row>
    <row r="4" spans="1:233" ht="30" customHeight="1">
      <c r="A4" s="11"/>
      <c r="B4" s="12"/>
      <c r="C4" s="13"/>
      <c r="D4" s="14" t="s">
        <v>34</v>
      </c>
      <c r="E4" s="14"/>
      <c r="F4" s="14"/>
      <c r="G4" s="14"/>
      <c r="H4" s="14"/>
      <c r="I4" s="14"/>
      <c r="J4" s="14"/>
      <c r="K4" s="14"/>
      <c r="L4" s="14"/>
      <c r="M4" s="14"/>
      <c r="N4" s="15"/>
      <c r="O4" s="14" t="s">
        <v>0</v>
      </c>
      <c r="P4" s="14"/>
      <c r="Q4" s="14"/>
      <c r="R4" s="15"/>
      <c r="S4" s="16" t="s">
        <v>1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</row>
    <row r="5" spans="2:233" ht="30" customHeight="1">
      <c r="B5" s="17"/>
      <c r="C5" s="18"/>
      <c r="D5" s="19" t="s">
        <v>35</v>
      </c>
      <c r="E5" s="19"/>
      <c r="F5" s="19"/>
      <c r="G5" s="19"/>
      <c r="H5" s="19"/>
      <c r="I5" s="20" t="s">
        <v>36</v>
      </c>
      <c r="J5" s="19"/>
      <c r="K5" s="19"/>
      <c r="L5" s="19"/>
      <c r="M5" s="19"/>
      <c r="N5" s="21"/>
      <c r="O5" s="22" t="s">
        <v>53</v>
      </c>
      <c r="P5" s="22"/>
      <c r="Q5" s="22"/>
      <c r="R5" s="68" t="s">
        <v>9</v>
      </c>
      <c r="S5" s="16" t="s">
        <v>2</v>
      </c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</row>
    <row r="6" spans="1:233" ht="48.75" customHeight="1" thickBot="1">
      <c r="A6" s="6"/>
      <c r="B6" s="7" t="s">
        <v>3</v>
      </c>
      <c r="C6" s="23"/>
      <c r="D6" s="24" t="s">
        <v>4</v>
      </c>
      <c r="E6" s="25" t="s">
        <v>5</v>
      </c>
      <c r="F6" s="25" t="s">
        <v>6</v>
      </c>
      <c r="G6" s="26" t="s">
        <v>48</v>
      </c>
      <c r="H6" s="26" t="s">
        <v>49</v>
      </c>
      <c r="I6" s="27" t="s">
        <v>4</v>
      </c>
      <c r="J6" s="27" t="s">
        <v>5</v>
      </c>
      <c r="K6" s="29" t="s">
        <v>32</v>
      </c>
      <c r="L6" s="28" t="s">
        <v>7</v>
      </c>
      <c r="M6" s="29" t="s">
        <v>46</v>
      </c>
      <c r="N6" s="30" t="s">
        <v>47</v>
      </c>
      <c r="O6" s="31"/>
      <c r="P6" s="27" t="s">
        <v>21</v>
      </c>
      <c r="Q6" s="27" t="s">
        <v>8</v>
      </c>
      <c r="R6" s="69"/>
      <c r="S6" s="32" t="s">
        <v>10</v>
      </c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</row>
    <row r="7" spans="1:20" ht="20.25" customHeight="1">
      <c r="A7" s="12" t="s">
        <v>11</v>
      </c>
      <c r="B7" s="12"/>
      <c r="C7" s="18"/>
      <c r="D7" s="33">
        <f>SUM(D9:D15)</f>
        <v>54</v>
      </c>
      <c r="E7" s="34">
        <f aca="true" t="shared" si="0" ref="E7:S7">SUM(E9:E15)</f>
        <v>8</v>
      </c>
      <c r="F7" s="34">
        <f t="shared" si="0"/>
        <v>46</v>
      </c>
      <c r="G7" s="34">
        <f t="shared" si="0"/>
        <v>4</v>
      </c>
      <c r="H7" s="34">
        <f t="shared" si="0"/>
        <v>23</v>
      </c>
      <c r="I7" s="34">
        <f t="shared" si="0"/>
        <v>11408</v>
      </c>
      <c r="J7" s="59">
        <f t="shared" si="0"/>
        <v>2457</v>
      </c>
      <c r="K7" s="58">
        <f t="shared" si="0"/>
        <v>30</v>
      </c>
      <c r="L7" s="34">
        <f t="shared" si="0"/>
        <v>33</v>
      </c>
      <c r="M7" s="34">
        <f t="shared" si="0"/>
        <v>2298</v>
      </c>
      <c r="N7" s="34">
        <f t="shared" si="0"/>
        <v>6590</v>
      </c>
      <c r="O7" s="34">
        <f t="shared" si="0"/>
        <v>732</v>
      </c>
      <c r="P7" s="34">
        <f t="shared" si="0"/>
        <v>60</v>
      </c>
      <c r="Q7" s="34">
        <f t="shared" si="0"/>
        <v>672</v>
      </c>
      <c r="R7" s="34">
        <f t="shared" si="0"/>
        <v>723</v>
      </c>
      <c r="S7" s="35">
        <f t="shared" si="0"/>
        <v>282</v>
      </c>
      <c r="T7" s="11"/>
    </row>
    <row r="8" spans="1:20" ht="11.25" customHeight="1">
      <c r="A8" s="12"/>
      <c r="B8" s="17"/>
      <c r="C8" s="36"/>
      <c r="D8" s="37"/>
      <c r="E8" s="38"/>
      <c r="F8" s="11"/>
      <c r="G8" s="38"/>
      <c r="H8" s="38"/>
      <c r="I8" s="37"/>
      <c r="J8" s="39"/>
      <c r="K8" s="45"/>
      <c r="L8" s="38"/>
      <c r="M8" s="38"/>
      <c r="N8" s="37"/>
      <c r="O8" s="37"/>
      <c r="P8" s="37"/>
      <c r="Q8" s="38"/>
      <c r="R8" s="11"/>
      <c r="S8" s="40"/>
      <c r="T8" s="11"/>
    </row>
    <row r="9" spans="1:20" ht="20.25" customHeight="1">
      <c r="A9" s="41"/>
      <c r="B9" s="17" t="s">
        <v>39</v>
      </c>
      <c r="C9" s="36"/>
      <c r="D9" s="37">
        <f>SUM(D17,D24)</f>
        <v>17</v>
      </c>
      <c r="E9" s="38">
        <f aca="true" t="shared" si="1" ref="E9:S9">SUM(E17,E24)</f>
        <v>3</v>
      </c>
      <c r="F9" s="42">
        <f t="shared" si="1"/>
        <v>14</v>
      </c>
      <c r="G9" s="38">
        <f t="shared" si="1"/>
        <v>1</v>
      </c>
      <c r="H9" s="38">
        <f t="shared" si="1"/>
        <v>6</v>
      </c>
      <c r="I9" s="37">
        <f t="shared" si="1"/>
        <v>4169</v>
      </c>
      <c r="J9" s="39">
        <f t="shared" si="1"/>
        <v>998</v>
      </c>
      <c r="K9" s="45">
        <f t="shared" si="1"/>
        <v>6</v>
      </c>
      <c r="L9" s="38">
        <f t="shared" si="1"/>
        <v>25</v>
      </c>
      <c r="M9" s="38">
        <f t="shared" si="1"/>
        <v>636</v>
      </c>
      <c r="N9" s="37">
        <f t="shared" si="1"/>
        <v>2504</v>
      </c>
      <c r="O9" s="37">
        <f t="shared" si="1"/>
        <v>242</v>
      </c>
      <c r="P9" s="37">
        <f t="shared" si="1"/>
        <v>18</v>
      </c>
      <c r="Q9" s="38">
        <f t="shared" si="1"/>
        <v>224</v>
      </c>
      <c r="R9" s="38">
        <f t="shared" si="1"/>
        <v>197</v>
      </c>
      <c r="S9" s="11">
        <f t="shared" si="1"/>
        <v>95</v>
      </c>
      <c r="T9" s="10"/>
    </row>
    <row r="10" spans="1:20" ht="20.25" customHeight="1">
      <c r="A10" s="41"/>
      <c r="B10" s="17" t="s">
        <v>40</v>
      </c>
      <c r="C10" s="36"/>
      <c r="D10" s="37">
        <f>SUM(D26:D28)</f>
        <v>5</v>
      </c>
      <c r="E10" s="38">
        <f aca="true" t="shared" si="2" ref="E10:S10">SUM(E26:E28)</f>
        <v>1</v>
      </c>
      <c r="F10" s="42">
        <f t="shared" si="2"/>
        <v>4</v>
      </c>
      <c r="G10" s="38">
        <f t="shared" si="2"/>
        <v>0</v>
      </c>
      <c r="H10" s="38">
        <f t="shared" si="2"/>
        <v>4</v>
      </c>
      <c r="I10" s="37">
        <f t="shared" si="2"/>
        <v>703</v>
      </c>
      <c r="J10" s="39">
        <f t="shared" si="2"/>
        <v>100</v>
      </c>
      <c r="K10" s="45">
        <f t="shared" si="2"/>
        <v>4</v>
      </c>
      <c r="L10" s="38">
        <f t="shared" si="2"/>
        <v>0</v>
      </c>
      <c r="M10" s="38">
        <f t="shared" si="2"/>
        <v>194</v>
      </c>
      <c r="N10" s="37">
        <f t="shared" si="2"/>
        <v>405</v>
      </c>
      <c r="O10" s="37">
        <f t="shared" si="2"/>
        <v>53</v>
      </c>
      <c r="P10" s="37">
        <f t="shared" si="2"/>
        <v>0</v>
      </c>
      <c r="Q10" s="38">
        <f t="shared" si="2"/>
        <v>53</v>
      </c>
      <c r="R10" s="38">
        <f t="shared" si="2"/>
        <v>0</v>
      </c>
      <c r="S10" s="11">
        <f t="shared" si="2"/>
        <v>22</v>
      </c>
      <c r="T10" s="10"/>
    </row>
    <row r="11" spans="1:20" ht="20.25" customHeight="1">
      <c r="A11" s="41"/>
      <c r="B11" s="17" t="s">
        <v>41</v>
      </c>
      <c r="C11" s="36"/>
      <c r="D11" s="37">
        <f>D19</f>
        <v>11</v>
      </c>
      <c r="E11" s="38">
        <f aca="true" t="shared" si="3" ref="E11:S11">E19</f>
        <v>2</v>
      </c>
      <c r="F11" s="42">
        <f t="shared" si="3"/>
        <v>9</v>
      </c>
      <c r="G11" s="38">
        <f t="shared" si="3"/>
        <v>0</v>
      </c>
      <c r="H11" s="38">
        <f t="shared" si="3"/>
        <v>5</v>
      </c>
      <c r="I11" s="37">
        <f t="shared" si="3"/>
        <v>2790</v>
      </c>
      <c r="J11" s="39">
        <f t="shared" si="3"/>
        <v>488</v>
      </c>
      <c r="K11" s="45">
        <f t="shared" si="3"/>
        <v>6</v>
      </c>
      <c r="L11" s="38">
        <f t="shared" si="3"/>
        <v>0</v>
      </c>
      <c r="M11" s="38">
        <f t="shared" si="3"/>
        <v>559</v>
      </c>
      <c r="N11" s="37">
        <f t="shared" si="3"/>
        <v>1737</v>
      </c>
      <c r="O11" s="37">
        <f t="shared" si="3"/>
        <v>168</v>
      </c>
      <c r="P11" s="37">
        <f t="shared" si="3"/>
        <v>16</v>
      </c>
      <c r="Q11" s="38">
        <f t="shared" si="3"/>
        <v>152</v>
      </c>
      <c r="R11" s="38">
        <f t="shared" si="3"/>
        <v>171</v>
      </c>
      <c r="S11" s="11">
        <f t="shared" si="3"/>
        <v>58</v>
      </c>
      <c r="T11" s="10"/>
    </row>
    <row r="12" spans="1:20" ht="20.25" customHeight="1">
      <c r="A12" s="41"/>
      <c r="B12" s="17" t="s">
        <v>42</v>
      </c>
      <c r="C12" s="36"/>
      <c r="D12" s="37">
        <f>SUM(D23,D29:D31)</f>
        <v>4</v>
      </c>
      <c r="E12" s="38">
        <f aca="true" t="shared" si="4" ref="E12:S12">SUM(E23,E29:E31)</f>
        <v>0</v>
      </c>
      <c r="F12" s="42">
        <f t="shared" si="4"/>
        <v>4</v>
      </c>
      <c r="G12" s="38">
        <f t="shared" si="4"/>
        <v>0</v>
      </c>
      <c r="H12" s="38">
        <f t="shared" si="4"/>
        <v>1</v>
      </c>
      <c r="I12" s="37">
        <f t="shared" si="4"/>
        <v>732</v>
      </c>
      <c r="J12" s="39">
        <f t="shared" si="4"/>
        <v>168</v>
      </c>
      <c r="K12" s="45">
        <f t="shared" si="4"/>
        <v>4</v>
      </c>
      <c r="L12" s="38">
        <f t="shared" si="4"/>
        <v>0</v>
      </c>
      <c r="M12" s="38">
        <f t="shared" si="4"/>
        <v>155</v>
      </c>
      <c r="N12" s="37">
        <f t="shared" si="4"/>
        <v>405</v>
      </c>
      <c r="O12" s="37">
        <f t="shared" si="4"/>
        <v>75</v>
      </c>
      <c r="P12" s="37">
        <f t="shared" si="4"/>
        <v>7</v>
      </c>
      <c r="Q12" s="38">
        <f t="shared" si="4"/>
        <v>68</v>
      </c>
      <c r="R12" s="38">
        <f t="shared" si="4"/>
        <v>100</v>
      </c>
      <c r="S12" s="11">
        <f t="shared" si="4"/>
        <v>22</v>
      </c>
      <c r="T12" s="10"/>
    </row>
    <row r="13" spans="1:20" ht="20.25" customHeight="1">
      <c r="A13" s="41"/>
      <c r="B13" s="17" t="s">
        <v>43</v>
      </c>
      <c r="C13" s="36"/>
      <c r="D13" s="37">
        <f>SUM(D18,D25)</f>
        <v>10</v>
      </c>
      <c r="E13" s="38">
        <f aca="true" t="shared" si="5" ref="E13:S13">SUM(E18,E25)</f>
        <v>1</v>
      </c>
      <c r="F13" s="42">
        <f t="shared" si="5"/>
        <v>9</v>
      </c>
      <c r="G13" s="38">
        <f t="shared" si="5"/>
        <v>1</v>
      </c>
      <c r="H13" s="38">
        <f t="shared" si="5"/>
        <v>2</v>
      </c>
      <c r="I13" s="37">
        <f t="shared" si="5"/>
        <v>1543</v>
      </c>
      <c r="J13" s="39">
        <f t="shared" si="5"/>
        <v>460</v>
      </c>
      <c r="K13" s="45">
        <f t="shared" si="5"/>
        <v>4</v>
      </c>
      <c r="L13" s="38">
        <f t="shared" si="5"/>
        <v>0</v>
      </c>
      <c r="M13" s="38">
        <f t="shared" si="5"/>
        <v>330</v>
      </c>
      <c r="N13" s="37">
        <f t="shared" si="5"/>
        <v>749</v>
      </c>
      <c r="O13" s="37">
        <f t="shared" si="5"/>
        <v>98</v>
      </c>
      <c r="P13" s="37">
        <f t="shared" si="5"/>
        <v>15</v>
      </c>
      <c r="Q13" s="38">
        <f t="shared" si="5"/>
        <v>83</v>
      </c>
      <c r="R13" s="38">
        <f t="shared" si="5"/>
        <v>193</v>
      </c>
      <c r="S13" s="11">
        <f t="shared" si="5"/>
        <v>40</v>
      </c>
      <c r="T13" s="10"/>
    </row>
    <row r="14" spans="1:20" ht="20.25" customHeight="1">
      <c r="A14" s="41"/>
      <c r="B14" s="17" t="s">
        <v>44</v>
      </c>
      <c r="C14" s="36"/>
      <c r="D14" s="37">
        <f>SUM(D22,D32:D33)</f>
        <v>5</v>
      </c>
      <c r="E14" s="38">
        <f aca="true" t="shared" si="6" ref="E14:S14">SUM(E22,E32:E33)</f>
        <v>1</v>
      </c>
      <c r="F14" s="42">
        <f t="shared" si="6"/>
        <v>4</v>
      </c>
      <c r="G14" s="38">
        <f t="shared" si="6"/>
        <v>2</v>
      </c>
      <c r="H14" s="38">
        <f t="shared" si="6"/>
        <v>3</v>
      </c>
      <c r="I14" s="37">
        <f t="shared" si="6"/>
        <v>1293</v>
      </c>
      <c r="J14" s="39">
        <f t="shared" si="6"/>
        <v>215</v>
      </c>
      <c r="K14" s="45">
        <f t="shared" si="6"/>
        <v>4</v>
      </c>
      <c r="L14" s="38">
        <f t="shared" si="6"/>
        <v>8</v>
      </c>
      <c r="M14" s="38">
        <f t="shared" si="6"/>
        <v>400</v>
      </c>
      <c r="N14" s="37">
        <f t="shared" si="6"/>
        <v>666</v>
      </c>
      <c r="O14" s="37">
        <f t="shared" si="6"/>
        <v>74</v>
      </c>
      <c r="P14" s="37">
        <f t="shared" si="6"/>
        <v>3</v>
      </c>
      <c r="Q14" s="38">
        <f t="shared" si="6"/>
        <v>71</v>
      </c>
      <c r="R14" s="38">
        <f t="shared" si="6"/>
        <v>56</v>
      </c>
      <c r="S14" s="11">
        <f t="shared" si="6"/>
        <v>34</v>
      </c>
      <c r="T14" s="10"/>
    </row>
    <row r="15" spans="1:20" ht="20.25" customHeight="1">
      <c r="A15" s="41"/>
      <c r="B15" s="17" t="s">
        <v>45</v>
      </c>
      <c r="C15" s="36"/>
      <c r="D15" s="37">
        <f>SUM(D34:D37)</f>
        <v>2</v>
      </c>
      <c r="E15" s="38">
        <f aca="true" t="shared" si="7" ref="E15:S15">SUM(E34:E37)</f>
        <v>0</v>
      </c>
      <c r="F15" s="42">
        <f t="shared" si="7"/>
        <v>2</v>
      </c>
      <c r="G15" s="38">
        <f t="shared" si="7"/>
        <v>0</v>
      </c>
      <c r="H15" s="38">
        <f t="shared" si="7"/>
        <v>2</v>
      </c>
      <c r="I15" s="37">
        <f t="shared" si="7"/>
        <v>178</v>
      </c>
      <c r="J15" s="39">
        <f t="shared" si="7"/>
        <v>28</v>
      </c>
      <c r="K15" s="45">
        <f t="shared" si="7"/>
        <v>2</v>
      </c>
      <c r="L15" s="38">
        <f t="shared" si="7"/>
        <v>0</v>
      </c>
      <c r="M15" s="38">
        <f t="shared" si="7"/>
        <v>24</v>
      </c>
      <c r="N15" s="37">
        <f t="shared" si="7"/>
        <v>124</v>
      </c>
      <c r="O15" s="37">
        <f t="shared" si="7"/>
        <v>22</v>
      </c>
      <c r="P15" s="37">
        <f t="shared" si="7"/>
        <v>1</v>
      </c>
      <c r="Q15" s="38">
        <f t="shared" si="7"/>
        <v>21</v>
      </c>
      <c r="R15" s="39">
        <f t="shared" si="7"/>
        <v>6</v>
      </c>
      <c r="S15" s="11">
        <f t="shared" si="7"/>
        <v>11</v>
      </c>
      <c r="T15" s="11"/>
    </row>
    <row r="16" spans="2:20" ht="13.5" customHeight="1">
      <c r="B16" s="43"/>
      <c r="C16" s="1"/>
      <c r="D16" s="37"/>
      <c r="E16" s="38"/>
      <c r="F16" s="42"/>
      <c r="G16" s="38"/>
      <c r="H16" s="38"/>
      <c r="I16" s="11"/>
      <c r="J16" s="44"/>
      <c r="K16" s="45"/>
      <c r="L16" s="38"/>
      <c r="M16" s="38"/>
      <c r="N16" s="37"/>
      <c r="O16" s="45"/>
      <c r="P16" s="37"/>
      <c r="Q16" s="38"/>
      <c r="R16" s="11"/>
      <c r="S16" s="40"/>
      <c r="T16" s="10"/>
    </row>
    <row r="17" spans="2:20" ht="20.25" customHeight="1">
      <c r="B17" s="46"/>
      <c r="C17" s="1" t="s">
        <v>12</v>
      </c>
      <c r="D17" s="11">
        <v>12</v>
      </c>
      <c r="E17" s="38">
        <v>3</v>
      </c>
      <c r="F17" s="42">
        <v>9</v>
      </c>
      <c r="G17" s="38">
        <v>1</v>
      </c>
      <c r="H17" s="38">
        <v>5</v>
      </c>
      <c r="I17" s="38">
        <v>3422</v>
      </c>
      <c r="J17" s="39">
        <v>718</v>
      </c>
      <c r="K17" s="45">
        <v>6</v>
      </c>
      <c r="L17" s="38">
        <v>25</v>
      </c>
      <c r="M17" s="38">
        <v>455</v>
      </c>
      <c r="N17" s="37">
        <v>2218</v>
      </c>
      <c r="O17" s="40">
        <v>215</v>
      </c>
      <c r="P17" s="45">
        <v>16</v>
      </c>
      <c r="Q17" s="38">
        <v>199</v>
      </c>
      <c r="R17" s="11">
        <v>173</v>
      </c>
      <c r="S17" s="40">
        <v>84</v>
      </c>
      <c r="T17" s="10"/>
    </row>
    <row r="18" spans="2:20" ht="20.25" customHeight="1">
      <c r="B18" s="46"/>
      <c r="C18" s="1" t="s">
        <v>13</v>
      </c>
      <c r="D18" s="11">
        <v>6</v>
      </c>
      <c r="E18" s="38">
        <v>1</v>
      </c>
      <c r="F18" s="42">
        <v>5</v>
      </c>
      <c r="G18" s="38">
        <v>1</v>
      </c>
      <c r="H18" s="38">
        <v>1</v>
      </c>
      <c r="I18" s="38">
        <v>979</v>
      </c>
      <c r="J18" s="39">
        <v>410</v>
      </c>
      <c r="K18" s="45">
        <v>4</v>
      </c>
      <c r="L18" s="38">
        <v>0</v>
      </c>
      <c r="M18" s="38">
        <v>132</v>
      </c>
      <c r="N18" s="37">
        <v>433</v>
      </c>
      <c r="O18" s="40">
        <v>68</v>
      </c>
      <c r="P18" s="45">
        <v>12</v>
      </c>
      <c r="Q18" s="38">
        <v>56</v>
      </c>
      <c r="R18" s="11">
        <v>139</v>
      </c>
      <c r="S18" s="40">
        <v>29</v>
      </c>
      <c r="T18" s="10"/>
    </row>
    <row r="19" spans="2:20" ht="20.25" customHeight="1">
      <c r="B19" s="46"/>
      <c r="C19" s="1" t="s">
        <v>14</v>
      </c>
      <c r="D19" s="11">
        <v>11</v>
      </c>
      <c r="E19" s="38">
        <v>2</v>
      </c>
      <c r="F19" s="42">
        <v>9</v>
      </c>
      <c r="G19" s="38">
        <v>0</v>
      </c>
      <c r="H19" s="38">
        <v>5</v>
      </c>
      <c r="I19" s="38">
        <v>2790</v>
      </c>
      <c r="J19" s="39">
        <v>488</v>
      </c>
      <c r="K19" s="45">
        <v>6</v>
      </c>
      <c r="L19" s="38">
        <v>0</v>
      </c>
      <c r="M19" s="38">
        <v>559</v>
      </c>
      <c r="N19" s="37">
        <v>1737</v>
      </c>
      <c r="O19" s="40">
        <v>168</v>
      </c>
      <c r="P19" s="45">
        <v>16</v>
      </c>
      <c r="Q19" s="38">
        <v>152</v>
      </c>
      <c r="R19" s="11">
        <v>171</v>
      </c>
      <c r="S19" s="40">
        <v>58</v>
      </c>
      <c r="T19" s="10"/>
    </row>
    <row r="20" spans="2:20" ht="20.25" customHeight="1">
      <c r="B20" s="46"/>
      <c r="C20" s="1" t="s">
        <v>52</v>
      </c>
      <c r="D20" s="11">
        <v>9</v>
      </c>
      <c r="E20" s="38">
        <v>2</v>
      </c>
      <c r="F20" s="42">
        <v>7</v>
      </c>
      <c r="G20" s="38">
        <v>0</v>
      </c>
      <c r="H20" s="38">
        <v>4</v>
      </c>
      <c r="I20" s="38">
        <v>2487</v>
      </c>
      <c r="J20" s="39">
        <v>488</v>
      </c>
      <c r="K20" s="45">
        <v>6</v>
      </c>
      <c r="L20" s="38">
        <v>0</v>
      </c>
      <c r="M20" s="38">
        <v>345</v>
      </c>
      <c r="N20" s="37">
        <v>1648</v>
      </c>
      <c r="O20" s="40">
        <v>155</v>
      </c>
      <c r="P20" s="40">
        <v>15</v>
      </c>
      <c r="Q20" s="40">
        <v>140</v>
      </c>
      <c r="R20" s="40">
        <v>163</v>
      </c>
      <c r="S20" s="40">
        <v>49</v>
      </c>
      <c r="T20" s="10"/>
    </row>
    <row r="21" spans="2:20" ht="20.25" customHeight="1">
      <c r="B21" s="46"/>
      <c r="C21" s="1" t="s">
        <v>51</v>
      </c>
      <c r="D21" s="11">
        <v>2</v>
      </c>
      <c r="E21" s="38">
        <v>0</v>
      </c>
      <c r="F21" s="42">
        <v>2</v>
      </c>
      <c r="G21" s="38">
        <v>0</v>
      </c>
      <c r="H21" s="38">
        <v>1</v>
      </c>
      <c r="I21" s="38">
        <v>303</v>
      </c>
      <c r="J21" s="39">
        <v>0</v>
      </c>
      <c r="K21" s="45">
        <v>0</v>
      </c>
      <c r="L21" s="38">
        <v>0</v>
      </c>
      <c r="M21" s="38">
        <v>214</v>
      </c>
      <c r="N21" s="37">
        <v>89</v>
      </c>
      <c r="O21" s="40">
        <v>13</v>
      </c>
      <c r="P21" s="45">
        <v>1</v>
      </c>
      <c r="Q21" s="40">
        <v>12</v>
      </c>
      <c r="R21" s="40">
        <v>8</v>
      </c>
      <c r="S21" s="40">
        <v>9</v>
      </c>
      <c r="T21" s="10"/>
    </row>
    <row r="22" spans="2:20" ht="20.25" customHeight="1">
      <c r="B22" s="46"/>
      <c r="C22" s="1" t="s">
        <v>22</v>
      </c>
      <c r="D22" s="11">
        <v>3</v>
      </c>
      <c r="E22" s="38">
        <v>1</v>
      </c>
      <c r="F22" s="42">
        <v>2</v>
      </c>
      <c r="G22" s="38">
        <v>2</v>
      </c>
      <c r="H22" s="38">
        <v>2</v>
      </c>
      <c r="I22" s="11">
        <v>885</v>
      </c>
      <c r="J22" s="44">
        <v>215</v>
      </c>
      <c r="K22" s="45">
        <v>4</v>
      </c>
      <c r="L22" s="38">
        <v>8</v>
      </c>
      <c r="M22" s="38">
        <v>132</v>
      </c>
      <c r="N22" s="37">
        <v>526</v>
      </c>
      <c r="O22" s="40">
        <v>60</v>
      </c>
      <c r="P22" s="45">
        <v>3</v>
      </c>
      <c r="Q22" s="11">
        <v>57</v>
      </c>
      <c r="R22" s="40">
        <v>56</v>
      </c>
      <c r="S22" s="40">
        <v>28</v>
      </c>
      <c r="T22" s="10"/>
    </row>
    <row r="23" spans="2:20" ht="20.25" customHeight="1">
      <c r="B23" s="46"/>
      <c r="C23" s="1" t="s">
        <v>15</v>
      </c>
      <c r="D23" s="11">
        <v>2</v>
      </c>
      <c r="E23" s="38">
        <v>0</v>
      </c>
      <c r="F23" s="42">
        <v>2</v>
      </c>
      <c r="G23" s="38">
        <v>0</v>
      </c>
      <c r="H23" s="38">
        <v>0</v>
      </c>
      <c r="I23" s="11">
        <v>549</v>
      </c>
      <c r="J23" s="44">
        <v>168</v>
      </c>
      <c r="K23" s="45">
        <v>4</v>
      </c>
      <c r="L23" s="38">
        <v>0</v>
      </c>
      <c r="M23" s="38">
        <v>97</v>
      </c>
      <c r="N23" s="37">
        <v>280</v>
      </c>
      <c r="O23" s="40">
        <v>46</v>
      </c>
      <c r="P23" s="45">
        <v>7</v>
      </c>
      <c r="Q23" s="38">
        <v>39</v>
      </c>
      <c r="R23" s="11">
        <v>100</v>
      </c>
      <c r="S23" s="40">
        <v>14</v>
      </c>
      <c r="T23" s="10"/>
    </row>
    <row r="24" spans="2:20" ht="20.25" customHeight="1">
      <c r="B24" s="46"/>
      <c r="C24" s="1" t="s">
        <v>23</v>
      </c>
      <c r="D24" s="11">
        <v>5</v>
      </c>
      <c r="E24" s="38">
        <v>0</v>
      </c>
      <c r="F24" s="42">
        <v>5</v>
      </c>
      <c r="G24" s="38">
        <v>0</v>
      </c>
      <c r="H24" s="38">
        <v>1</v>
      </c>
      <c r="I24" s="11">
        <v>747</v>
      </c>
      <c r="J24" s="44">
        <v>280</v>
      </c>
      <c r="K24" s="45">
        <v>0</v>
      </c>
      <c r="L24" s="38">
        <v>0</v>
      </c>
      <c r="M24" s="38">
        <v>181</v>
      </c>
      <c r="N24" s="37">
        <v>286</v>
      </c>
      <c r="O24" s="40">
        <v>27</v>
      </c>
      <c r="P24" s="45">
        <v>2</v>
      </c>
      <c r="Q24" s="38">
        <v>25</v>
      </c>
      <c r="R24" s="11">
        <v>24</v>
      </c>
      <c r="S24" s="40">
        <v>11</v>
      </c>
      <c r="T24" s="10"/>
    </row>
    <row r="25" spans="1:20" ht="20.25" customHeight="1">
      <c r="A25" s="41"/>
      <c r="B25" s="46"/>
      <c r="C25" s="1" t="s">
        <v>24</v>
      </c>
      <c r="D25" s="11">
        <v>4</v>
      </c>
      <c r="E25" s="38">
        <v>0</v>
      </c>
      <c r="F25" s="42">
        <v>4</v>
      </c>
      <c r="G25" s="38">
        <v>0</v>
      </c>
      <c r="H25" s="38">
        <v>1</v>
      </c>
      <c r="I25" s="11">
        <v>564</v>
      </c>
      <c r="J25" s="44">
        <v>50</v>
      </c>
      <c r="K25" s="45">
        <v>0</v>
      </c>
      <c r="L25" s="38">
        <v>0</v>
      </c>
      <c r="M25" s="38">
        <v>198</v>
      </c>
      <c r="N25" s="37">
        <v>316</v>
      </c>
      <c r="O25" s="40">
        <v>30</v>
      </c>
      <c r="P25" s="45">
        <v>3</v>
      </c>
      <c r="Q25" s="38">
        <v>27</v>
      </c>
      <c r="R25" s="11">
        <v>54</v>
      </c>
      <c r="S25" s="40">
        <v>11</v>
      </c>
      <c r="T25" s="10"/>
    </row>
    <row r="26" spans="1:20" ht="20.25" customHeight="1">
      <c r="A26" s="41"/>
      <c r="B26" s="46"/>
      <c r="C26" s="1" t="s">
        <v>25</v>
      </c>
      <c r="D26" s="11">
        <v>3</v>
      </c>
      <c r="E26" s="40">
        <v>1</v>
      </c>
      <c r="F26" s="42">
        <v>2</v>
      </c>
      <c r="G26" s="38">
        <v>0</v>
      </c>
      <c r="H26" s="38">
        <v>2</v>
      </c>
      <c r="I26" s="11">
        <v>497</v>
      </c>
      <c r="J26" s="44">
        <v>100</v>
      </c>
      <c r="K26" s="45">
        <v>4</v>
      </c>
      <c r="L26" s="38">
        <v>0</v>
      </c>
      <c r="M26" s="38">
        <v>134</v>
      </c>
      <c r="N26" s="37">
        <v>259</v>
      </c>
      <c r="O26" s="40">
        <v>34</v>
      </c>
      <c r="P26" s="45">
        <v>0</v>
      </c>
      <c r="Q26" s="40">
        <v>34</v>
      </c>
      <c r="R26" s="40">
        <v>0</v>
      </c>
      <c r="S26" s="40">
        <v>16</v>
      </c>
      <c r="T26" s="10"/>
    </row>
    <row r="27" spans="1:20" ht="20.25" customHeight="1">
      <c r="A27" s="41"/>
      <c r="B27" s="46"/>
      <c r="C27" s="1" t="s">
        <v>29</v>
      </c>
      <c r="D27" s="11">
        <v>1</v>
      </c>
      <c r="E27" s="38">
        <v>0</v>
      </c>
      <c r="F27" s="38">
        <v>1</v>
      </c>
      <c r="G27" s="38">
        <v>0</v>
      </c>
      <c r="H27" s="38">
        <v>1</v>
      </c>
      <c r="I27" s="38">
        <v>158</v>
      </c>
      <c r="J27" s="60">
        <v>0</v>
      </c>
      <c r="K27" s="45">
        <v>0</v>
      </c>
      <c r="L27" s="38">
        <v>0</v>
      </c>
      <c r="M27" s="38">
        <v>60</v>
      </c>
      <c r="N27" s="37">
        <v>98</v>
      </c>
      <c r="O27" s="40">
        <v>11</v>
      </c>
      <c r="P27" s="45">
        <v>0</v>
      </c>
      <c r="Q27" s="38">
        <v>11</v>
      </c>
      <c r="R27" s="37">
        <v>0</v>
      </c>
      <c r="S27" s="11">
        <v>5</v>
      </c>
      <c r="T27" s="10"/>
    </row>
    <row r="28" spans="1:20" ht="20.25" customHeight="1">
      <c r="A28" s="41"/>
      <c r="B28" s="46"/>
      <c r="C28" s="1" t="s">
        <v>30</v>
      </c>
      <c r="D28" s="11">
        <v>1</v>
      </c>
      <c r="E28" s="38">
        <v>0</v>
      </c>
      <c r="F28" s="38">
        <v>1</v>
      </c>
      <c r="G28" s="38">
        <v>0</v>
      </c>
      <c r="H28" s="38">
        <v>1</v>
      </c>
      <c r="I28" s="38">
        <v>48</v>
      </c>
      <c r="J28" s="60">
        <v>0</v>
      </c>
      <c r="K28" s="45">
        <v>0</v>
      </c>
      <c r="L28" s="38">
        <v>0</v>
      </c>
      <c r="M28" s="38">
        <v>0</v>
      </c>
      <c r="N28" s="37">
        <v>48</v>
      </c>
      <c r="O28" s="40">
        <v>8</v>
      </c>
      <c r="P28" s="45">
        <v>0</v>
      </c>
      <c r="Q28" s="38">
        <v>8</v>
      </c>
      <c r="R28" s="37">
        <v>0</v>
      </c>
      <c r="S28" s="11">
        <v>1</v>
      </c>
      <c r="T28" s="10"/>
    </row>
    <row r="29" spans="1:20" ht="20.25" customHeight="1">
      <c r="A29" s="41"/>
      <c r="B29" s="46"/>
      <c r="C29" s="1" t="s">
        <v>16</v>
      </c>
      <c r="D29" s="11">
        <v>1</v>
      </c>
      <c r="E29" s="38">
        <v>0</v>
      </c>
      <c r="F29" s="38">
        <v>1</v>
      </c>
      <c r="G29" s="38">
        <v>0</v>
      </c>
      <c r="H29" s="38">
        <v>0</v>
      </c>
      <c r="I29" s="38">
        <v>85</v>
      </c>
      <c r="J29" s="60">
        <v>0</v>
      </c>
      <c r="K29" s="45">
        <v>0</v>
      </c>
      <c r="L29" s="38">
        <v>0</v>
      </c>
      <c r="M29" s="38">
        <v>58</v>
      </c>
      <c r="N29" s="37">
        <v>27</v>
      </c>
      <c r="O29" s="40">
        <v>3</v>
      </c>
      <c r="P29" s="45">
        <v>0</v>
      </c>
      <c r="Q29" s="40">
        <v>3</v>
      </c>
      <c r="R29" s="45">
        <v>0</v>
      </c>
      <c r="S29" s="11">
        <v>2</v>
      </c>
      <c r="T29" s="10"/>
    </row>
    <row r="30" spans="1:20" ht="20.25" customHeight="1">
      <c r="A30" s="41"/>
      <c r="B30" s="46"/>
      <c r="C30" s="1" t="s">
        <v>26</v>
      </c>
      <c r="D30" s="11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60">
        <v>0</v>
      </c>
      <c r="K30" s="45">
        <v>0</v>
      </c>
      <c r="L30" s="38">
        <v>0</v>
      </c>
      <c r="M30" s="38">
        <v>0</v>
      </c>
      <c r="N30" s="37">
        <v>0</v>
      </c>
      <c r="O30" s="40">
        <v>8</v>
      </c>
      <c r="P30" s="45">
        <v>0</v>
      </c>
      <c r="Q30" s="40">
        <v>8</v>
      </c>
      <c r="R30" s="45">
        <v>0</v>
      </c>
      <c r="S30" s="11">
        <v>2</v>
      </c>
      <c r="T30" s="10"/>
    </row>
    <row r="31" spans="2:20" ht="20.25" customHeight="1">
      <c r="B31" s="46"/>
      <c r="C31" s="1" t="s">
        <v>27</v>
      </c>
      <c r="D31" s="11">
        <v>1</v>
      </c>
      <c r="E31" s="38">
        <v>0</v>
      </c>
      <c r="F31" s="38">
        <v>1</v>
      </c>
      <c r="G31" s="38">
        <v>0</v>
      </c>
      <c r="H31" s="38">
        <v>1</v>
      </c>
      <c r="I31" s="38">
        <v>98</v>
      </c>
      <c r="J31" s="60">
        <v>0</v>
      </c>
      <c r="K31" s="45">
        <v>0</v>
      </c>
      <c r="L31" s="38">
        <v>0</v>
      </c>
      <c r="M31" s="38">
        <v>0</v>
      </c>
      <c r="N31" s="37">
        <v>98</v>
      </c>
      <c r="O31" s="40">
        <v>18</v>
      </c>
      <c r="P31" s="45">
        <v>0</v>
      </c>
      <c r="Q31" s="40">
        <v>18</v>
      </c>
      <c r="R31" s="45">
        <v>0</v>
      </c>
      <c r="S31" s="11">
        <v>4</v>
      </c>
      <c r="T31" s="10"/>
    </row>
    <row r="32" spans="1:20" ht="20.25" customHeight="1">
      <c r="A32" s="41"/>
      <c r="B32" s="46"/>
      <c r="C32" s="1" t="s">
        <v>17</v>
      </c>
      <c r="D32" s="11">
        <v>1</v>
      </c>
      <c r="E32" s="38">
        <v>0</v>
      </c>
      <c r="F32" s="38">
        <v>1</v>
      </c>
      <c r="G32" s="38">
        <v>0</v>
      </c>
      <c r="H32" s="38">
        <v>0</v>
      </c>
      <c r="I32" s="38">
        <v>99</v>
      </c>
      <c r="J32" s="60">
        <v>0</v>
      </c>
      <c r="K32" s="45">
        <v>0</v>
      </c>
      <c r="L32" s="38">
        <v>0</v>
      </c>
      <c r="M32" s="38">
        <v>49</v>
      </c>
      <c r="N32" s="37">
        <v>50</v>
      </c>
      <c r="O32" s="40">
        <v>8</v>
      </c>
      <c r="P32" s="40">
        <v>0</v>
      </c>
      <c r="Q32" s="40">
        <v>8</v>
      </c>
      <c r="R32" s="40">
        <v>0</v>
      </c>
      <c r="S32" s="40">
        <v>3</v>
      </c>
      <c r="T32" s="10"/>
    </row>
    <row r="33" spans="2:20" ht="20.25" customHeight="1">
      <c r="B33" s="46"/>
      <c r="C33" s="1" t="s">
        <v>31</v>
      </c>
      <c r="D33" s="11">
        <v>1</v>
      </c>
      <c r="E33" s="38">
        <v>0</v>
      </c>
      <c r="F33" s="38">
        <v>1</v>
      </c>
      <c r="G33" s="38">
        <v>0</v>
      </c>
      <c r="H33" s="38">
        <v>1</v>
      </c>
      <c r="I33" s="38">
        <v>309</v>
      </c>
      <c r="J33" s="60">
        <v>0</v>
      </c>
      <c r="K33" s="45">
        <v>0</v>
      </c>
      <c r="L33" s="38">
        <v>0</v>
      </c>
      <c r="M33" s="38">
        <v>219</v>
      </c>
      <c r="N33" s="37">
        <v>90</v>
      </c>
      <c r="O33" s="40">
        <v>6</v>
      </c>
      <c r="P33" s="40">
        <v>0</v>
      </c>
      <c r="Q33" s="40">
        <v>6</v>
      </c>
      <c r="R33" s="40">
        <v>0</v>
      </c>
      <c r="S33" s="40">
        <v>3</v>
      </c>
      <c r="T33" s="10"/>
    </row>
    <row r="34" spans="1:19" ht="20.25" customHeight="1">
      <c r="A34" s="41"/>
      <c r="B34" s="46"/>
      <c r="C34" s="1" t="s">
        <v>18</v>
      </c>
      <c r="D34" s="5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60">
        <v>0</v>
      </c>
      <c r="K34" s="45">
        <v>0</v>
      </c>
      <c r="L34" s="38">
        <v>0</v>
      </c>
      <c r="M34" s="47">
        <v>0</v>
      </c>
      <c r="N34" s="48">
        <v>0</v>
      </c>
      <c r="O34" s="49">
        <v>2</v>
      </c>
      <c r="P34" s="45">
        <v>1</v>
      </c>
      <c r="Q34" s="49">
        <v>1</v>
      </c>
      <c r="R34" s="49">
        <v>6</v>
      </c>
      <c r="S34" s="50">
        <v>2</v>
      </c>
    </row>
    <row r="35" spans="2:19" ht="20.25" customHeight="1">
      <c r="B35" s="46"/>
      <c r="C35" s="1" t="s">
        <v>19</v>
      </c>
      <c r="D35" s="5">
        <v>1</v>
      </c>
      <c r="E35" s="38">
        <v>0</v>
      </c>
      <c r="F35" s="38">
        <v>1</v>
      </c>
      <c r="G35" s="38">
        <v>0</v>
      </c>
      <c r="H35" s="38">
        <v>1</v>
      </c>
      <c r="I35" s="38">
        <v>44</v>
      </c>
      <c r="J35" s="60">
        <v>0</v>
      </c>
      <c r="K35" s="45">
        <v>0</v>
      </c>
      <c r="L35" s="38">
        <v>0</v>
      </c>
      <c r="M35" s="47">
        <v>24</v>
      </c>
      <c r="N35" s="48">
        <v>20</v>
      </c>
      <c r="O35" s="49">
        <v>5</v>
      </c>
      <c r="P35" s="45">
        <v>0</v>
      </c>
      <c r="Q35" s="49">
        <v>5</v>
      </c>
      <c r="R35" s="49">
        <v>0</v>
      </c>
      <c r="S35" s="50">
        <v>1</v>
      </c>
    </row>
    <row r="36" spans="2:19" ht="20.25" customHeight="1">
      <c r="B36" s="46"/>
      <c r="C36" s="1" t="s">
        <v>20</v>
      </c>
      <c r="D36" s="5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60">
        <v>0</v>
      </c>
      <c r="K36" s="45">
        <v>0</v>
      </c>
      <c r="L36" s="38">
        <v>0</v>
      </c>
      <c r="M36" s="47">
        <v>0</v>
      </c>
      <c r="N36" s="48">
        <v>0</v>
      </c>
      <c r="O36" s="49">
        <v>1</v>
      </c>
      <c r="P36" s="45">
        <v>0</v>
      </c>
      <c r="Q36" s="49">
        <v>1</v>
      </c>
      <c r="R36" s="49">
        <v>0</v>
      </c>
      <c r="S36" s="50">
        <v>1</v>
      </c>
    </row>
    <row r="37" spans="2:20" ht="20.25" customHeight="1" thickBot="1">
      <c r="B37" s="51"/>
      <c r="C37" s="52" t="s">
        <v>28</v>
      </c>
      <c r="D37" s="9">
        <v>1</v>
      </c>
      <c r="E37" s="53">
        <v>0</v>
      </c>
      <c r="F37" s="53">
        <v>1</v>
      </c>
      <c r="G37" s="53">
        <v>0</v>
      </c>
      <c r="H37" s="53">
        <v>1</v>
      </c>
      <c r="I37" s="53">
        <v>134</v>
      </c>
      <c r="J37" s="61">
        <v>28</v>
      </c>
      <c r="K37" s="56">
        <v>2</v>
      </c>
      <c r="L37" s="53">
        <v>0</v>
      </c>
      <c r="M37" s="53">
        <v>0</v>
      </c>
      <c r="N37" s="54">
        <v>104</v>
      </c>
      <c r="O37" s="55">
        <v>14</v>
      </c>
      <c r="P37" s="56">
        <v>0</v>
      </c>
      <c r="Q37" s="53">
        <v>14</v>
      </c>
      <c r="R37" s="9">
        <v>0</v>
      </c>
      <c r="S37" s="55">
        <v>7</v>
      </c>
      <c r="T37" s="10"/>
    </row>
    <row r="38" spans="1:19" ht="14.25">
      <c r="A38" s="14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4" ht="14.25">
      <c r="A39" s="11" t="s">
        <v>38</v>
      </c>
      <c r="D39" s="10"/>
    </row>
    <row r="40" ht="14.25">
      <c r="A40" s="10" t="s">
        <v>37</v>
      </c>
    </row>
    <row r="41" ht="14.25">
      <c r="A41" s="10" t="s">
        <v>33</v>
      </c>
    </row>
    <row r="42" ht="14.25">
      <c r="A42" s="4" t="s">
        <v>55</v>
      </c>
    </row>
    <row r="43" ht="14.25">
      <c r="A43" s="57" t="s">
        <v>56</v>
      </c>
    </row>
    <row r="44" ht="14.25">
      <c r="A44" s="57"/>
    </row>
  </sheetData>
  <sheetProtection/>
  <mergeCells count="2">
    <mergeCell ref="R5:R6"/>
    <mergeCell ref="H1:M1"/>
  </mergeCells>
  <printOptions/>
  <pageMargins left="0.7874015748031497" right="0.7874015748031497" top="0.7874015748031497" bottom="0.7874015748031497" header="0.5118110236220472" footer="0.15748031496062992"/>
  <pageSetup horizontalDpi="600" verticalDpi="600" orientation="portrait" paperSize="9" scale="82" r:id="rId1"/>
  <colBreaks count="1" manualBreakCount="1">
    <brk id="10" max="65535" man="1"/>
  </colBreaks>
  <ignoredErrors>
    <ignoredError sqref="D10:S10 D15:S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長寿社会課</dc:creator>
  <cp:keywords/>
  <dc:description/>
  <cp:lastModifiedBy>山田島　義古</cp:lastModifiedBy>
  <cp:lastPrinted>2014-08-22T08:11:08Z</cp:lastPrinted>
  <dcterms:created xsi:type="dcterms:W3CDTF">1999-01-06T07:20:11Z</dcterms:created>
  <dcterms:modified xsi:type="dcterms:W3CDTF">2015-03-05T09:58:02Z</dcterms:modified>
  <cp:category/>
  <cp:version/>
  <cp:contentType/>
  <cp:contentStatus/>
</cp:coreProperties>
</file>