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'A'!$A$1:$M$73</definedName>
    <definedName name="\A">'A'!$D$78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<sst xmlns="http://schemas.openxmlformats.org/spreadsheetml/2006/main" count="93" uniqueCount="45">
  <si>
    <t>第9表　性・年齢（５階階級）別将来推計人口及び割合</t>
  </si>
  <si>
    <t>(単位：1,000人)</t>
  </si>
  <si>
    <t>年齢階級</t>
  </si>
  <si>
    <t>男女計</t>
  </si>
  <si>
    <t>（再掲）</t>
  </si>
  <si>
    <t>男</t>
  </si>
  <si>
    <t>女</t>
  </si>
  <si>
    <t>注 (1)年齢別純移動率が縮小した場合の推計である。</t>
  </si>
  <si>
    <t xml:space="preserve">   (2)資料：「都道府県別将来推計人口(平成9年5月推計)」国立社会保障・人口問題研究所</t>
  </si>
  <si>
    <t>総数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</si>
  <si>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</si>
  <si>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</si>
  <si>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</si>
  <si>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</si>
  <si>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</si>
  <si>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</si>
  <si>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</si>
  <si>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</si>
  <si>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</si>
  <si>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</si>
  <si>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</si>
  <si>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</si>
  <si>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</si>
  <si>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</si>
  <si>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</si>
  <si>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</si>
  <si>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</si>
  <si>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85歳～</t>
  </si>
  <si>
    <t>０～14歳</t>
  </si>
  <si>
    <t>15～64歳</t>
  </si>
  <si>
    <t>65歳～</t>
  </si>
  <si>
    <t>75歳～</t>
  </si>
  <si>
    <t>　推計人口　</t>
  </si>
  <si>
    <t>平成12年</t>
  </si>
  <si>
    <t>(2000)</t>
  </si>
  <si>
    <t xml:space="preserve"> </t>
  </si>
  <si>
    <t>平成17年</t>
  </si>
  <si>
    <t>(2005)</t>
  </si>
  <si>
    <t>平成22年</t>
  </si>
  <si>
    <t>(2010)</t>
  </si>
  <si>
    <t>平成27年</t>
  </si>
  <si>
    <t>(2015)</t>
  </si>
  <si>
    <t>平成32年</t>
  </si>
  <si>
    <t>(2020)</t>
  </si>
  <si>
    <t>　　割合（％）　　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</si>
</sst>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"/>
    <numFmt numFmtId="167" formatCode="0.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ＭＳ 明朝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1" xfId="0" applyNumberFormat="1" applyFont="1" applyAlignment="1">
      <alignment vertical="center"/>
    </xf>
    <xf numFmtId="164" fontId="4" fillId="0" borderId="1" xfId="0" applyNumberFormat="1" applyFont="1" applyAlignment="1">
      <alignment vertical="center"/>
    </xf>
    <xf numFmtId="164" fontId="4" fillId="0" borderId="2" xfId="0" applyNumberFormat="1" applyFont="1" applyAlignment="1">
      <alignment horizontal="centerContinuous" vertical="center"/>
    </xf>
    <xf numFmtId="164" fontId="4" fillId="0" borderId="1" xfId="0" applyNumberFormat="1" applyFont="1" applyAlignment="1">
      <alignment horizontal="centerContinuous" vertical="center"/>
    </xf>
    <xf numFmtId="164" fontId="4" fillId="0" borderId="2" xfId="0" applyNumberFormat="1" applyFont="1" applyAlignment="1">
      <alignment horizontal="centerContinuous" vertical="center"/>
    </xf>
    <xf numFmtId="164" fontId="4" fillId="0" borderId="1" xfId="0" applyNumberFormat="1" applyFon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/>
    </xf>
    <xf numFmtId="164" fontId="4" fillId="0" borderId="3" xfId="0" applyNumberFormat="1" applyFont="1" applyAlignment="1">
      <alignment horizontal="center" vertical="center"/>
    </xf>
    <xf numFmtId="164" fontId="4" fillId="0" borderId="4" xfId="0" applyNumberFormat="1" applyFont="1" applyAlignment="1">
      <alignment horizontal="center" vertical="center"/>
    </xf>
    <xf numFmtId="164" fontId="4" fillId="0" borderId="4" xfId="0" applyNumberFormat="1" applyFont="1" applyAlignment="1">
      <alignment horizontal="center" vertical="center"/>
    </xf>
    <xf numFmtId="164" fontId="4" fillId="0" borderId="3" xfId="0" applyNumberFormat="1" applyFont="1" applyAlignment="1">
      <alignment horizontal="center" vertical="center"/>
    </xf>
    <xf numFmtId="164" fontId="4" fillId="0" borderId="5" xfId="0" applyNumberFormat="1" applyFont="1" applyAlignment="1">
      <alignment horizontal="center" vertical="center"/>
    </xf>
    <xf numFmtId="164" fontId="4" fillId="0" borderId="6" xfId="0" applyNumberFormat="1" applyFont="1" applyAlignment="1">
      <alignment horizontal="center" vertical="center"/>
    </xf>
    <xf numFmtId="164" fontId="4" fillId="0" borderId="6" xfId="0" applyNumberFormat="1" applyFont="1" applyAlignment="1">
      <alignment horizontal="center" vertical="center"/>
    </xf>
    <xf numFmtId="164" fontId="4" fillId="0" borderId="5" xfId="0" applyNumberFormat="1" applyFont="1" applyAlignment="1">
      <alignment horizontal="center" vertical="center"/>
    </xf>
    <xf numFmtId="164" fontId="4" fillId="0" borderId="1" xfId="0" applyNumberFormat="1" applyFont="1" applyAlignment="1">
      <alignment/>
    </xf>
    <xf numFmtId="164" fontId="4" fillId="0" borderId="1" xfId="0" applyNumberFormat="1" applyFont="1" applyAlignment="1">
      <alignment/>
    </xf>
    <xf numFmtId="166" fontId="4" fillId="0" borderId="2" xfId="0" applyNumberFormat="1" applyFont="1" applyAlignment="1">
      <alignment/>
    </xf>
    <xf numFmtId="166" fontId="4" fillId="0" borderId="7" xfId="0" applyNumberFormat="1" applyFont="1" applyAlignment="1">
      <alignment/>
    </xf>
    <xf numFmtId="164" fontId="4" fillId="0" borderId="2" xfId="0" applyNumberFormat="1" applyFont="1" applyAlignment="1">
      <alignment/>
    </xf>
    <xf numFmtId="164" fontId="4" fillId="0" borderId="7" xfId="0" applyNumberFormat="1" applyFont="1" applyAlignment="1">
      <alignment/>
    </xf>
    <xf numFmtId="164" fontId="4" fillId="0" borderId="0" xfId="0" applyNumberFormat="1" applyFont="1" applyAlignment="1">
      <alignment horizontal="justify"/>
    </xf>
    <xf numFmtId="166" fontId="4" fillId="0" borderId="5" xfId="0" applyNumberFormat="1" applyFont="1" applyAlignment="1">
      <alignment/>
    </xf>
    <xf numFmtId="166" fontId="4" fillId="0" borderId="6" xfId="0" applyNumberFormat="1" applyFont="1" applyAlignment="1">
      <alignment/>
    </xf>
    <xf numFmtId="167" fontId="4" fillId="0" borderId="5" xfId="0" applyNumberFormat="1" applyFont="1" applyAlignment="1">
      <alignment/>
    </xf>
    <xf numFmtId="167" fontId="4" fillId="0" borderId="6" xfId="0" applyNumberFormat="1" applyFont="1" applyAlignment="1">
      <alignment/>
    </xf>
    <xf numFmtId="167" fontId="4" fillId="0" borderId="5" xfId="0" applyNumberFormat="1" applyFont="1" applyAlignment="1">
      <alignment/>
    </xf>
    <xf numFmtId="164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74"/>
  <sheetViews>
    <sheetView tabSelected="1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1" width="2.6640625" style="1" customWidth="1"/>
    <col min="2" max="2" width="8.6640625" style="1" customWidth="1"/>
    <col min="3" max="3" width="1.66796875" style="1" customWidth="1"/>
    <col min="4" max="256" width="10.6640625" style="1" customWidth="1"/>
  </cols>
  <sheetData>
    <row r="1" spans="1:228" ht="16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</row>
    <row r="2" spans="1:228" ht="16.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</row>
    <row r="3" spans="1:228" ht="21.7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</row>
    <row r="4" spans="1:228" ht="21.75" customHeight="1">
      <c r="A4" s="8"/>
      <c r="B4" s="9"/>
      <c r="C4" s="9"/>
      <c r="D4" s="10" t="s">
        <v>32</v>
      </c>
      <c r="E4" s="11"/>
      <c r="F4" s="11"/>
      <c r="G4" s="11"/>
      <c r="H4" s="11"/>
      <c r="I4" s="12" t="s">
        <v>44</v>
      </c>
      <c r="J4" s="13"/>
      <c r="K4" s="13"/>
      <c r="L4" s="13"/>
      <c r="M4" s="13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</row>
    <row r="5" spans="1:228" ht="21.75" customHeight="1">
      <c r="A5" s="14" t="s">
        <v>2</v>
      </c>
      <c r="B5" s="15"/>
      <c r="C5" s="15"/>
      <c r="D5" s="16" t="s">
        <v>33</v>
      </c>
      <c r="E5" s="17" t="s">
        <v>36</v>
      </c>
      <c r="F5" s="17" t="s">
        <v>38</v>
      </c>
      <c r="G5" s="17" t="s">
        <v>40</v>
      </c>
      <c r="H5" s="18" t="s">
        <v>42</v>
      </c>
      <c r="I5" s="19" t="s">
        <v>33</v>
      </c>
      <c r="J5" s="17" t="s">
        <v>36</v>
      </c>
      <c r="K5" s="17" t="s">
        <v>38</v>
      </c>
      <c r="L5" s="17" t="s">
        <v>40</v>
      </c>
      <c r="M5" s="18" t="s">
        <v>42</v>
      </c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</row>
    <row r="6" spans="1:228" ht="21.75" customHeight="1">
      <c r="A6" s="6"/>
      <c r="B6" s="7"/>
      <c r="C6" s="7"/>
      <c r="D6" s="20" t="s">
        <v>34</v>
      </c>
      <c r="E6" s="21" t="s">
        <v>37</v>
      </c>
      <c r="F6" s="21" t="s">
        <v>39</v>
      </c>
      <c r="G6" s="21" t="s">
        <v>41</v>
      </c>
      <c r="H6" s="22" t="s">
        <v>43</v>
      </c>
      <c r="I6" s="23" t="s">
        <v>34</v>
      </c>
      <c r="J6" s="21" t="s">
        <v>37</v>
      </c>
      <c r="K6" s="21" t="s">
        <v>39</v>
      </c>
      <c r="L6" s="21" t="s">
        <v>41</v>
      </c>
      <c r="M6" s="22" t="s">
        <v>43</v>
      </c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</row>
    <row r="7" spans="1:228" ht="18.75" customHeight="1">
      <c r="A7" s="24" t="s">
        <v>3</v>
      </c>
      <c r="B7" s="25"/>
      <c r="C7" s="25"/>
      <c r="D7" s="26"/>
      <c r="E7" s="27"/>
      <c r="F7" s="27"/>
      <c r="G7" s="27"/>
      <c r="H7" s="27"/>
      <c r="I7" s="28"/>
      <c r="J7" s="29"/>
      <c r="K7" s="29"/>
      <c r="L7" s="29"/>
      <c r="M7" s="29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</row>
    <row r="8" spans="1:228" ht="19.5" customHeight="1">
      <c r="A8" s="4"/>
      <c r="B8" s="30" t="s">
        <v>9</v>
      </c>
      <c r="C8" s="5"/>
      <c r="D8" s="31">
        <v>758</v>
      </c>
      <c r="E8" s="32">
        <v>743</v>
      </c>
      <c r="F8" s="32">
        <v>725</v>
      </c>
      <c r="G8" s="32">
        <v>701</v>
      </c>
      <c r="H8" s="32">
        <v>672</v>
      </c>
      <c r="I8" s="33">
        <f>D8/D$8*100</f>
        <v>100</v>
      </c>
      <c r="J8" s="34">
        <f>E8/E$8*100</f>
        <v>100</v>
      </c>
      <c r="K8" s="34">
        <f>F8/F$8*100</f>
        <v>100</v>
      </c>
      <c r="L8" s="34">
        <f>G8/G$8*100</f>
        <v>100</v>
      </c>
      <c r="M8" s="34">
        <f>H8/H$8*100</f>
        <v>100</v>
      </c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</row>
    <row r="9" spans="1:228" ht="15.75" customHeight="1">
      <c r="A9" s="4"/>
      <c r="B9" s="30" t="s">
        <v>10</v>
      </c>
      <c r="C9" s="5"/>
      <c r="D9" s="31">
        <v>35</v>
      </c>
      <c r="E9" s="32">
        <v>35</v>
      </c>
      <c r="F9" s="32">
        <v>34</v>
      </c>
      <c r="G9" s="32">
        <v>32</v>
      </c>
      <c r="H9" s="32">
        <v>29</v>
      </c>
      <c r="I9" s="33">
        <f>D9/D$8*100</f>
        <v>4.617414248021108</v>
      </c>
      <c r="J9" s="34">
        <f>E9/E$8*100</f>
        <v>4.710632570659488</v>
      </c>
      <c r="K9" s="34">
        <f>F9/F$8*100</f>
        <v>4.689655172413794</v>
      </c>
      <c r="L9" s="34">
        <f>G9/G$8*100</f>
        <v>4.56490727532097</v>
      </c>
      <c r="M9" s="34">
        <f>H9/H$8*100</f>
        <v>4.315476190476191</v>
      </c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</row>
    <row r="10" spans="1:228" ht="15.75" customHeight="1">
      <c r="A10" s="4"/>
      <c r="B10" s="30" t="s">
        <v>11</v>
      </c>
      <c r="C10" s="5"/>
      <c r="D10" s="31">
        <v>36</v>
      </c>
      <c r="E10" s="32">
        <v>35</v>
      </c>
      <c r="F10" s="32">
        <v>35</v>
      </c>
      <c r="G10" s="32">
        <v>34</v>
      </c>
      <c r="H10" s="32">
        <v>32</v>
      </c>
      <c r="I10" s="33">
        <f>D10/D$8*100</f>
        <v>4.749340369393139</v>
      </c>
      <c r="J10" s="34">
        <f>E10/E$8*100</f>
        <v>4.710632570659488</v>
      </c>
      <c r="K10" s="34">
        <f>F10/F$8*100</f>
        <v>4.827586206896552</v>
      </c>
      <c r="L10" s="34">
        <f>G10/G$8*100</f>
        <v>4.850213980028531</v>
      </c>
      <c r="M10" s="34">
        <f>H10/H$8*100</f>
        <v>4.761904761904762</v>
      </c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</row>
    <row r="11" spans="1:228" ht="15.75" customHeight="1">
      <c r="A11" s="4"/>
      <c r="B11" s="30" t="s">
        <v>12</v>
      </c>
      <c r="C11" s="5"/>
      <c r="D11" s="31">
        <v>42</v>
      </c>
      <c r="E11" s="32">
        <v>37</v>
      </c>
      <c r="F11" s="32">
        <v>36</v>
      </c>
      <c r="G11" s="32">
        <v>35</v>
      </c>
      <c r="H11" s="32">
        <v>35</v>
      </c>
      <c r="I11" s="33">
        <f>D11/D$8*100</f>
        <v>5.540897097625329</v>
      </c>
      <c r="J11" s="34">
        <f>E11/E$8*100</f>
        <v>4.979811574697174</v>
      </c>
      <c r="K11" s="34">
        <f>F11/F$8*100</f>
        <v>4.9655172413793105</v>
      </c>
      <c r="L11" s="34">
        <f>G11/G$8*100</f>
        <v>4.9928673323823105</v>
      </c>
      <c r="M11" s="34">
        <f>H11/H$8*100</f>
        <v>5.208333333333334</v>
      </c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</row>
    <row r="12" spans="1:228" ht="15.75" customHeight="1">
      <c r="A12" s="4"/>
      <c r="B12" s="30" t="s">
        <v>13</v>
      </c>
      <c r="C12" s="5"/>
      <c r="D12" s="31">
        <v>43</v>
      </c>
      <c r="E12" s="32">
        <v>37</v>
      </c>
      <c r="F12" s="32">
        <v>32</v>
      </c>
      <c r="G12" s="32">
        <v>31</v>
      </c>
      <c r="H12" s="32">
        <v>31</v>
      </c>
      <c r="I12" s="33">
        <f>D12/D$8*100</f>
        <v>5.672823218997362</v>
      </c>
      <c r="J12" s="34">
        <f>E12/E$8*100</f>
        <v>4.979811574697174</v>
      </c>
      <c r="K12" s="34">
        <f>F12/F$8*100</f>
        <v>4.413793103448276</v>
      </c>
      <c r="L12" s="34">
        <f>G12/G$8*100</f>
        <v>4.42225392296719</v>
      </c>
      <c r="M12" s="34">
        <f>H12/H$8*100</f>
        <v>4.613095238095238</v>
      </c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</row>
    <row r="13" spans="1:228" ht="15.75" customHeight="1">
      <c r="A13" s="4"/>
      <c r="B13" s="30" t="s">
        <v>14</v>
      </c>
      <c r="C13" s="5"/>
      <c r="D13" s="31">
        <v>36</v>
      </c>
      <c r="E13" s="32">
        <v>32</v>
      </c>
      <c r="F13" s="32">
        <v>28</v>
      </c>
      <c r="G13" s="32">
        <v>24</v>
      </c>
      <c r="H13" s="32">
        <v>23</v>
      </c>
      <c r="I13" s="33">
        <f>D13/D$8*100</f>
        <v>4.749340369393139</v>
      </c>
      <c r="J13" s="34">
        <f>E13/E$8*100</f>
        <v>4.306864064602961</v>
      </c>
      <c r="K13" s="34">
        <f>F13/F$8*100</f>
        <v>3.8620689655172415</v>
      </c>
      <c r="L13" s="34">
        <f>G13/G$8*100</f>
        <v>3.4236804564907275</v>
      </c>
      <c r="M13" s="34">
        <f>H13/H$8*100</f>
        <v>3.422619047619048</v>
      </c>
      <c r="N13" s="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</row>
    <row r="14" spans="1:228" ht="15.75" customHeight="1">
      <c r="A14" s="4"/>
      <c r="B14" s="30" t="s">
        <v>15</v>
      </c>
      <c r="C14" s="5"/>
      <c r="D14" s="31">
        <v>43</v>
      </c>
      <c r="E14" s="32">
        <v>40</v>
      </c>
      <c r="F14" s="32">
        <v>36</v>
      </c>
      <c r="G14" s="32">
        <v>31</v>
      </c>
      <c r="H14" s="32">
        <v>27</v>
      </c>
      <c r="I14" s="33">
        <f>D14/D$8*100</f>
        <v>5.672823218997362</v>
      </c>
      <c r="J14" s="34">
        <f>E14/E$8*100</f>
        <v>5.383580080753701</v>
      </c>
      <c r="K14" s="34">
        <f>F14/F$8*100</f>
        <v>4.9655172413793105</v>
      </c>
      <c r="L14" s="34">
        <f>G14/G$8*100</f>
        <v>4.42225392296719</v>
      </c>
      <c r="M14" s="34">
        <f>H14/H$8*100</f>
        <v>4.017857142857143</v>
      </c>
      <c r="N14" s="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</row>
    <row r="15" spans="1:228" ht="15.75" customHeight="1">
      <c r="A15" s="4"/>
      <c r="B15" s="30" t="s">
        <v>16</v>
      </c>
      <c r="C15" s="5"/>
      <c r="D15" s="31">
        <v>39</v>
      </c>
      <c r="E15" s="32">
        <v>45</v>
      </c>
      <c r="F15" s="32">
        <v>42</v>
      </c>
      <c r="G15" s="32">
        <v>37</v>
      </c>
      <c r="H15" s="32">
        <v>32</v>
      </c>
      <c r="I15" s="33">
        <f>D15/D$8*100</f>
        <v>5.145118733509235</v>
      </c>
      <c r="J15" s="34">
        <f>E15/E$8*100</f>
        <v>6.056527590847914</v>
      </c>
      <c r="K15" s="34">
        <f>F15/F$8*100</f>
        <v>5.793103448275862</v>
      </c>
      <c r="L15" s="34">
        <f>G15/G$8*100</f>
        <v>5.2781740370898715</v>
      </c>
      <c r="M15" s="34">
        <f>H15/H$8*100</f>
        <v>4.761904761904762</v>
      </c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</row>
    <row r="16" spans="1:228" ht="15.75" customHeight="1">
      <c r="A16" s="4"/>
      <c r="B16" s="30" t="s">
        <v>17</v>
      </c>
      <c r="C16" s="5"/>
      <c r="D16" s="31">
        <v>41</v>
      </c>
      <c r="E16" s="32">
        <v>39</v>
      </c>
      <c r="F16" s="32">
        <v>46</v>
      </c>
      <c r="G16" s="32">
        <v>43</v>
      </c>
      <c r="H16" s="32">
        <v>38</v>
      </c>
      <c r="I16" s="33">
        <f>D16/D$8*100</f>
        <v>5.408970976253298</v>
      </c>
      <c r="J16" s="34">
        <f>E16/E$8*100</f>
        <v>5.248990578734858</v>
      </c>
      <c r="K16" s="34">
        <f>F16/F$8*100</f>
        <v>6.344827586206897</v>
      </c>
      <c r="L16" s="34">
        <f>G16/G$8*100</f>
        <v>6.134094151212553</v>
      </c>
      <c r="M16" s="34">
        <f>H16/H$8*100</f>
        <v>5.654761904761905</v>
      </c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</row>
    <row r="17" spans="1:228" ht="15.75" customHeight="1">
      <c r="A17" s="4"/>
      <c r="B17" s="30" t="s">
        <v>18</v>
      </c>
      <c r="C17" s="5"/>
      <c r="D17" s="31">
        <v>46</v>
      </c>
      <c r="E17" s="32">
        <v>41</v>
      </c>
      <c r="F17" s="32">
        <v>40</v>
      </c>
      <c r="G17" s="32">
        <v>46</v>
      </c>
      <c r="H17" s="32">
        <v>43</v>
      </c>
      <c r="I17" s="33">
        <f>D17/D$8*100</f>
        <v>6.068601583113456</v>
      </c>
      <c r="J17" s="34">
        <f>E17/E$8*100</f>
        <v>5.518169582772544</v>
      </c>
      <c r="K17" s="34">
        <f>F17/F$8*100</f>
        <v>5.517241379310345</v>
      </c>
      <c r="L17" s="34">
        <f>G17/G$8*100</f>
        <v>6.562054208273895</v>
      </c>
      <c r="M17" s="34">
        <f>H17/H$8*100</f>
        <v>6.398809523809524</v>
      </c>
      <c r="N17" s="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</row>
    <row r="18" spans="1:228" ht="15.75" customHeight="1">
      <c r="A18" s="4"/>
      <c r="B18" s="30" t="s">
        <v>19</v>
      </c>
      <c r="C18" s="5"/>
      <c r="D18" s="31">
        <v>54</v>
      </c>
      <c r="E18" s="32">
        <v>46</v>
      </c>
      <c r="F18" s="32">
        <v>41</v>
      </c>
      <c r="G18" s="32">
        <v>39</v>
      </c>
      <c r="H18" s="32">
        <v>46</v>
      </c>
      <c r="I18" s="33">
        <f>D18/D$8*100</f>
        <v>7.12401055408971</v>
      </c>
      <c r="J18" s="34">
        <f>E18/E$8*100</f>
        <v>6.191117092866756</v>
      </c>
      <c r="K18" s="34">
        <f>F18/F$8*100</f>
        <v>5.655172413793103</v>
      </c>
      <c r="L18" s="34">
        <f>G18/G$8*100</f>
        <v>5.563480741797433</v>
      </c>
      <c r="M18" s="34">
        <f>H18/H$8*100</f>
        <v>6.845238095238096</v>
      </c>
      <c r="N18" s="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</row>
    <row r="19" spans="1:228" ht="15.75" customHeight="1">
      <c r="A19" s="4"/>
      <c r="B19" s="30" t="s">
        <v>20</v>
      </c>
      <c r="C19" s="5"/>
      <c r="D19" s="31">
        <v>62</v>
      </c>
      <c r="E19" s="32">
        <v>53</v>
      </c>
      <c r="F19" s="32">
        <v>45</v>
      </c>
      <c r="G19" s="32">
        <v>40</v>
      </c>
      <c r="H19" s="32">
        <v>39</v>
      </c>
      <c r="I19" s="33">
        <f>D19/D$8*100</f>
        <v>8.179419525065963</v>
      </c>
      <c r="J19" s="34">
        <f>E19/E$8*100</f>
        <v>7.133243606998654</v>
      </c>
      <c r="K19" s="34">
        <f>F19/F$8*100</f>
        <v>6.206896551724138</v>
      </c>
      <c r="L19" s="34">
        <f>G19/G$8*100</f>
        <v>5.706134094151213</v>
      </c>
      <c r="M19" s="34">
        <f>H19/H$8*100</f>
        <v>5.803571428571429</v>
      </c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</row>
    <row r="20" spans="1:228" ht="15.75" customHeight="1">
      <c r="A20" s="4"/>
      <c r="B20" s="30" t="s">
        <v>21</v>
      </c>
      <c r="C20" s="5"/>
      <c r="D20" s="31">
        <v>47</v>
      </c>
      <c r="E20" s="32">
        <v>61</v>
      </c>
      <c r="F20" s="32">
        <v>52</v>
      </c>
      <c r="G20" s="32">
        <v>44</v>
      </c>
      <c r="H20" s="32">
        <v>40</v>
      </c>
      <c r="I20" s="33">
        <f>D20/D$8*100</f>
        <v>6.200527704485488</v>
      </c>
      <c r="J20" s="34">
        <f>E20/E$8*100</f>
        <v>8.209959623149395</v>
      </c>
      <c r="K20" s="34">
        <f>F20/F$8*100</f>
        <v>7.1724137931034475</v>
      </c>
      <c r="L20" s="34">
        <f>G20/G$8*100</f>
        <v>6.276747503566334</v>
      </c>
      <c r="M20" s="34">
        <f>H20/H$8*100</f>
        <v>5.952380952380952</v>
      </c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</row>
    <row r="21" spans="1:228" ht="15.75" customHeight="1">
      <c r="A21" s="4"/>
      <c r="B21" s="30" t="s">
        <v>22</v>
      </c>
      <c r="C21" s="5"/>
      <c r="D21" s="31">
        <v>47</v>
      </c>
      <c r="E21" s="32">
        <v>46</v>
      </c>
      <c r="F21" s="32">
        <v>59</v>
      </c>
      <c r="G21" s="32">
        <v>51</v>
      </c>
      <c r="H21" s="32">
        <v>43</v>
      </c>
      <c r="I21" s="33">
        <f>D21/D$8*100</f>
        <v>6.200527704485488</v>
      </c>
      <c r="J21" s="34">
        <f>E21/E$8*100</f>
        <v>6.191117092866756</v>
      </c>
      <c r="K21" s="34">
        <f>F21/F$8*100</f>
        <v>8.137931034482758</v>
      </c>
      <c r="L21" s="34">
        <f>G21/G$8*100</f>
        <v>7.275320970042796</v>
      </c>
      <c r="M21" s="34">
        <f>H21/H$8*100</f>
        <v>6.398809523809524</v>
      </c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</row>
    <row r="22" spans="1:228" ht="15.75" customHeight="1">
      <c r="A22" s="4"/>
      <c r="B22" s="30" t="s">
        <v>23</v>
      </c>
      <c r="C22" s="5"/>
      <c r="D22" s="31">
        <v>53</v>
      </c>
      <c r="E22" s="32">
        <v>45</v>
      </c>
      <c r="F22" s="32">
        <v>44</v>
      </c>
      <c r="G22" s="32">
        <v>56</v>
      </c>
      <c r="H22" s="32">
        <v>48</v>
      </c>
      <c r="I22" s="33">
        <f>D22/D$8*100</f>
        <v>6.992084432717678</v>
      </c>
      <c r="J22" s="34">
        <f>E22/E$8*100</f>
        <v>6.056527590847914</v>
      </c>
      <c r="K22" s="34">
        <f>F22/F$8*100</f>
        <v>6.068965517241379</v>
      </c>
      <c r="L22" s="34">
        <f>G22/G$8*100</f>
        <v>7.988587731811697</v>
      </c>
      <c r="M22" s="34">
        <f>H22/H$8*100</f>
        <v>7.142857142857142</v>
      </c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</row>
    <row r="23" spans="1:228" ht="15.75" customHeight="1">
      <c r="A23" s="4"/>
      <c r="B23" s="30" t="s">
        <v>24</v>
      </c>
      <c r="C23" s="5"/>
      <c r="D23" s="31">
        <v>50</v>
      </c>
      <c r="E23" s="32">
        <v>50</v>
      </c>
      <c r="F23" s="32">
        <v>42</v>
      </c>
      <c r="G23" s="32">
        <v>41</v>
      </c>
      <c r="H23" s="32">
        <v>53</v>
      </c>
      <c r="I23" s="33">
        <f>D23/D$8*100</f>
        <v>6.596306068601583</v>
      </c>
      <c r="J23" s="34">
        <f>E23/E$8*100</f>
        <v>6.7294751009421265</v>
      </c>
      <c r="K23" s="34">
        <f>F23/F$8*100</f>
        <v>5.793103448275862</v>
      </c>
      <c r="L23" s="34">
        <f>G23/G$8*100</f>
        <v>5.848787446504993</v>
      </c>
      <c r="M23" s="34">
        <f>H23/H$8*100</f>
        <v>7.886904761904762</v>
      </c>
      <c r="N23" s="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</row>
    <row r="24" spans="1:228" ht="15.75" customHeight="1">
      <c r="A24" s="4"/>
      <c r="B24" s="30" t="s">
        <v>25</v>
      </c>
      <c r="C24" s="5"/>
      <c r="D24" s="31">
        <v>38</v>
      </c>
      <c r="E24" s="32">
        <v>44</v>
      </c>
      <c r="F24" s="32">
        <v>44</v>
      </c>
      <c r="G24" s="32">
        <v>37</v>
      </c>
      <c r="H24" s="32">
        <v>37</v>
      </c>
      <c r="I24" s="33">
        <f>D24/D$8*100</f>
        <v>5.013192612137203</v>
      </c>
      <c r="J24" s="34">
        <f>E24/E$8*100</f>
        <v>5.921938088829071</v>
      </c>
      <c r="K24" s="34">
        <f>F24/F$8*100</f>
        <v>6.068965517241379</v>
      </c>
      <c r="L24" s="34">
        <f>G24/G$8*100</f>
        <v>5.2781740370898715</v>
      </c>
      <c r="M24" s="34">
        <f>H24/H$8*100</f>
        <v>5.5059523809523805</v>
      </c>
      <c r="N24" s="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</row>
    <row r="25" spans="1:228" ht="15.75" customHeight="1">
      <c r="A25" s="4"/>
      <c r="B25" s="30" t="s">
        <v>26</v>
      </c>
      <c r="C25" s="5"/>
      <c r="D25" s="31">
        <v>25</v>
      </c>
      <c r="E25" s="32">
        <v>31</v>
      </c>
      <c r="F25" s="32">
        <v>36</v>
      </c>
      <c r="G25" s="32">
        <v>36</v>
      </c>
      <c r="H25" s="32">
        <v>30</v>
      </c>
      <c r="I25" s="33">
        <f>D25/D$8*100</f>
        <v>3.2981530343007917</v>
      </c>
      <c r="J25" s="34">
        <f>E25/E$8*100</f>
        <v>4.172274562584119</v>
      </c>
      <c r="K25" s="34">
        <f>F25/F$8*100</f>
        <v>4.9655172413793105</v>
      </c>
      <c r="L25" s="34">
        <f>G25/G$8*100</f>
        <v>5.1355206847360915</v>
      </c>
      <c r="M25" s="34">
        <f>H25/H$8*100</f>
        <v>4.464285714285714</v>
      </c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</row>
    <row r="26" spans="1:228" ht="15.75" customHeight="1">
      <c r="A26" s="4"/>
      <c r="B26" s="5" t="s">
        <v>27</v>
      </c>
      <c r="C26" s="5"/>
      <c r="D26" s="31">
        <v>23</v>
      </c>
      <c r="E26" s="32">
        <v>28</v>
      </c>
      <c r="F26" s="32">
        <v>35</v>
      </c>
      <c r="G26" s="32">
        <v>42</v>
      </c>
      <c r="H26" s="32">
        <v>46</v>
      </c>
      <c r="I26" s="33">
        <f>D26/D$8*100</f>
        <v>3.034300791556728</v>
      </c>
      <c r="J26" s="34">
        <f>E26/E$8*100</f>
        <v>3.768506056527591</v>
      </c>
      <c r="K26" s="34">
        <f>F26/F$8*100</f>
        <v>4.827586206896552</v>
      </c>
      <c r="L26" s="34">
        <f>G26/G$8*100</f>
        <v>5.991440798858773</v>
      </c>
      <c r="M26" s="34">
        <f>H26/H$8*100</f>
        <v>6.845238095238096</v>
      </c>
      <c r="N26" s="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</row>
    <row r="27" spans="1:228" ht="16.5">
      <c r="A27" s="4" t="s">
        <v>4</v>
      </c>
      <c r="B27" s="5"/>
      <c r="C27" s="5"/>
      <c r="D27" s="31"/>
      <c r="E27" s="32"/>
      <c r="F27" s="32"/>
      <c r="G27" s="32"/>
      <c r="H27" s="32"/>
      <c r="I27" s="33"/>
      <c r="J27" s="34"/>
      <c r="K27" s="34"/>
      <c r="L27" s="34"/>
      <c r="M27" s="34"/>
      <c r="N27" s="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</row>
    <row r="28" spans="1:228" ht="16.5">
      <c r="A28" s="4"/>
      <c r="B28" s="5" t="s">
        <v>28</v>
      </c>
      <c r="C28" s="5"/>
      <c r="D28" s="31">
        <f>SUM(D9:D11)</f>
        <v>113</v>
      </c>
      <c r="E28" s="32">
        <f>SUM(E9:E11)</f>
        <v>107</v>
      </c>
      <c r="F28" s="32">
        <f>SUM(F9:F11)</f>
        <v>105</v>
      </c>
      <c r="G28" s="32">
        <f>SUM(G9:G11)</f>
        <v>101</v>
      </c>
      <c r="H28" s="32">
        <f>SUM(H9:H11)</f>
        <v>96</v>
      </c>
      <c r="I28" s="33">
        <f>D28/D$8*100</f>
        <v>14.907651715039577</v>
      </c>
      <c r="J28" s="34">
        <f>E28/E$8*100</f>
        <v>14.401076716016151</v>
      </c>
      <c r="K28" s="34">
        <f>F28/F$8*100</f>
        <v>14.482758620689657</v>
      </c>
      <c r="L28" s="34">
        <f>G28/G$8*100</f>
        <v>14.407988587731813</v>
      </c>
      <c r="M28" s="34">
        <f>H28/H$8*100</f>
        <v>14.285714285714285</v>
      </c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</row>
    <row r="29" spans="1:228" ht="16.5">
      <c r="A29" s="4"/>
      <c r="B29" s="5" t="s">
        <v>29</v>
      </c>
      <c r="C29" s="5"/>
      <c r="D29" s="31">
        <f>SUM(D12:D21)</f>
        <v>458</v>
      </c>
      <c r="E29" s="32">
        <f>SUM(E12:E21)</f>
        <v>440</v>
      </c>
      <c r="F29" s="32">
        <f>SUM(F12:F21)</f>
        <v>421</v>
      </c>
      <c r="G29" s="32">
        <f>SUM(G12:G21)</f>
        <v>386</v>
      </c>
      <c r="H29" s="32">
        <f>SUM(H12:H21)</f>
        <v>362</v>
      </c>
      <c r="I29" s="33">
        <f>D29/D$8*100</f>
        <v>60.4221635883905</v>
      </c>
      <c r="J29" s="34">
        <f>E29/E$8*100</f>
        <v>59.219380888290715</v>
      </c>
      <c r="K29" s="34">
        <f>F29/F$8*100</f>
        <v>58.06896551724138</v>
      </c>
      <c r="L29" s="34">
        <f>G29/G$8*100</f>
        <v>55.0641940085592</v>
      </c>
      <c r="M29" s="34">
        <f>H29/H$8*100</f>
        <v>53.86904761904761</v>
      </c>
      <c r="N29" s="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</row>
    <row r="30" spans="1:228" ht="16.5">
      <c r="A30" s="4"/>
      <c r="B30" s="5" t="s">
        <v>30</v>
      </c>
      <c r="C30" s="5"/>
      <c r="D30" s="31">
        <f>SUM(D22:D26)</f>
        <v>189</v>
      </c>
      <c r="E30" s="32">
        <f>SUM(E22:E26)</f>
        <v>198</v>
      </c>
      <c r="F30" s="32">
        <f>SUM(F22:F26)</f>
        <v>201</v>
      </c>
      <c r="G30" s="32">
        <f>SUM(G22:G26)</f>
        <v>212</v>
      </c>
      <c r="H30" s="32">
        <f>SUM(H22:H26)</f>
        <v>214</v>
      </c>
      <c r="I30" s="33">
        <f>D30/D$8*100</f>
        <v>24.934036939313984</v>
      </c>
      <c r="J30" s="34">
        <f>E30/E$8*100</f>
        <v>26.648721399730825</v>
      </c>
      <c r="K30" s="34">
        <f>F30/F$8*100</f>
        <v>27.72413793103448</v>
      </c>
      <c r="L30" s="34">
        <f>G30/G$8*100</f>
        <v>30.24251069900143</v>
      </c>
      <c r="M30" s="34">
        <f>H30/H$8*100</f>
        <v>31.845238095238095</v>
      </c>
      <c r="N30" s="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</row>
    <row r="31" spans="1:228" ht="16.5">
      <c r="A31" s="4"/>
      <c r="B31" s="5" t="s">
        <v>31</v>
      </c>
      <c r="C31" s="5"/>
      <c r="D31" s="31">
        <f>SUM(D24:D26)</f>
        <v>86</v>
      </c>
      <c r="E31" s="32">
        <f>SUM(E24:E26)</f>
        <v>103</v>
      </c>
      <c r="F31" s="32">
        <f>SUM(F24:F26)</f>
        <v>115</v>
      </c>
      <c r="G31" s="32">
        <f>SUM(G24:G26)</f>
        <v>115</v>
      </c>
      <c r="H31" s="32">
        <f>SUM(H24:H26)</f>
        <v>113</v>
      </c>
      <c r="I31" s="33">
        <f>D31/D$8*100</f>
        <v>11.345646437994723</v>
      </c>
      <c r="J31" s="34">
        <f>E31/E$8*100</f>
        <v>13.862718707940779</v>
      </c>
      <c r="K31" s="34">
        <f>F31/F$8*100</f>
        <v>15.862068965517242</v>
      </c>
      <c r="L31" s="34">
        <f>G31/G$8*100</f>
        <v>16.405135520684734</v>
      </c>
      <c r="M31" s="34">
        <f>H31/H$8*100</f>
        <v>16.815476190476193</v>
      </c>
      <c r="N31" s="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</row>
    <row r="32" spans="1:228" ht="18.75" customHeight="1">
      <c r="A32" s="4" t="s">
        <v>5</v>
      </c>
      <c r="B32" s="30"/>
      <c r="C32" s="5"/>
      <c r="D32" s="31"/>
      <c r="E32" s="32"/>
      <c r="F32" s="32"/>
      <c r="G32" s="32"/>
      <c r="H32" s="32"/>
      <c r="I32" s="33"/>
      <c r="J32" s="34"/>
      <c r="K32" s="34"/>
      <c r="L32" s="34"/>
      <c r="M32" s="34"/>
      <c r="N32" s="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</row>
    <row r="33" spans="1:228" ht="18.75" customHeight="1">
      <c r="A33" s="4"/>
      <c r="B33" s="30" t="s">
        <v>9</v>
      </c>
      <c r="C33" s="5"/>
      <c r="D33" s="31">
        <v>363</v>
      </c>
      <c r="E33" s="32">
        <v>356</v>
      </c>
      <c r="F33" s="32">
        <v>348</v>
      </c>
      <c r="G33" s="32">
        <v>338</v>
      </c>
      <c r="H33" s="32">
        <v>325</v>
      </c>
      <c r="I33" s="33">
        <f>D33/D$8*100</f>
        <v>47.88918205804749</v>
      </c>
      <c r="J33" s="34">
        <f>E33/E$8*100</f>
        <v>47.91386271870794</v>
      </c>
      <c r="K33" s="34">
        <f>F33/F$8*100</f>
        <v>48</v>
      </c>
      <c r="L33" s="34">
        <f>G33/G$8*100</f>
        <v>48.21683309557774</v>
      </c>
      <c r="M33" s="34">
        <f>H33/H$8*100</f>
        <v>48.36309523809524</v>
      </c>
      <c r="N33" s="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</row>
    <row r="34" spans="1:228" ht="15.75" customHeight="1">
      <c r="A34" s="4"/>
      <c r="B34" s="30" t="s">
        <v>10</v>
      </c>
      <c r="C34" s="5"/>
      <c r="D34" s="31">
        <v>18</v>
      </c>
      <c r="E34" s="32">
        <v>18</v>
      </c>
      <c r="F34" s="32">
        <v>17</v>
      </c>
      <c r="G34" s="32">
        <v>16</v>
      </c>
      <c r="H34" s="32">
        <v>15</v>
      </c>
      <c r="I34" s="33">
        <f>D34/D$8*100</f>
        <v>2.3746701846965697</v>
      </c>
      <c r="J34" s="34">
        <f>E34/E$8*100</f>
        <v>2.4226110363391657</v>
      </c>
      <c r="K34" s="34">
        <f>F34/F$8*100</f>
        <v>2.344827586206897</v>
      </c>
      <c r="L34" s="34">
        <f>G34/G$8*100</f>
        <v>2.282453637660485</v>
      </c>
      <c r="M34" s="34">
        <f>H34/H$8*100</f>
        <v>2.232142857142857</v>
      </c>
      <c r="N34" s="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</row>
    <row r="35" spans="1:228" ht="15.75" customHeight="1">
      <c r="A35" s="4"/>
      <c r="B35" s="30" t="s">
        <v>11</v>
      </c>
      <c r="C35" s="5"/>
      <c r="D35" s="31">
        <v>18</v>
      </c>
      <c r="E35" s="32">
        <v>18</v>
      </c>
      <c r="F35" s="32">
        <v>18</v>
      </c>
      <c r="G35" s="32">
        <v>18</v>
      </c>
      <c r="H35" s="32">
        <v>17</v>
      </c>
      <c r="I35" s="33">
        <f>D35/D$8*100</f>
        <v>2.3746701846965697</v>
      </c>
      <c r="J35" s="34">
        <f>E35/E$8*100</f>
        <v>2.4226110363391657</v>
      </c>
      <c r="K35" s="34">
        <f>F35/F$8*100</f>
        <v>2.4827586206896552</v>
      </c>
      <c r="L35" s="34">
        <f>G35/G$8*100</f>
        <v>2.5677603423680457</v>
      </c>
      <c r="M35" s="34">
        <f>H35/H$8*100</f>
        <v>2.5297619047619047</v>
      </c>
      <c r="N35" s="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</row>
    <row r="36" spans="1:228" ht="15.75" customHeight="1">
      <c r="A36" s="4"/>
      <c r="B36" s="30" t="s">
        <v>12</v>
      </c>
      <c r="C36" s="5"/>
      <c r="D36" s="31">
        <v>22</v>
      </c>
      <c r="E36" s="32">
        <v>19</v>
      </c>
      <c r="F36" s="32">
        <v>18</v>
      </c>
      <c r="G36" s="32">
        <v>18</v>
      </c>
      <c r="H36" s="32">
        <v>18</v>
      </c>
      <c r="I36" s="33">
        <f>D36/D$8*100</f>
        <v>2.9023746701846966</v>
      </c>
      <c r="J36" s="34">
        <f>E36/E$8*100</f>
        <v>2.557200538358008</v>
      </c>
      <c r="K36" s="34">
        <f>F36/F$8*100</f>
        <v>2.4827586206896552</v>
      </c>
      <c r="L36" s="34">
        <f>G36/G$8*100</f>
        <v>2.5677603423680457</v>
      </c>
      <c r="M36" s="34">
        <f>H36/H$8*100</f>
        <v>2.6785714285714284</v>
      </c>
      <c r="N36" s="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</row>
    <row r="37" spans="1:228" ht="15.75" customHeight="1">
      <c r="A37" s="4"/>
      <c r="B37" s="30" t="s">
        <v>13</v>
      </c>
      <c r="C37" s="5"/>
      <c r="D37" s="31">
        <v>22</v>
      </c>
      <c r="E37" s="32">
        <v>19</v>
      </c>
      <c r="F37" s="32">
        <v>17</v>
      </c>
      <c r="G37" s="32">
        <v>16</v>
      </c>
      <c r="H37" s="32">
        <v>16</v>
      </c>
      <c r="I37" s="33">
        <f>D37/D$8*100</f>
        <v>2.9023746701846966</v>
      </c>
      <c r="J37" s="34">
        <f>E37/E$8*100</f>
        <v>2.557200538358008</v>
      </c>
      <c r="K37" s="34">
        <f>F37/F$8*100</f>
        <v>2.344827586206897</v>
      </c>
      <c r="L37" s="34">
        <f>G37/G$8*100</f>
        <v>2.282453637660485</v>
      </c>
      <c r="M37" s="34">
        <f>H37/H$8*100</f>
        <v>2.380952380952381</v>
      </c>
      <c r="N37" s="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</row>
    <row r="38" spans="1:228" ht="15.75" customHeight="1">
      <c r="A38" s="4"/>
      <c r="B38" s="30" t="s">
        <v>14</v>
      </c>
      <c r="C38" s="5"/>
      <c r="D38" s="31">
        <v>18</v>
      </c>
      <c r="E38" s="32">
        <v>16</v>
      </c>
      <c r="F38" s="32">
        <v>14</v>
      </c>
      <c r="G38" s="32">
        <v>12</v>
      </c>
      <c r="H38" s="32">
        <v>12</v>
      </c>
      <c r="I38" s="33">
        <f>D38/D$8*100</f>
        <v>2.3746701846965697</v>
      </c>
      <c r="J38" s="34">
        <f>E38/E$8*100</f>
        <v>2.1534320323014806</v>
      </c>
      <c r="K38" s="34">
        <f>F38/F$8*100</f>
        <v>1.9310344827586208</v>
      </c>
      <c r="L38" s="34">
        <f>G38/G$8*100</f>
        <v>1.7118402282453637</v>
      </c>
      <c r="M38" s="34">
        <f>H38/H$8*100</f>
        <v>1.7857142857142856</v>
      </c>
      <c r="N38" s="4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</row>
    <row r="39" spans="1:228" ht="15.75" customHeight="1">
      <c r="A39" s="4"/>
      <c r="B39" s="30" t="s">
        <v>15</v>
      </c>
      <c r="C39" s="5"/>
      <c r="D39" s="31">
        <v>22</v>
      </c>
      <c r="E39" s="32">
        <v>21</v>
      </c>
      <c r="F39" s="32">
        <v>18</v>
      </c>
      <c r="G39" s="32">
        <v>16</v>
      </c>
      <c r="H39" s="32">
        <v>14</v>
      </c>
      <c r="I39" s="33">
        <f>D39/D$8*100</f>
        <v>2.9023746701846966</v>
      </c>
      <c r="J39" s="34">
        <f>E39/E$8*100</f>
        <v>2.826379542395693</v>
      </c>
      <c r="K39" s="34">
        <f>F39/F$8*100</f>
        <v>2.4827586206896552</v>
      </c>
      <c r="L39" s="34">
        <f>G39/G$8*100</f>
        <v>2.282453637660485</v>
      </c>
      <c r="M39" s="34">
        <f>H39/H$8*100</f>
        <v>2.083333333333333</v>
      </c>
      <c r="N39" s="4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</row>
    <row r="40" spans="1:228" ht="15.75" customHeight="1">
      <c r="A40" s="4"/>
      <c r="B40" s="30" t="s">
        <v>16</v>
      </c>
      <c r="C40" s="5"/>
      <c r="D40" s="31">
        <v>19</v>
      </c>
      <c r="E40" s="32">
        <v>23</v>
      </c>
      <c r="F40" s="32">
        <v>22</v>
      </c>
      <c r="G40" s="32">
        <v>19</v>
      </c>
      <c r="H40" s="32">
        <v>17</v>
      </c>
      <c r="I40" s="33">
        <f>D40/D$8*100</f>
        <v>2.5065963060686016</v>
      </c>
      <c r="J40" s="34">
        <f>E40/E$8*100</f>
        <v>3.095558546433378</v>
      </c>
      <c r="K40" s="34">
        <f>F40/F$8*100</f>
        <v>3.0344827586206895</v>
      </c>
      <c r="L40" s="34">
        <f>G40/G$8*100</f>
        <v>2.710413694721826</v>
      </c>
      <c r="M40" s="34">
        <f>H40/H$8*100</f>
        <v>2.5297619047619047</v>
      </c>
      <c r="N40" s="4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</row>
    <row r="41" spans="1:228" ht="15.75" customHeight="1">
      <c r="A41" s="4"/>
      <c r="B41" s="30" t="s">
        <v>17</v>
      </c>
      <c r="C41" s="5"/>
      <c r="D41" s="31">
        <v>20</v>
      </c>
      <c r="E41" s="32">
        <v>20</v>
      </c>
      <c r="F41" s="32">
        <v>24</v>
      </c>
      <c r="G41" s="32">
        <v>23</v>
      </c>
      <c r="H41" s="32">
        <v>20</v>
      </c>
      <c r="I41" s="33">
        <f>D41/D$8*100</f>
        <v>2.638522427440633</v>
      </c>
      <c r="J41" s="34">
        <f>E41/E$8*100</f>
        <v>2.6917900403768504</v>
      </c>
      <c r="K41" s="34">
        <f>F41/F$8*100</f>
        <v>3.310344827586207</v>
      </c>
      <c r="L41" s="34">
        <f>G41/G$8*100</f>
        <v>3.2810271041369474</v>
      </c>
      <c r="M41" s="34">
        <f>H41/H$8*100</f>
        <v>2.976190476190476</v>
      </c>
      <c r="N41" s="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</row>
    <row r="42" spans="1:228" ht="15.75" customHeight="1">
      <c r="A42" s="4"/>
      <c r="B42" s="30" t="s">
        <v>18</v>
      </c>
      <c r="C42" s="5"/>
      <c r="D42" s="31">
        <v>23</v>
      </c>
      <c r="E42" s="32">
        <v>20</v>
      </c>
      <c r="F42" s="32">
        <v>20</v>
      </c>
      <c r="G42" s="32">
        <v>24</v>
      </c>
      <c r="H42" s="32">
        <v>23</v>
      </c>
      <c r="I42" s="33">
        <f>D42/D$8*100</f>
        <v>3.034300791556728</v>
      </c>
      <c r="J42" s="34">
        <f>E42/E$8*100</f>
        <v>2.6917900403768504</v>
      </c>
      <c r="K42" s="34">
        <f>F42/F$8*100</f>
        <v>2.7586206896551726</v>
      </c>
      <c r="L42" s="34">
        <f>G42/G$8*100</f>
        <v>3.4236804564907275</v>
      </c>
      <c r="M42" s="34">
        <f>H42/H$8*100</f>
        <v>3.422619047619048</v>
      </c>
      <c r="N42" s="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</row>
    <row r="43" spans="1:228" ht="15.75" customHeight="1">
      <c r="A43" s="4"/>
      <c r="B43" s="30" t="s">
        <v>19</v>
      </c>
      <c r="C43" s="5"/>
      <c r="D43" s="31">
        <v>28</v>
      </c>
      <c r="E43" s="32">
        <v>23</v>
      </c>
      <c r="F43" s="32">
        <v>20</v>
      </c>
      <c r="G43" s="32">
        <v>20</v>
      </c>
      <c r="H43" s="32">
        <v>24</v>
      </c>
      <c r="I43" s="33">
        <f>D43/D$8*100</f>
        <v>3.6939313984168867</v>
      </c>
      <c r="J43" s="34">
        <f>E43/E$8*100</f>
        <v>3.095558546433378</v>
      </c>
      <c r="K43" s="34">
        <f>F43/F$8*100</f>
        <v>2.7586206896551726</v>
      </c>
      <c r="L43" s="34">
        <f>G43/G$8*100</f>
        <v>2.8530670470756063</v>
      </c>
      <c r="M43" s="34">
        <f>H43/H$8*100</f>
        <v>3.571428571428571</v>
      </c>
      <c r="N43" s="4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</row>
    <row r="44" spans="1:228" ht="15.75" customHeight="1">
      <c r="A44" s="4"/>
      <c r="B44" s="30" t="s">
        <v>20</v>
      </c>
      <c r="C44" s="5"/>
      <c r="D44" s="31">
        <v>32</v>
      </c>
      <c r="E44" s="32">
        <v>27</v>
      </c>
      <c r="F44" s="32">
        <v>23</v>
      </c>
      <c r="G44" s="32">
        <v>20</v>
      </c>
      <c r="H44" s="32">
        <v>20</v>
      </c>
      <c r="I44" s="33">
        <f>D44/D$8*100</f>
        <v>4.221635883905013</v>
      </c>
      <c r="J44" s="34">
        <f>E44/E$8*100</f>
        <v>3.6339165545087484</v>
      </c>
      <c r="K44" s="34">
        <f>F44/F$8*100</f>
        <v>3.1724137931034484</v>
      </c>
      <c r="L44" s="34">
        <f>G44/G$8*100</f>
        <v>2.8530670470756063</v>
      </c>
      <c r="M44" s="34">
        <f>H44/H$8*100</f>
        <v>2.976190476190476</v>
      </c>
      <c r="N44" s="4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</row>
    <row r="45" spans="1:228" ht="15.75" customHeight="1">
      <c r="A45" s="4"/>
      <c r="B45" s="30" t="s">
        <v>21</v>
      </c>
      <c r="C45" s="5"/>
      <c r="D45" s="31">
        <v>23</v>
      </c>
      <c r="E45" s="32">
        <v>31</v>
      </c>
      <c r="F45" s="32">
        <v>27</v>
      </c>
      <c r="G45" s="32">
        <v>22</v>
      </c>
      <c r="H45" s="32">
        <v>19</v>
      </c>
      <c r="I45" s="33">
        <f>D45/D$8*100</f>
        <v>3.034300791556728</v>
      </c>
      <c r="J45" s="34">
        <f>E45/E$8*100</f>
        <v>4.172274562584119</v>
      </c>
      <c r="K45" s="34">
        <f>F45/F$8*100</f>
        <v>3.724137931034482</v>
      </c>
      <c r="L45" s="34">
        <f>G45/G$8*100</f>
        <v>3.138373751783167</v>
      </c>
      <c r="M45" s="34">
        <f>H45/H$8*100</f>
        <v>2.8273809523809526</v>
      </c>
      <c r="N45" s="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</row>
    <row r="46" spans="1:228" ht="15.75" customHeight="1">
      <c r="A46" s="4"/>
      <c r="B46" s="30" t="s">
        <v>22</v>
      </c>
      <c r="C46" s="5"/>
      <c r="D46" s="31">
        <v>22</v>
      </c>
      <c r="E46" s="32">
        <v>22</v>
      </c>
      <c r="F46" s="32">
        <v>30</v>
      </c>
      <c r="G46" s="32">
        <v>26</v>
      </c>
      <c r="H46" s="32">
        <v>21</v>
      </c>
      <c r="I46" s="33">
        <f>D46/D$8*100</f>
        <v>2.9023746701846966</v>
      </c>
      <c r="J46" s="34">
        <f>E46/E$8*100</f>
        <v>2.9609690444145356</v>
      </c>
      <c r="K46" s="34">
        <f>F46/F$8*100</f>
        <v>4.137931034482759</v>
      </c>
      <c r="L46" s="34">
        <f>G46/G$8*100</f>
        <v>3.7089871611982885</v>
      </c>
      <c r="M46" s="34">
        <f>H46/H$8*100</f>
        <v>3.125</v>
      </c>
      <c r="N46" s="4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</row>
    <row r="47" spans="1:228" ht="15.75" customHeight="1">
      <c r="A47" s="4"/>
      <c r="B47" s="30" t="s">
        <v>23</v>
      </c>
      <c r="C47" s="5"/>
      <c r="D47" s="31">
        <v>24</v>
      </c>
      <c r="E47" s="32">
        <v>20</v>
      </c>
      <c r="F47" s="32">
        <v>20</v>
      </c>
      <c r="G47" s="32">
        <v>28</v>
      </c>
      <c r="H47" s="32">
        <v>24</v>
      </c>
      <c r="I47" s="33">
        <f>D47/D$8*100</f>
        <v>3.16622691292876</v>
      </c>
      <c r="J47" s="34">
        <f>E47/E$8*100</f>
        <v>2.6917900403768504</v>
      </c>
      <c r="K47" s="34">
        <f>F47/F$8*100</f>
        <v>2.7586206896551726</v>
      </c>
      <c r="L47" s="34">
        <f>G47/G$8*100</f>
        <v>3.9942938659058487</v>
      </c>
      <c r="M47" s="34">
        <f>H47/H$8*100</f>
        <v>3.571428571428571</v>
      </c>
      <c r="N47" s="4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</row>
    <row r="48" spans="1:228" ht="15.75" customHeight="1">
      <c r="A48" s="4"/>
      <c r="B48" s="30" t="s">
        <v>24</v>
      </c>
      <c r="C48" s="5"/>
      <c r="D48" s="31">
        <v>22</v>
      </c>
      <c r="E48" s="32">
        <v>22</v>
      </c>
      <c r="F48" s="32">
        <v>18</v>
      </c>
      <c r="G48" s="32">
        <v>18</v>
      </c>
      <c r="H48" s="32">
        <v>25</v>
      </c>
      <c r="I48" s="33">
        <f>D48/D$8*100</f>
        <v>2.9023746701846966</v>
      </c>
      <c r="J48" s="34">
        <f>E48/E$8*100</f>
        <v>2.9609690444145356</v>
      </c>
      <c r="K48" s="34">
        <f>F48/F$8*100</f>
        <v>2.4827586206896552</v>
      </c>
      <c r="L48" s="34">
        <f>G48/G$8*100</f>
        <v>2.5677603423680457</v>
      </c>
      <c r="M48" s="34">
        <f>H48/H$8*100</f>
        <v>3.7202380952380953</v>
      </c>
      <c r="N48" s="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</row>
    <row r="49" spans="1:228" ht="15.75" customHeight="1">
      <c r="A49" s="4"/>
      <c r="B49" s="30" t="s">
        <v>25</v>
      </c>
      <c r="C49" s="5"/>
      <c r="D49" s="31">
        <v>15</v>
      </c>
      <c r="E49" s="32">
        <v>18</v>
      </c>
      <c r="F49" s="32">
        <v>18</v>
      </c>
      <c r="G49" s="32">
        <v>15</v>
      </c>
      <c r="H49" s="32">
        <v>16</v>
      </c>
      <c r="I49" s="33">
        <f>D49/D$8*100</f>
        <v>1.978891820580475</v>
      </c>
      <c r="J49" s="34">
        <f>E49/E$8*100</f>
        <v>2.4226110363391657</v>
      </c>
      <c r="K49" s="34">
        <f>F49/F$8*100</f>
        <v>2.4827586206896552</v>
      </c>
      <c r="L49" s="34">
        <f>G49/G$8*100</f>
        <v>2.1398002853067046</v>
      </c>
      <c r="M49" s="34">
        <f>H49/H$8*100</f>
        <v>2.380952380952381</v>
      </c>
      <c r="N49" s="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</row>
    <row r="50" spans="1:228" ht="15.75" customHeight="1">
      <c r="A50" s="4"/>
      <c r="B50" s="30" t="s">
        <v>26</v>
      </c>
      <c r="C50" s="5"/>
      <c r="D50" s="31">
        <v>9</v>
      </c>
      <c r="E50" s="32">
        <v>11</v>
      </c>
      <c r="F50" s="32">
        <v>13</v>
      </c>
      <c r="G50" s="32">
        <v>14</v>
      </c>
      <c r="H50" s="32">
        <v>12</v>
      </c>
      <c r="I50" s="33">
        <f>D50/D$8*100</f>
        <v>1.1873350923482848</v>
      </c>
      <c r="J50" s="34">
        <f>E50/E$8*100</f>
        <v>1.4804845222072678</v>
      </c>
      <c r="K50" s="34">
        <f>F50/F$8*100</f>
        <v>1.7931034482758619</v>
      </c>
      <c r="L50" s="34">
        <f>G50/G$8*100</f>
        <v>1.9971469329529243</v>
      </c>
      <c r="M50" s="34">
        <f>H50/H$8*100</f>
        <v>1.7857142857142856</v>
      </c>
      <c r="N50" s="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</row>
    <row r="51" spans="1:228" ht="15.75" customHeight="1">
      <c r="A51" s="4"/>
      <c r="B51" s="5" t="s">
        <v>27</v>
      </c>
      <c r="C51" s="5"/>
      <c r="D51" s="31">
        <v>6</v>
      </c>
      <c r="E51" s="32">
        <v>7</v>
      </c>
      <c r="F51" s="32">
        <v>9</v>
      </c>
      <c r="G51" s="32">
        <v>12</v>
      </c>
      <c r="H51" s="32">
        <v>13</v>
      </c>
      <c r="I51" s="33">
        <f>D51/D$8*100</f>
        <v>0.79155672823219</v>
      </c>
      <c r="J51" s="34">
        <f>E51/E$8*100</f>
        <v>0.9421265141318977</v>
      </c>
      <c r="K51" s="34">
        <f>F51/F$8*100</f>
        <v>1.2413793103448276</v>
      </c>
      <c r="L51" s="34">
        <f>G51/G$8*100</f>
        <v>1.7118402282453637</v>
      </c>
      <c r="M51" s="34">
        <f>H51/H$8*100</f>
        <v>1.9345238095238095</v>
      </c>
      <c r="N51" s="4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</row>
    <row r="52" spans="1:228" ht="18.75" customHeight="1">
      <c r="A52" s="4" t="s">
        <v>6</v>
      </c>
      <c r="B52" s="30"/>
      <c r="C52" s="5"/>
      <c r="D52" s="31" t="s">
        <v>35</v>
      </c>
      <c r="E52" s="32"/>
      <c r="F52" s="32"/>
      <c r="G52" s="32"/>
      <c r="H52" s="32"/>
      <c r="I52" s="33"/>
      <c r="J52" s="34"/>
      <c r="K52" s="34"/>
      <c r="L52" s="34"/>
      <c r="M52" s="34"/>
      <c r="N52" s="4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</row>
    <row r="53" spans="1:228" ht="18.75" customHeight="1">
      <c r="A53" s="4"/>
      <c r="B53" s="30" t="s">
        <v>9</v>
      </c>
      <c r="C53" s="5"/>
      <c r="D53" s="31">
        <v>396</v>
      </c>
      <c r="E53" s="32">
        <v>387</v>
      </c>
      <c r="F53" s="32">
        <v>377</v>
      </c>
      <c r="G53" s="32">
        <v>363</v>
      </c>
      <c r="H53" s="32">
        <v>347</v>
      </c>
      <c r="I53" s="33">
        <f>D53/D$8*100</f>
        <v>52.242744063324544</v>
      </c>
      <c r="J53" s="34">
        <f>E53/E$8*100</f>
        <v>52.086137281292054</v>
      </c>
      <c r="K53" s="34">
        <f>F53/F$8*100</f>
        <v>52</v>
      </c>
      <c r="L53" s="34">
        <f>G53/G$8*100</f>
        <v>51.78316690442225</v>
      </c>
      <c r="M53" s="34">
        <f>H53/H$8*100</f>
        <v>51.636904761904766</v>
      </c>
      <c r="N53" s="4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</row>
    <row r="54" spans="1:228" ht="15.75" customHeight="1">
      <c r="A54" s="4"/>
      <c r="B54" s="30" t="s">
        <v>10</v>
      </c>
      <c r="C54" s="5"/>
      <c r="D54" s="31">
        <v>17</v>
      </c>
      <c r="E54" s="32">
        <v>17</v>
      </c>
      <c r="F54" s="32">
        <v>16</v>
      </c>
      <c r="G54" s="32">
        <v>16</v>
      </c>
      <c r="H54" s="32">
        <v>14</v>
      </c>
      <c r="I54" s="33">
        <f>D54/D$8*100</f>
        <v>2.242744063324538</v>
      </c>
      <c r="J54" s="34">
        <f>E54/E$8*100</f>
        <v>2.2880215343203227</v>
      </c>
      <c r="K54" s="34">
        <f>F54/F$8*100</f>
        <v>2.206896551724138</v>
      </c>
      <c r="L54" s="34">
        <f>G54/G$8*100</f>
        <v>2.282453637660485</v>
      </c>
      <c r="M54" s="34">
        <f>H54/H$8*100</f>
        <v>2.083333333333333</v>
      </c>
      <c r="N54" s="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</row>
    <row r="55" spans="1:228" ht="15.75" customHeight="1">
      <c r="A55" s="4"/>
      <c r="B55" s="30" t="s">
        <v>11</v>
      </c>
      <c r="C55" s="5"/>
      <c r="D55" s="31">
        <v>18</v>
      </c>
      <c r="E55" s="32">
        <v>17</v>
      </c>
      <c r="F55" s="32">
        <v>17</v>
      </c>
      <c r="G55" s="32">
        <v>17</v>
      </c>
      <c r="H55" s="32">
        <v>16</v>
      </c>
      <c r="I55" s="33">
        <f>D55/D$8*100</f>
        <v>2.3746701846965697</v>
      </c>
      <c r="J55" s="34">
        <f>E55/E$8*100</f>
        <v>2.2880215343203227</v>
      </c>
      <c r="K55" s="34">
        <f>F55/F$8*100</f>
        <v>2.344827586206897</v>
      </c>
      <c r="L55" s="34">
        <f>G55/G$8*100</f>
        <v>2.4251069900142657</v>
      </c>
      <c r="M55" s="34">
        <f>H55/H$8*100</f>
        <v>2.380952380952381</v>
      </c>
      <c r="N55" s="4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</row>
    <row r="56" spans="1:228" ht="15.75" customHeight="1">
      <c r="A56" s="4"/>
      <c r="B56" s="30" t="s">
        <v>12</v>
      </c>
      <c r="C56" s="5"/>
      <c r="D56" s="31">
        <v>21</v>
      </c>
      <c r="E56" s="32">
        <v>18</v>
      </c>
      <c r="F56" s="32">
        <v>17</v>
      </c>
      <c r="G56" s="32">
        <v>17</v>
      </c>
      <c r="H56" s="32">
        <v>17</v>
      </c>
      <c r="I56" s="33">
        <f>D56/D$8*100</f>
        <v>2.7704485488126647</v>
      </c>
      <c r="J56" s="34">
        <f>E56/E$8*100</f>
        <v>2.4226110363391657</v>
      </c>
      <c r="K56" s="34">
        <f>F56/F$8*100</f>
        <v>2.344827586206897</v>
      </c>
      <c r="L56" s="34">
        <f>G56/G$8*100</f>
        <v>2.4251069900142657</v>
      </c>
      <c r="M56" s="34">
        <f>H56/H$8*100</f>
        <v>2.5297619047619047</v>
      </c>
      <c r="N56" s="4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</row>
    <row r="57" spans="1:228" ht="15.75" customHeight="1">
      <c r="A57" s="4"/>
      <c r="B57" s="30" t="s">
        <v>13</v>
      </c>
      <c r="C57" s="5"/>
      <c r="D57" s="31">
        <v>21</v>
      </c>
      <c r="E57" s="32">
        <v>18</v>
      </c>
      <c r="F57" s="32">
        <v>16</v>
      </c>
      <c r="G57" s="32">
        <v>15</v>
      </c>
      <c r="H57" s="32">
        <v>15</v>
      </c>
      <c r="I57" s="33">
        <f>D57/D$8*100</f>
        <v>2.7704485488126647</v>
      </c>
      <c r="J57" s="34">
        <f>E57/E$8*100</f>
        <v>2.4226110363391657</v>
      </c>
      <c r="K57" s="34">
        <f>F57/F$8*100</f>
        <v>2.206896551724138</v>
      </c>
      <c r="L57" s="34">
        <f>G57/G$8*100</f>
        <v>2.1398002853067046</v>
      </c>
      <c r="M57" s="34">
        <f>H57/H$8*100</f>
        <v>2.232142857142857</v>
      </c>
      <c r="N57" s="4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</row>
    <row r="58" spans="1:228" ht="15.75" customHeight="1">
      <c r="A58" s="4"/>
      <c r="B58" s="30" t="s">
        <v>14</v>
      </c>
      <c r="C58" s="5"/>
      <c r="D58" s="31">
        <v>18</v>
      </c>
      <c r="E58" s="32">
        <v>16</v>
      </c>
      <c r="F58" s="32">
        <v>14</v>
      </c>
      <c r="G58" s="32">
        <v>12</v>
      </c>
      <c r="H58" s="32">
        <v>11</v>
      </c>
      <c r="I58" s="33">
        <f>D58/D$8*100</f>
        <v>2.3746701846965697</v>
      </c>
      <c r="J58" s="34">
        <f>E58/E$8*100</f>
        <v>2.1534320323014806</v>
      </c>
      <c r="K58" s="34">
        <f>F58/F$8*100</f>
        <v>1.9310344827586208</v>
      </c>
      <c r="L58" s="34">
        <f>G58/G$8*100</f>
        <v>1.7118402282453637</v>
      </c>
      <c r="M58" s="34">
        <f>H58/H$8*100</f>
        <v>1.636904761904762</v>
      </c>
      <c r="N58" s="4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</row>
    <row r="59" spans="1:228" ht="15.75" customHeight="1">
      <c r="A59" s="4"/>
      <c r="B59" s="30" t="s">
        <v>15</v>
      </c>
      <c r="C59" s="5"/>
      <c r="D59" s="31">
        <v>21</v>
      </c>
      <c r="E59" s="32">
        <v>19</v>
      </c>
      <c r="F59" s="32">
        <v>17</v>
      </c>
      <c r="G59" s="32">
        <v>15</v>
      </c>
      <c r="H59" s="32">
        <v>13</v>
      </c>
      <c r="I59" s="33">
        <f>D59/D$8*100</f>
        <v>2.7704485488126647</v>
      </c>
      <c r="J59" s="34">
        <f>E59/E$8*100</f>
        <v>2.557200538358008</v>
      </c>
      <c r="K59" s="34">
        <f>F59/F$8*100</f>
        <v>2.344827586206897</v>
      </c>
      <c r="L59" s="34">
        <f>G59/G$8*100</f>
        <v>2.1398002853067046</v>
      </c>
      <c r="M59" s="34">
        <f>H59/H$8*100</f>
        <v>1.9345238095238095</v>
      </c>
      <c r="N59" s="4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</row>
    <row r="60" spans="1:228" ht="15.75" customHeight="1">
      <c r="A60" s="4"/>
      <c r="B60" s="30" t="s">
        <v>16</v>
      </c>
      <c r="C60" s="5"/>
      <c r="D60" s="31">
        <v>19</v>
      </c>
      <c r="E60" s="32">
        <v>22</v>
      </c>
      <c r="F60" s="32">
        <v>20</v>
      </c>
      <c r="G60" s="32">
        <v>18</v>
      </c>
      <c r="H60" s="32">
        <v>15</v>
      </c>
      <c r="I60" s="35">
        <f>D60/D$8*100</f>
        <v>2.5065963060686016</v>
      </c>
      <c r="J60" s="34">
        <f>E60/E$8*100</f>
        <v>2.9609690444145356</v>
      </c>
      <c r="K60" s="34">
        <f>F60/F$8*100</f>
        <v>2.7586206896551726</v>
      </c>
      <c r="L60" s="34">
        <f>G60/G$8*100</f>
        <v>2.5677603423680457</v>
      </c>
      <c r="M60" s="34">
        <f>H60/H$8*100</f>
        <v>2.232142857142857</v>
      </c>
      <c r="N60" s="4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</row>
    <row r="61" spans="1:228" ht="15.75" customHeight="1">
      <c r="A61" s="4"/>
      <c r="B61" s="30" t="s">
        <v>17</v>
      </c>
      <c r="C61" s="5"/>
      <c r="D61" s="31">
        <v>21</v>
      </c>
      <c r="E61" s="32">
        <v>19</v>
      </c>
      <c r="F61" s="32">
        <v>22</v>
      </c>
      <c r="G61" s="32">
        <v>20</v>
      </c>
      <c r="H61" s="32">
        <v>18</v>
      </c>
      <c r="I61" s="35">
        <f>D61/D$8*100</f>
        <v>2.7704485488126647</v>
      </c>
      <c r="J61" s="34">
        <f>E61/E$8*100</f>
        <v>2.557200538358008</v>
      </c>
      <c r="K61" s="34">
        <f>F61/F$8*100</f>
        <v>3.0344827586206895</v>
      </c>
      <c r="L61" s="34">
        <f>G61/G$8*100</f>
        <v>2.8530670470756063</v>
      </c>
      <c r="M61" s="34">
        <f>H61/H$8*100</f>
        <v>2.6785714285714284</v>
      </c>
      <c r="N61" s="4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</row>
    <row r="62" spans="1:228" ht="15.75" customHeight="1">
      <c r="A62" s="4"/>
      <c r="B62" s="30" t="s">
        <v>18</v>
      </c>
      <c r="C62" s="5"/>
      <c r="D62" s="31">
        <v>23</v>
      </c>
      <c r="E62" s="32">
        <v>21</v>
      </c>
      <c r="F62" s="32">
        <v>19</v>
      </c>
      <c r="G62" s="32">
        <v>22</v>
      </c>
      <c r="H62" s="32">
        <v>20</v>
      </c>
      <c r="I62" s="35">
        <f>D62/D$8*100</f>
        <v>3.034300791556728</v>
      </c>
      <c r="J62" s="34">
        <f>E62/E$8*100</f>
        <v>2.826379542395693</v>
      </c>
      <c r="K62" s="34">
        <f>F62/F$8*100</f>
        <v>2.6206896551724137</v>
      </c>
      <c r="L62" s="34">
        <f>G62/G$8*100</f>
        <v>3.138373751783167</v>
      </c>
      <c r="M62" s="34">
        <f>H62/H$8*100</f>
        <v>2.976190476190476</v>
      </c>
      <c r="N62" s="4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</row>
    <row r="63" spans="1:228" ht="15.75" customHeight="1">
      <c r="A63" s="4"/>
      <c r="B63" s="30" t="s">
        <v>19</v>
      </c>
      <c r="C63" s="5"/>
      <c r="D63" s="31">
        <v>26</v>
      </c>
      <c r="E63" s="32">
        <v>22</v>
      </c>
      <c r="F63" s="32">
        <v>20</v>
      </c>
      <c r="G63" s="32">
        <v>19</v>
      </c>
      <c r="H63" s="32">
        <v>22</v>
      </c>
      <c r="I63" s="35">
        <f>D63/D$8*100</f>
        <v>3.430079155672823</v>
      </c>
      <c r="J63" s="34">
        <f>E63/E$8*100</f>
        <v>2.9609690444145356</v>
      </c>
      <c r="K63" s="34">
        <f>F63/F$8*100</f>
        <v>2.7586206896551726</v>
      </c>
      <c r="L63" s="34">
        <f>G63/G$8*100</f>
        <v>2.710413694721826</v>
      </c>
      <c r="M63" s="34">
        <f>H63/H$8*100</f>
        <v>3.273809523809524</v>
      </c>
      <c r="N63" s="4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</row>
    <row r="64" spans="1:228" ht="15.75" customHeight="1">
      <c r="A64" s="4"/>
      <c r="B64" s="30" t="s">
        <v>20</v>
      </c>
      <c r="C64" s="5"/>
      <c r="D64" s="31">
        <v>30</v>
      </c>
      <c r="E64" s="32">
        <v>26</v>
      </c>
      <c r="F64" s="32">
        <v>22</v>
      </c>
      <c r="G64" s="32">
        <v>20</v>
      </c>
      <c r="H64" s="32">
        <v>19</v>
      </c>
      <c r="I64" s="35">
        <f>D64/D$8*100</f>
        <v>3.95778364116095</v>
      </c>
      <c r="J64" s="34">
        <f>E64/E$8*100</f>
        <v>3.4993270524899054</v>
      </c>
      <c r="K64" s="34">
        <f>F64/F$8*100</f>
        <v>3.0344827586206895</v>
      </c>
      <c r="L64" s="34">
        <f>G64/G$8*100</f>
        <v>2.8530670470756063</v>
      </c>
      <c r="M64" s="34">
        <f>H64/H$8*100</f>
        <v>2.8273809523809526</v>
      </c>
      <c r="N64" s="4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</row>
    <row r="65" spans="1:228" ht="15.75" customHeight="1">
      <c r="A65" s="4"/>
      <c r="B65" s="30" t="s">
        <v>21</v>
      </c>
      <c r="C65" s="5"/>
      <c r="D65" s="31">
        <v>25</v>
      </c>
      <c r="E65" s="32">
        <v>30</v>
      </c>
      <c r="F65" s="32">
        <v>26</v>
      </c>
      <c r="G65" s="32">
        <v>22</v>
      </c>
      <c r="H65" s="32">
        <v>20</v>
      </c>
      <c r="I65" s="35">
        <f>D65/D$8*100</f>
        <v>3.2981530343007917</v>
      </c>
      <c r="J65" s="34">
        <f>E65/E$8*100</f>
        <v>4.037685060565275</v>
      </c>
      <c r="K65" s="34">
        <f>F65/F$8*100</f>
        <v>3.5862068965517238</v>
      </c>
      <c r="L65" s="34">
        <f>G65/G$8*100</f>
        <v>3.138373751783167</v>
      </c>
      <c r="M65" s="34">
        <f>H65/H$8*100</f>
        <v>2.976190476190476</v>
      </c>
      <c r="N65" s="4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</row>
    <row r="66" spans="1:228" ht="15.75" customHeight="1">
      <c r="A66" s="4"/>
      <c r="B66" s="30" t="s">
        <v>22</v>
      </c>
      <c r="C66" s="5"/>
      <c r="D66" s="31">
        <v>25</v>
      </c>
      <c r="E66" s="32">
        <v>24</v>
      </c>
      <c r="F66" s="32">
        <v>29</v>
      </c>
      <c r="G66" s="32">
        <v>25</v>
      </c>
      <c r="H66" s="32">
        <v>22</v>
      </c>
      <c r="I66" s="35">
        <f>D66/D$8*100</f>
        <v>3.2981530343007917</v>
      </c>
      <c r="J66" s="34">
        <f>E66/E$8*100</f>
        <v>3.2301480484522207</v>
      </c>
      <c r="K66" s="34">
        <f>F66/F$8*100</f>
        <v>4</v>
      </c>
      <c r="L66" s="34">
        <f>G66/G$8*100</f>
        <v>3.566333808844508</v>
      </c>
      <c r="M66" s="34">
        <f>H66/H$8*100</f>
        <v>3.273809523809524</v>
      </c>
      <c r="N66" s="4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</row>
    <row r="67" spans="1:228" ht="15.75" customHeight="1">
      <c r="A67" s="4"/>
      <c r="B67" s="30" t="s">
        <v>23</v>
      </c>
      <c r="C67" s="5"/>
      <c r="D67" s="31">
        <v>29</v>
      </c>
      <c r="E67" s="32">
        <v>25</v>
      </c>
      <c r="F67" s="32">
        <v>24</v>
      </c>
      <c r="G67" s="32">
        <v>29</v>
      </c>
      <c r="H67" s="32">
        <v>25</v>
      </c>
      <c r="I67" s="35">
        <f>D67/D$8*100</f>
        <v>3.825857519788918</v>
      </c>
      <c r="J67" s="34">
        <f>E67/E$8*100</f>
        <v>3.3647375504710633</v>
      </c>
      <c r="K67" s="34">
        <f>F67/F$8*100</f>
        <v>3.310344827586207</v>
      </c>
      <c r="L67" s="34">
        <f>G67/G$8*100</f>
        <v>4.136947218259629</v>
      </c>
      <c r="M67" s="34">
        <f>H67/H$8*100</f>
        <v>3.7202380952380953</v>
      </c>
      <c r="N67" s="4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</row>
    <row r="68" spans="1:228" ht="15.75" customHeight="1">
      <c r="A68" s="4"/>
      <c r="B68" s="30" t="s">
        <v>24</v>
      </c>
      <c r="C68" s="5"/>
      <c r="D68" s="31">
        <v>28</v>
      </c>
      <c r="E68" s="32">
        <v>28</v>
      </c>
      <c r="F68" s="32">
        <v>24</v>
      </c>
      <c r="G68" s="32">
        <v>23</v>
      </c>
      <c r="H68" s="32">
        <v>27</v>
      </c>
      <c r="I68" s="35">
        <f>D68/D$8*100</f>
        <v>3.6939313984168867</v>
      </c>
      <c r="J68" s="34">
        <f>E68/E$8*100</f>
        <v>3.768506056527591</v>
      </c>
      <c r="K68" s="34">
        <f>F68/F$8*100</f>
        <v>3.310344827586207</v>
      </c>
      <c r="L68" s="34">
        <f>G68/G$8*100</f>
        <v>3.2810271041369474</v>
      </c>
      <c r="M68" s="34">
        <f>H68/H$8*100</f>
        <v>4.017857142857143</v>
      </c>
      <c r="N68" s="4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</row>
    <row r="69" spans="1:228" ht="15.75" customHeight="1">
      <c r="A69" s="4"/>
      <c r="B69" s="30" t="s">
        <v>25</v>
      </c>
      <c r="C69" s="5"/>
      <c r="D69" s="31">
        <v>23</v>
      </c>
      <c r="E69" s="32">
        <v>26</v>
      </c>
      <c r="F69" s="32">
        <v>26</v>
      </c>
      <c r="G69" s="32">
        <v>22</v>
      </c>
      <c r="H69" s="32">
        <v>21</v>
      </c>
      <c r="I69" s="35">
        <f>D69/D$8*100</f>
        <v>3.034300791556728</v>
      </c>
      <c r="J69" s="34">
        <f>E69/E$8*100</f>
        <v>3.4993270524899054</v>
      </c>
      <c r="K69" s="34">
        <f>F69/F$8*100</f>
        <v>3.5862068965517238</v>
      </c>
      <c r="L69" s="34">
        <f>G69/G$8*100</f>
        <v>3.138373751783167</v>
      </c>
      <c r="M69" s="34">
        <f>H69/H$8*100</f>
        <v>3.125</v>
      </c>
      <c r="N69" s="4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</row>
    <row r="70" spans="1:228" ht="15.75" customHeight="1">
      <c r="A70" s="4"/>
      <c r="B70" s="30" t="s">
        <v>26</v>
      </c>
      <c r="C70" s="5"/>
      <c r="D70" s="31">
        <v>16</v>
      </c>
      <c r="E70" s="32">
        <v>20</v>
      </c>
      <c r="F70" s="32">
        <v>22</v>
      </c>
      <c r="G70" s="32">
        <v>22</v>
      </c>
      <c r="H70" s="32">
        <v>19</v>
      </c>
      <c r="I70" s="35">
        <f>D70/D$8*100</f>
        <v>2.1108179419525066</v>
      </c>
      <c r="J70" s="34">
        <f>E70/E$8*100</f>
        <v>2.6917900403768504</v>
      </c>
      <c r="K70" s="34">
        <f>F70/F$8*100</f>
        <v>3.0344827586206895</v>
      </c>
      <c r="L70" s="34">
        <f>G70/G$8*100</f>
        <v>3.138373751783167</v>
      </c>
      <c r="M70" s="34">
        <f>H70/H$8*100</f>
        <v>2.8273809523809526</v>
      </c>
      <c r="N70" s="4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</row>
    <row r="71" spans="1:228" ht="15.75" customHeight="1">
      <c r="A71" s="4"/>
      <c r="B71" s="5" t="s">
        <v>27</v>
      </c>
      <c r="C71" s="5"/>
      <c r="D71" s="31">
        <v>16</v>
      </c>
      <c r="E71" s="32">
        <v>20</v>
      </c>
      <c r="F71" s="32">
        <v>25</v>
      </c>
      <c r="G71" s="32">
        <v>30</v>
      </c>
      <c r="H71" s="32">
        <v>33</v>
      </c>
      <c r="I71" s="35">
        <f>D71/D$8*100</f>
        <v>2.1108179419525066</v>
      </c>
      <c r="J71" s="34">
        <f>E71/E$8*100</f>
        <v>2.6917900403768504</v>
      </c>
      <c r="K71" s="34">
        <f>F71/F$8*100</f>
        <v>3.4482758620689653</v>
      </c>
      <c r="L71" s="34">
        <f>G71/G$8*100</f>
        <v>4.279600570613409</v>
      </c>
      <c r="M71" s="34">
        <f>H71/H$8*100</f>
        <v>4.910714285714286</v>
      </c>
      <c r="N71" s="4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</row>
    <row r="72" spans="1:228" ht="19.5" customHeight="1">
      <c r="A72" s="24" t="s">
        <v>7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</row>
    <row r="73" spans="1:228" ht="19.5" customHeight="1">
      <c r="A73" s="4" t="s">
        <v>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</row>
    <row r="74" spans="1:13" ht="16.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</row>
  </sheetData>
  <sheetProtection/>
  <printOptions/>
  <pageMargins left="0.7055555555555556" right="0.7055555555555556" top="0.7055555555555556" bottom="0.7055555555555556" header="0" footer="0"/>
  <pageSetup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