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'A'!$A$1:$J$55</definedName>
    <definedName name="\A">'A'!$D$60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<sst xmlns="http://schemas.openxmlformats.org/spreadsheetml/2006/main" count="67" uniqueCount="64">
  <si>
    <t>第8表－2　都道府県・年齢（３区分）別将来推計人口及び割合（平成17年）</t>
  </si>
  <si>
    <t>(単位：1,000人)</t>
  </si>
  <si>
    <t>都道府県</t>
  </si>
  <si>
    <t>全国</t>
  </si>
  <si>
    <t>　</t>
  </si>
  <si>
    <t>注 (1)年齢別純移動率が縮小した場合の推計である。</t>
  </si>
  <si>
    <t xml:space="preserve">   (2)資料：「都道府県の将来推計人口(平成９年５月推計)」国立社会保障・人口問題研究所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</si>
  <si>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</si>
  <si>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</si>
  <si>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</si>
  <si>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</si>
  <si>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</si>
  <si>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</si>
  <si>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</si>
  <si>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</si>
  <si>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</si>
  <si>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</si>
  <si>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</si>
  <si>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</si>
  <si>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</si>
  <si>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</si>
  <si>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</si>
  <si>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</si>
  <si>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</si>
  <si>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</si>
  <si>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</si>
  <si>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</si>
  <si>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</si>
  <si>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</si>
  <si>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</si>
  <si>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</si>
  <si>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</si>
  <si>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</si>
  <si>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</si>
  <si>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</si>
  <si>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</si>
  <si>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</si>
  <si>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</si>
  <si>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</si>
  <si>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</si>
  <si>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</si>
  <si>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</si>
  <si>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</si>
  <si>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</si>
  <si>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</si>
  <si>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</si>
  <si>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</si>
  <si>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</si>
  <si>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</si>
  <si>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</si>
  <si>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</si>
  <si>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</si>
  <si>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</si>
  <si>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</si>
  <si>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総数</t>
  </si>
  <si>
    <t>{ROW-HEIGHT 25}</t>
  </si>
  <si>
    <t>{D 5}</t>
  </si>
  <si>
    <t>人</t>
  </si>
  <si>
    <t>0～14歳</t>
  </si>
  <si>
    <t>15～64歳</t>
  </si>
  <si>
    <t>口</t>
  </si>
  <si>
    <t>65歳～</t>
  </si>
  <si>
    <t>　割合（％）　</t>
  </si>
  <si>
    <t>　　　平成17(2005)年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</si>
</sst>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"/>
    <numFmt numFmtId="167" formatCode="0.0"/>
    <numFmt numFmtId="168" formatCode="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ＭＳ 明朝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1" xfId="0" applyNumberFormat="1" applyFont="1" applyAlignment="1">
      <alignment horizontal="centerContinuous" vertical="center"/>
    </xf>
    <xf numFmtId="164" fontId="4" fillId="0" borderId="1" xfId="0" applyNumberFormat="1" applyFont="1" applyAlignment="1">
      <alignment horizontal="centerContinuous" vertical="center"/>
    </xf>
    <xf numFmtId="164" fontId="4" fillId="0" borderId="2" xfId="0" applyNumberFormat="1" applyFont="1" applyAlignment="1">
      <alignment horizontal="justify" vertical="center"/>
    </xf>
    <xf numFmtId="164" fontId="4" fillId="0" borderId="1" xfId="0" applyNumberFormat="1" applyFont="1" applyAlignment="1">
      <alignment horizontal="center" vertical="center"/>
    </xf>
    <xf numFmtId="164" fontId="4" fillId="0" borderId="1" xfId="0" applyNumberFormat="1" applyFont="1" applyAlignment="1">
      <alignment horizontal="justify" vertical="center"/>
    </xf>
    <xf numFmtId="164" fontId="4" fillId="0" borderId="3" xfId="0" applyNumberFormat="1" applyFont="1" applyAlignment="1">
      <alignment horizontal="centerContinuous" vertical="center"/>
    </xf>
    <xf numFmtId="164" fontId="4" fillId="0" borderId="1" xfId="0" applyNumberFormat="1" applyFont="1" applyAlignment="1">
      <alignment horizontal="centerContinuous" vertical="center"/>
    </xf>
    <xf numFmtId="164" fontId="4" fillId="0" borderId="4" xfId="0" applyNumberFormat="1" applyFont="1" applyAlignment="1">
      <alignment horizontal="center" vertical="center"/>
    </xf>
    <xf numFmtId="164" fontId="4" fillId="0" borderId="5" xfId="0" applyNumberFormat="1" applyFont="1" applyAlignment="1">
      <alignment horizontal="center" vertical="center"/>
    </xf>
    <xf numFmtId="164" fontId="4" fillId="0" borderId="1" xfId="0" applyNumberFormat="1" applyFont="1" applyAlignment="1">
      <alignment horizontal="centerContinuous"/>
    </xf>
    <xf numFmtId="164" fontId="4" fillId="0" borderId="1" xfId="0" applyNumberFormat="1" applyFont="1" applyAlignment="1">
      <alignment horizontal="centerContinuous"/>
    </xf>
    <xf numFmtId="164" fontId="4" fillId="0" borderId="1" xfId="0" applyNumberFormat="1" applyFont="1" applyAlignment="1">
      <alignment/>
    </xf>
    <xf numFmtId="166" fontId="4" fillId="0" borderId="2" xfId="0" applyNumberFormat="1" applyFont="1" applyAlignment="1">
      <alignment/>
    </xf>
    <xf numFmtId="166" fontId="4" fillId="0" borderId="3" xfId="0" applyNumberFormat="1" applyFont="1" applyAlignment="1">
      <alignment/>
    </xf>
    <xf numFmtId="167" fontId="4" fillId="0" borderId="3" xfId="0" applyNumberFormat="1" applyFont="1" applyAlignment="1">
      <alignment/>
    </xf>
    <xf numFmtId="164" fontId="4" fillId="0" borderId="0" xfId="0" applyNumberFormat="1" applyFont="1" applyAlignment="1">
      <alignment horizontal="justify"/>
    </xf>
    <xf numFmtId="166" fontId="4" fillId="0" borderId="6" xfId="0" applyNumberFormat="1" applyFont="1" applyAlignment="1">
      <alignment/>
    </xf>
    <xf numFmtId="166" fontId="4" fillId="0" borderId="7" xfId="0" applyNumberFormat="1" applyFont="1" applyAlignment="1">
      <alignment/>
    </xf>
    <xf numFmtId="167" fontId="4" fillId="0" borderId="7" xfId="0" applyNumberFormat="1" applyFont="1" applyAlignment="1">
      <alignment/>
    </xf>
    <xf numFmtId="164" fontId="4" fillId="0" borderId="1" xfId="0" applyNumberFormat="1" applyFont="1" applyAlignment="1">
      <alignment/>
    </xf>
    <xf numFmtId="168" fontId="4" fillId="0" borderId="1" xfId="0" applyNumberFormat="1" applyFont="1" applyAlignment="1">
      <alignment/>
    </xf>
    <xf numFmtId="168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defaultGridColor="0" zoomScale="87" zoomScaleNormal="87" colorId="22" workbookViewId="0" topLeftCell="A30">
      <pane topLeftCell="A30" activePane="topLeft" state="split"/>
      <selection pane="topLeft" activeCell="D47" sqref="D47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2.6640625" style="1" customWidth="1"/>
    <col min="4" max="10" width="11.6640625" style="1" customWidth="1"/>
    <col min="11" max="256" width="10.6640625" style="1" customWidth="1"/>
  </cols>
  <sheetData>
    <row r="1" spans="1:256" ht="16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6.5">
      <c r="A2" s="4"/>
      <c r="B2" s="5"/>
      <c r="C2" s="5"/>
      <c r="D2" s="5"/>
      <c r="E2" s="5"/>
      <c r="F2" s="5"/>
      <c r="G2" s="5"/>
      <c r="H2" s="5"/>
      <c r="I2" s="5"/>
      <c r="J2" s="5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21.75" customHeight="1">
      <c r="A3" s="6" t="s">
        <v>1</v>
      </c>
      <c r="B3" s="7"/>
      <c r="C3" s="7"/>
      <c r="D3" s="7"/>
      <c r="E3" s="7"/>
      <c r="F3" s="7"/>
      <c r="G3" s="7"/>
      <c r="H3" s="7"/>
      <c r="I3" s="7" t="s">
        <v>63</v>
      </c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5"/>
      <c r="IV3" s="5"/>
    </row>
    <row r="4" spans="1:256" ht="21.75" customHeight="1">
      <c r="A4" s="8" t="s">
        <v>2</v>
      </c>
      <c r="B4" s="9"/>
      <c r="C4" s="9"/>
      <c r="D4" s="10"/>
      <c r="E4" s="11" t="s">
        <v>57</v>
      </c>
      <c r="F4" s="12"/>
      <c r="G4" s="11" t="s">
        <v>60</v>
      </c>
      <c r="H4" s="13" t="s">
        <v>62</v>
      </c>
      <c r="I4" s="14"/>
      <c r="J4" s="14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5"/>
      <c r="IV4" s="5"/>
    </row>
    <row r="5" spans="1:256" ht="21.75" customHeight="1">
      <c r="A5" s="6"/>
      <c r="B5" s="7"/>
      <c r="C5" s="7"/>
      <c r="D5" s="15" t="s">
        <v>54</v>
      </c>
      <c r="E5" s="16" t="s">
        <v>58</v>
      </c>
      <c r="F5" s="16" t="s">
        <v>59</v>
      </c>
      <c r="G5" s="16" t="s">
        <v>61</v>
      </c>
      <c r="H5" s="16" t="s">
        <v>58</v>
      </c>
      <c r="I5" s="16" t="s">
        <v>59</v>
      </c>
      <c r="J5" s="16" t="s">
        <v>61</v>
      </c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5"/>
      <c r="IV5" s="5"/>
    </row>
    <row r="6" spans="1:256" ht="24.75" customHeight="1">
      <c r="A6" s="17" t="s">
        <v>3</v>
      </c>
      <c r="B6" s="18"/>
      <c r="C6" s="19"/>
      <c r="D6" s="20">
        <v>127684</v>
      </c>
      <c r="E6" s="21">
        <v>18235</v>
      </c>
      <c r="F6" s="21">
        <v>84443</v>
      </c>
      <c r="G6" s="21">
        <v>25006</v>
      </c>
      <c r="H6" s="22">
        <f>E6/$D6*100</f>
        <v>14.281350834873594</v>
      </c>
      <c r="I6" s="22">
        <f>F6/$D6*100</f>
        <v>66.13436295855392</v>
      </c>
      <c r="J6" s="22">
        <f>G6/$D6*100</f>
        <v>19.584286206572475</v>
      </c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24.75" customHeight="1">
      <c r="A7" s="4" t="s">
        <v>4</v>
      </c>
      <c r="B7" s="23" t="s">
        <v>7</v>
      </c>
      <c r="C7" s="5"/>
      <c r="D7" s="24">
        <v>5674</v>
      </c>
      <c r="E7" s="25">
        <v>761</v>
      </c>
      <c r="F7" s="25">
        <v>3738</v>
      </c>
      <c r="G7" s="25">
        <v>1176</v>
      </c>
      <c r="H7" s="26">
        <f>E7/$D7*100</f>
        <v>13.412054987663025</v>
      </c>
      <c r="I7" s="26">
        <f>F7/$D7*100</f>
        <v>65.87945012336975</v>
      </c>
      <c r="J7" s="26">
        <f>G7/$D7*100</f>
        <v>20.726119139936554</v>
      </c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6.5">
      <c r="A8" s="4"/>
      <c r="B8" s="23" t="s">
        <v>8</v>
      </c>
      <c r="C8" s="5"/>
      <c r="D8" s="24">
        <v>1449</v>
      </c>
      <c r="E8" s="25">
        <v>207</v>
      </c>
      <c r="F8" s="25">
        <v>922</v>
      </c>
      <c r="G8" s="25">
        <v>320</v>
      </c>
      <c r="H8" s="26">
        <f>E8/$D8*100</f>
        <v>14.285714285714285</v>
      </c>
      <c r="I8" s="26">
        <f>F8/$D8*100</f>
        <v>63.63008971704623</v>
      </c>
      <c r="J8" s="26">
        <f>G8/$D8*100</f>
        <v>22.084195997239476</v>
      </c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6.5">
      <c r="A9" s="4"/>
      <c r="B9" s="23" t="s">
        <v>9</v>
      </c>
      <c r="C9" s="5"/>
      <c r="D9" s="24">
        <v>1398</v>
      </c>
      <c r="E9" s="25">
        <v>204</v>
      </c>
      <c r="F9" s="25">
        <v>861</v>
      </c>
      <c r="G9" s="25">
        <v>333</v>
      </c>
      <c r="H9" s="26">
        <f>E9/$D9*100</f>
        <v>14.592274678111588</v>
      </c>
      <c r="I9" s="26">
        <f>F9/$D9*100</f>
        <v>61.587982832618025</v>
      </c>
      <c r="J9" s="26">
        <f>G9/$D9*100</f>
        <v>23.819742489270386</v>
      </c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6.5">
      <c r="A10" s="4"/>
      <c r="B10" s="23" t="s">
        <v>10</v>
      </c>
      <c r="C10" s="5"/>
      <c r="D10" s="24">
        <v>2451</v>
      </c>
      <c r="E10" s="25">
        <v>355</v>
      </c>
      <c r="F10" s="25">
        <v>1636</v>
      </c>
      <c r="G10" s="25">
        <v>459</v>
      </c>
      <c r="H10" s="26">
        <f>E10/$D10*100</f>
        <v>14.483884128926968</v>
      </c>
      <c r="I10" s="26">
        <f>F10/$D10*100</f>
        <v>66.7482660138719</v>
      </c>
      <c r="J10" s="26">
        <f>G10/$D10*100</f>
        <v>18.727050183598532</v>
      </c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6.5">
      <c r="A11" s="4"/>
      <c r="B11" s="23" t="s">
        <v>11</v>
      </c>
      <c r="C11" s="5"/>
      <c r="D11" s="24">
        <v>1159</v>
      </c>
      <c r="E11" s="25">
        <v>152</v>
      </c>
      <c r="F11" s="25">
        <v>706</v>
      </c>
      <c r="G11" s="25">
        <v>302</v>
      </c>
      <c r="H11" s="26">
        <f>E11/$D11*100</f>
        <v>13.114754098360656</v>
      </c>
      <c r="I11" s="26">
        <f>F11/$D11*100</f>
        <v>60.91458153580673</v>
      </c>
      <c r="J11" s="26">
        <f>G11/$D11*100</f>
        <v>26.056945642795515</v>
      </c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24.75" customHeight="1">
      <c r="A12" s="4"/>
      <c r="B12" s="23" t="s">
        <v>12</v>
      </c>
      <c r="C12" s="5"/>
      <c r="D12" s="24">
        <v>1231</v>
      </c>
      <c r="E12" s="25">
        <v>178</v>
      </c>
      <c r="F12" s="25">
        <v>751</v>
      </c>
      <c r="G12" s="25">
        <v>302</v>
      </c>
      <c r="H12" s="26">
        <f>E12/$D12*100</f>
        <v>14.45978878960195</v>
      </c>
      <c r="I12" s="26">
        <f>F12/$D12*100</f>
        <v>61.00731112916328</v>
      </c>
      <c r="J12" s="26">
        <f>G12/$D12*100</f>
        <v>24.532900081234768</v>
      </c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6.5">
      <c r="A13" s="4"/>
      <c r="B13" s="23" t="s">
        <v>13</v>
      </c>
      <c r="C13" s="5"/>
      <c r="D13" s="24">
        <v>2153</v>
      </c>
      <c r="E13" s="25">
        <v>331</v>
      </c>
      <c r="F13" s="25">
        <v>1357</v>
      </c>
      <c r="G13" s="25">
        <v>465</v>
      </c>
      <c r="H13" s="26">
        <f>E13/$D13*100</f>
        <v>15.373896888063168</v>
      </c>
      <c r="I13" s="26">
        <f>F13/$D13*100</f>
        <v>63.02833255921969</v>
      </c>
      <c r="J13" s="26">
        <f>G13/$D13*100</f>
        <v>21.597770552717137</v>
      </c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6.5">
      <c r="A14" s="4"/>
      <c r="B14" s="23" t="s">
        <v>14</v>
      </c>
      <c r="C14" s="5"/>
      <c r="D14" s="24">
        <v>3152</v>
      </c>
      <c r="E14" s="25">
        <v>476</v>
      </c>
      <c r="F14" s="25">
        <v>2108</v>
      </c>
      <c r="G14" s="25">
        <v>569</v>
      </c>
      <c r="H14" s="26">
        <f>E14/$D14*100</f>
        <v>15.101522842639595</v>
      </c>
      <c r="I14" s="26">
        <f>F14/$D14*100</f>
        <v>66.87817258883248</v>
      </c>
      <c r="J14" s="26">
        <f>G14/$D14*100</f>
        <v>18.05203045685279</v>
      </c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6.5">
      <c r="A15" s="4"/>
      <c r="B15" s="23" t="s">
        <v>15</v>
      </c>
      <c r="C15" s="5"/>
      <c r="D15" s="24">
        <v>2061</v>
      </c>
      <c r="E15" s="25">
        <v>305</v>
      </c>
      <c r="F15" s="25">
        <v>1374</v>
      </c>
      <c r="G15" s="25">
        <v>382</v>
      </c>
      <c r="H15" s="26">
        <f>E15/$D15*100</f>
        <v>14.798641436196021</v>
      </c>
      <c r="I15" s="26">
        <f>F15/$D15*100</f>
        <v>66.66666666666666</v>
      </c>
      <c r="J15" s="26">
        <f>G15/$D15*100</f>
        <v>18.53469189713731</v>
      </c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6.5">
      <c r="A16" s="4"/>
      <c r="B16" s="23" t="s">
        <v>16</v>
      </c>
      <c r="C16" s="5"/>
      <c r="D16" s="24">
        <v>2059</v>
      </c>
      <c r="E16" s="25">
        <v>309</v>
      </c>
      <c r="F16" s="25">
        <v>1341</v>
      </c>
      <c r="G16" s="25">
        <v>409</v>
      </c>
      <c r="H16" s="26">
        <f>E16/$D16*100</f>
        <v>15.007285089849443</v>
      </c>
      <c r="I16" s="26">
        <f>F16/$D16*100</f>
        <v>65.12870325400681</v>
      </c>
      <c r="J16" s="26">
        <f>G16/$D16*100</f>
        <v>19.86401165614376</v>
      </c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24.75" customHeight="1">
      <c r="A17" s="4"/>
      <c r="B17" s="23" t="s">
        <v>17</v>
      </c>
      <c r="C17" s="5"/>
      <c r="D17" s="24">
        <v>7433</v>
      </c>
      <c r="E17" s="25">
        <v>1125</v>
      </c>
      <c r="F17" s="25">
        <v>5165</v>
      </c>
      <c r="G17" s="25">
        <v>1143</v>
      </c>
      <c r="H17" s="26">
        <f>E17/$D17*100</f>
        <v>15.135207856854569</v>
      </c>
      <c r="I17" s="26">
        <f>F17/$D17*100</f>
        <v>69.48742096058119</v>
      </c>
      <c r="J17" s="26">
        <f>G17/$D17*100</f>
        <v>15.37737118256424</v>
      </c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6.5">
      <c r="A18" s="4"/>
      <c r="B18" s="23" t="s">
        <v>18</v>
      </c>
      <c r="C18" s="5"/>
      <c r="D18" s="24">
        <v>6233</v>
      </c>
      <c r="E18" s="25">
        <v>882</v>
      </c>
      <c r="F18" s="25">
        <v>4315</v>
      </c>
      <c r="G18" s="25">
        <v>1036</v>
      </c>
      <c r="H18" s="26">
        <f>E18/$D18*100</f>
        <v>14.150489330980268</v>
      </c>
      <c r="I18" s="26">
        <f>F18/$D18*100</f>
        <v>69.22830097866196</v>
      </c>
      <c r="J18" s="26">
        <f>G18/$D18*100</f>
        <v>16.621209690357773</v>
      </c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6.5">
      <c r="A19" s="4"/>
      <c r="B19" s="23" t="s">
        <v>19</v>
      </c>
      <c r="C19" s="5"/>
      <c r="D19" s="24">
        <v>11269</v>
      </c>
      <c r="E19" s="25">
        <v>1300</v>
      </c>
      <c r="F19" s="25">
        <v>7776</v>
      </c>
      <c r="G19" s="25">
        <v>2192</v>
      </c>
      <c r="H19" s="26">
        <f>E19/$D19*100</f>
        <v>11.536072411039132</v>
      </c>
      <c r="I19" s="26">
        <f>F19/$D19*100</f>
        <v>69.00346082172332</v>
      </c>
      <c r="J19" s="26">
        <f>G19/$D19*100</f>
        <v>19.451592865382906</v>
      </c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6.5">
      <c r="A20" s="4"/>
      <c r="B20" s="23" t="s">
        <v>20</v>
      </c>
      <c r="C20" s="5"/>
      <c r="D20" s="24">
        <v>8622</v>
      </c>
      <c r="E20" s="25">
        <v>1200</v>
      </c>
      <c r="F20" s="25">
        <v>5987</v>
      </c>
      <c r="G20" s="25">
        <v>1434</v>
      </c>
      <c r="H20" s="26">
        <f>E20/$D20*100</f>
        <v>13.917884481558804</v>
      </c>
      <c r="I20" s="26">
        <f>F20/$D20*100</f>
        <v>69.43864532591047</v>
      </c>
      <c r="J20" s="26">
        <f>G20/$D20*100</f>
        <v>16.63187195546277</v>
      </c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6.5">
      <c r="A21" s="4"/>
      <c r="B21" s="23" t="s">
        <v>21</v>
      </c>
      <c r="C21" s="5"/>
      <c r="D21" s="24">
        <v>2484</v>
      </c>
      <c r="E21" s="25">
        <v>358</v>
      </c>
      <c r="F21" s="25">
        <v>1559</v>
      </c>
      <c r="G21" s="25">
        <v>567</v>
      </c>
      <c r="H21" s="26">
        <f>E21/$D21*100</f>
        <v>14.412238325281804</v>
      </c>
      <c r="I21" s="26">
        <f>F21/$D21*100</f>
        <v>62.76167471819646</v>
      </c>
      <c r="J21" s="26">
        <f>G21/$D21*100</f>
        <v>22.82608695652174</v>
      </c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24.75" customHeight="1">
      <c r="A22" s="4"/>
      <c r="B22" s="23" t="s">
        <v>22</v>
      </c>
      <c r="C22" s="5"/>
      <c r="D22" s="24">
        <v>1120</v>
      </c>
      <c r="E22" s="25">
        <v>155</v>
      </c>
      <c r="F22" s="25">
        <v>714</v>
      </c>
      <c r="G22" s="25">
        <v>252</v>
      </c>
      <c r="H22" s="26">
        <f>E22/$D22*100</f>
        <v>13.839285714285715</v>
      </c>
      <c r="I22" s="26">
        <f>F22/$D22*100</f>
        <v>63.74999999999999</v>
      </c>
      <c r="J22" s="26">
        <f>G22/$D22*100</f>
        <v>22.5</v>
      </c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6.5">
      <c r="A23" s="4"/>
      <c r="B23" s="23" t="s">
        <v>23</v>
      </c>
      <c r="C23" s="5"/>
      <c r="D23" s="24">
        <v>1195</v>
      </c>
      <c r="E23" s="25">
        <v>175</v>
      </c>
      <c r="F23" s="25">
        <v>782</v>
      </c>
      <c r="G23" s="25">
        <v>238</v>
      </c>
      <c r="H23" s="26">
        <f>E23/$D23*100</f>
        <v>14.644351464435147</v>
      </c>
      <c r="I23" s="26">
        <f>F23/$D23*100</f>
        <v>65.43933054393305</v>
      </c>
      <c r="J23" s="26">
        <f>G23/$D23*100</f>
        <v>19.9163179916318</v>
      </c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6.5">
      <c r="A24" s="4"/>
      <c r="B24" s="23" t="s">
        <v>24</v>
      </c>
      <c r="C24" s="5"/>
      <c r="D24" s="24">
        <v>823</v>
      </c>
      <c r="E24" s="25">
        <v>126</v>
      </c>
      <c r="F24" s="25">
        <v>517</v>
      </c>
      <c r="G24" s="25">
        <v>181</v>
      </c>
      <c r="H24" s="26">
        <f>E24/$D24*100</f>
        <v>15.309842041312272</v>
      </c>
      <c r="I24" s="26">
        <f>F24/$D24*100</f>
        <v>62.818955042527335</v>
      </c>
      <c r="J24" s="26">
        <f>G24/$D24*100</f>
        <v>21.992709599027947</v>
      </c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6.5">
      <c r="A25" s="4"/>
      <c r="B25" s="23" t="s">
        <v>25</v>
      </c>
      <c r="C25" s="5"/>
      <c r="D25" s="24">
        <v>931</v>
      </c>
      <c r="E25" s="25">
        <v>143</v>
      </c>
      <c r="F25" s="25">
        <v>599</v>
      </c>
      <c r="G25" s="25">
        <v>189</v>
      </c>
      <c r="H25" s="26">
        <f>E25/$D25*100</f>
        <v>15.35982814178303</v>
      </c>
      <c r="I25" s="26">
        <f>F25/$D25*100</f>
        <v>64.33941997851772</v>
      </c>
      <c r="J25" s="26">
        <f>G25/$D25*100</f>
        <v>20.30075187969925</v>
      </c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6.5">
      <c r="A26" s="4"/>
      <c r="B26" s="23" t="s">
        <v>26</v>
      </c>
      <c r="C26" s="5"/>
      <c r="D26" s="24">
        <v>2259</v>
      </c>
      <c r="E26" s="25">
        <v>344</v>
      </c>
      <c r="F26" s="25">
        <v>1406</v>
      </c>
      <c r="G26" s="25">
        <v>509</v>
      </c>
      <c r="H26" s="26">
        <f>E26/$D26*100</f>
        <v>15.22797698096503</v>
      </c>
      <c r="I26" s="26">
        <f>F26/$D26*100</f>
        <v>62.23992917220009</v>
      </c>
      <c r="J26" s="26">
        <f>G26/$D26*100</f>
        <v>22.532093846834883</v>
      </c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24.75" customHeight="1">
      <c r="A27" s="4"/>
      <c r="B27" s="23" t="s">
        <v>27</v>
      </c>
      <c r="C27" s="5"/>
      <c r="D27" s="24">
        <v>2143</v>
      </c>
      <c r="E27" s="25">
        <v>321</v>
      </c>
      <c r="F27" s="25">
        <v>1390</v>
      </c>
      <c r="G27" s="25">
        <v>432</v>
      </c>
      <c r="H27" s="26">
        <f>E27/$D27*100</f>
        <v>14.979001399906672</v>
      </c>
      <c r="I27" s="26">
        <f>F27/$D27*100</f>
        <v>64.8623425104993</v>
      </c>
      <c r="J27" s="26">
        <f>G27/$D27*100</f>
        <v>20.158656089594025</v>
      </c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6.5">
      <c r="A28" s="4"/>
      <c r="B28" s="23" t="s">
        <v>28</v>
      </c>
      <c r="C28" s="5"/>
      <c r="D28" s="24">
        <v>3827</v>
      </c>
      <c r="E28" s="25">
        <v>556</v>
      </c>
      <c r="F28" s="25">
        <v>2504</v>
      </c>
      <c r="G28" s="25">
        <v>767</v>
      </c>
      <c r="H28" s="26">
        <f>E28/$D28*100</f>
        <v>14.528351188920826</v>
      </c>
      <c r="I28" s="26">
        <f>F28/$D28*100</f>
        <v>65.42984060621897</v>
      </c>
      <c r="J28" s="26">
        <f>G28/$D28*100</f>
        <v>20.041808204860203</v>
      </c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6.5">
      <c r="A29" s="4"/>
      <c r="B29" s="23" t="s">
        <v>29</v>
      </c>
      <c r="C29" s="5"/>
      <c r="D29" s="24">
        <v>7105</v>
      </c>
      <c r="E29" s="25">
        <v>1069</v>
      </c>
      <c r="F29" s="25">
        <v>4819</v>
      </c>
      <c r="G29" s="25">
        <v>1217</v>
      </c>
      <c r="H29" s="26">
        <f>E29/$D29*100</f>
        <v>15.045742434904996</v>
      </c>
      <c r="I29" s="26">
        <f>F29/$D29*100</f>
        <v>67.82547501759323</v>
      </c>
      <c r="J29" s="26">
        <f>G29/$D29*100</f>
        <v>17.128782547501757</v>
      </c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6.5">
      <c r="A30" s="4"/>
      <c r="B30" s="23" t="s">
        <v>30</v>
      </c>
      <c r="C30" s="5"/>
      <c r="D30" s="24">
        <v>1924</v>
      </c>
      <c r="E30" s="25">
        <v>288</v>
      </c>
      <c r="F30" s="25">
        <v>1241</v>
      </c>
      <c r="G30" s="25">
        <v>394</v>
      </c>
      <c r="H30" s="26">
        <f>E30/$D30*100</f>
        <v>14.96881496881497</v>
      </c>
      <c r="I30" s="26">
        <f>F30/$D30*100</f>
        <v>64.5010395010395</v>
      </c>
      <c r="J30" s="26">
        <f>G30/$D30*100</f>
        <v>20.47817047817048</v>
      </c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6.5">
      <c r="A31" s="4"/>
      <c r="B31" s="23" t="s">
        <v>31</v>
      </c>
      <c r="C31" s="5"/>
      <c r="D31" s="24">
        <v>1416</v>
      </c>
      <c r="E31" s="25">
        <v>230</v>
      </c>
      <c r="F31" s="25">
        <v>943</v>
      </c>
      <c r="G31" s="25">
        <v>243</v>
      </c>
      <c r="H31" s="26">
        <f>E31/$D31*100</f>
        <v>16.242937853107346</v>
      </c>
      <c r="I31" s="26">
        <f>F31/$D31*100</f>
        <v>66.59604519774011</v>
      </c>
      <c r="J31" s="26">
        <f>G31/$D31*100</f>
        <v>17.16101694915254</v>
      </c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24.75" customHeight="1">
      <c r="A32" s="4"/>
      <c r="B32" s="23" t="s">
        <v>32</v>
      </c>
      <c r="C32" s="5"/>
      <c r="D32" s="24">
        <v>2629</v>
      </c>
      <c r="E32" s="25">
        <v>359</v>
      </c>
      <c r="F32" s="25">
        <v>1755</v>
      </c>
      <c r="G32" s="25">
        <v>515</v>
      </c>
      <c r="H32" s="26">
        <f>E32/$D32*100</f>
        <v>13.655382274629135</v>
      </c>
      <c r="I32" s="26">
        <f>F32/$D32*100</f>
        <v>66.75542031190567</v>
      </c>
      <c r="J32" s="26">
        <f>G32/$D32*100</f>
        <v>19.589197413465197</v>
      </c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6.5">
      <c r="A33" s="4"/>
      <c r="B33" s="23" t="s">
        <v>33</v>
      </c>
      <c r="C33" s="5"/>
      <c r="D33" s="24">
        <v>8520</v>
      </c>
      <c r="E33" s="25">
        <v>1176</v>
      </c>
      <c r="F33" s="25">
        <v>5812</v>
      </c>
      <c r="G33" s="25">
        <v>1532</v>
      </c>
      <c r="H33" s="26">
        <f>E33/$D33*100</f>
        <v>13.802816901408452</v>
      </c>
      <c r="I33" s="26">
        <f>F33/$D33*100</f>
        <v>68.21596244131456</v>
      </c>
      <c r="J33" s="26">
        <f>G33/$D33*100</f>
        <v>17.981220657276996</v>
      </c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6.5">
      <c r="A34" s="4"/>
      <c r="B34" s="23" t="s">
        <v>34</v>
      </c>
      <c r="C34" s="5"/>
      <c r="D34" s="24">
        <v>5701</v>
      </c>
      <c r="E34" s="25">
        <v>848</v>
      </c>
      <c r="F34" s="25">
        <v>3752</v>
      </c>
      <c r="G34" s="25">
        <v>1101</v>
      </c>
      <c r="H34" s="26">
        <f>E34/$D34*100</f>
        <v>14.874583406419925</v>
      </c>
      <c r="I34" s="26">
        <f>F34/$D34*100</f>
        <v>65.81301526048063</v>
      </c>
      <c r="J34" s="26">
        <f>G34/$D34*100</f>
        <v>19.31240133309946</v>
      </c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6.5">
      <c r="A35" s="4"/>
      <c r="B35" s="23" t="s">
        <v>35</v>
      </c>
      <c r="C35" s="5"/>
      <c r="D35" s="24">
        <v>1525</v>
      </c>
      <c r="E35" s="25">
        <v>225</v>
      </c>
      <c r="F35" s="25">
        <v>1018</v>
      </c>
      <c r="G35" s="25">
        <v>282</v>
      </c>
      <c r="H35" s="26">
        <f>E35/$D35*100</f>
        <v>14.754098360655737</v>
      </c>
      <c r="I35" s="26">
        <f>F35/$D35*100</f>
        <v>66.75409836065573</v>
      </c>
      <c r="J35" s="26">
        <f>G35/$D35*100</f>
        <v>18.491803278688522</v>
      </c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6.5">
      <c r="A36" s="4"/>
      <c r="B36" s="23" t="s">
        <v>36</v>
      </c>
      <c r="C36" s="5"/>
      <c r="D36" s="24">
        <v>1077</v>
      </c>
      <c r="E36" s="25">
        <v>155</v>
      </c>
      <c r="F36" s="25">
        <v>679</v>
      </c>
      <c r="G36" s="25">
        <v>243</v>
      </c>
      <c r="H36" s="26">
        <f>E36/$D36*100</f>
        <v>14.391829155060353</v>
      </c>
      <c r="I36" s="26">
        <f>F36/$D36*100</f>
        <v>63.04549675023212</v>
      </c>
      <c r="J36" s="26">
        <f>G36/$D36*100</f>
        <v>22.56267409470752</v>
      </c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24.75" customHeight="1">
      <c r="A37" s="4"/>
      <c r="B37" s="23" t="s">
        <v>37</v>
      </c>
      <c r="C37" s="5"/>
      <c r="D37" s="24">
        <v>604</v>
      </c>
      <c r="E37" s="25">
        <v>90</v>
      </c>
      <c r="F37" s="25">
        <v>373</v>
      </c>
      <c r="G37" s="25">
        <v>141</v>
      </c>
      <c r="H37" s="26">
        <f>E37/$D37*100</f>
        <v>14.90066225165563</v>
      </c>
      <c r="I37" s="26">
        <f>F37/$D37*100</f>
        <v>61.75496688741722</v>
      </c>
      <c r="J37" s="26">
        <f>G37/$D37*100</f>
        <v>23.344370860927153</v>
      </c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6.5">
      <c r="A38" s="4"/>
      <c r="B38" s="23" t="s">
        <v>38</v>
      </c>
      <c r="C38" s="5"/>
      <c r="D38" s="24">
        <v>743</v>
      </c>
      <c r="E38" s="25">
        <v>107</v>
      </c>
      <c r="F38" s="25">
        <v>440</v>
      </c>
      <c r="G38" s="25">
        <v>197</v>
      </c>
      <c r="H38" s="26">
        <f>E38/$D38*100</f>
        <v>14.401076716016151</v>
      </c>
      <c r="I38" s="26">
        <f>F38/$D38*100</f>
        <v>59.219380888290715</v>
      </c>
      <c r="J38" s="26">
        <f>G38/$D38*100</f>
        <v>26.51413189771198</v>
      </c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6.5">
      <c r="A39" s="4"/>
      <c r="B39" s="23" t="s">
        <v>39</v>
      </c>
      <c r="C39" s="5"/>
      <c r="D39" s="24">
        <v>1982</v>
      </c>
      <c r="E39" s="25">
        <v>290</v>
      </c>
      <c r="F39" s="25">
        <v>1261</v>
      </c>
      <c r="G39" s="25">
        <v>431</v>
      </c>
      <c r="H39" s="26">
        <f>E39/$D39*100</f>
        <v>14.631685166498487</v>
      </c>
      <c r="I39" s="26">
        <f>F39/$D39*100</f>
        <v>63.6226034308779</v>
      </c>
      <c r="J39" s="26">
        <f>G39/$D39*100</f>
        <v>21.745711402623613</v>
      </c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6.5">
      <c r="A40" s="4"/>
      <c r="B40" s="23" t="s">
        <v>40</v>
      </c>
      <c r="C40" s="5"/>
      <c r="D40" s="24">
        <v>2912</v>
      </c>
      <c r="E40" s="25">
        <v>426</v>
      </c>
      <c r="F40" s="25">
        <v>1899</v>
      </c>
      <c r="G40" s="25">
        <v>588</v>
      </c>
      <c r="H40" s="26">
        <f>E40/$D40*100</f>
        <v>14.62912087912088</v>
      </c>
      <c r="I40" s="26">
        <f>F40/$D40*100</f>
        <v>65.21291208791209</v>
      </c>
      <c r="J40" s="26">
        <f>G40/$D40*100</f>
        <v>20.192307692307693</v>
      </c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6.5">
      <c r="A41" s="4"/>
      <c r="B41" s="23" t="s">
        <v>41</v>
      </c>
      <c r="C41" s="5"/>
      <c r="D41" s="24">
        <v>1498</v>
      </c>
      <c r="E41" s="25">
        <v>201</v>
      </c>
      <c r="F41" s="25">
        <v>929</v>
      </c>
      <c r="G41" s="25">
        <v>368</v>
      </c>
      <c r="H41" s="26">
        <f>E41/$D41*100</f>
        <v>13.41789052069426</v>
      </c>
      <c r="I41" s="26">
        <f>F41/$D41*100</f>
        <v>62.01602136181575</v>
      </c>
      <c r="J41" s="26">
        <f>G41/$D41*100</f>
        <v>24.566088117489986</v>
      </c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24.75" customHeight="1">
      <c r="A42" s="4"/>
      <c r="B42" s="23" t="s">
        <v>42</v>
      </c>
      <c r="C42" s="5"/>
      <c r="D42" s="24">
        <v>822</v>
      </c>
      <c r="E42" s="25">
        <v>114</v>
      </c>
      <c r="F42" s="25">
        <v>512</v>
      </c>
      <c r="G42" s="25">
        <v>196</v>
      </c>
      <c r="H42" s="26">
        <f>E42/$D42*100</f>
        <v>13.86861313868613</v>
      </c>
      <c r="I42" s="26">
        <f>F42/$D42*100</f>
        <v>62.28710462287105</v>
      </c>
      <c r="J42" s="26">
        <f>G42/$D42*100</f>
        <v>23.844282238442823</v>
      </c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6.5">
      <c r="A43" s="4"/>
      <c r="B43" s="23" t="s">
        <v>43</v>
      </c>
      <c r="C43" s="5"/>
      <c r="D43" s="24">
        <v>1024</v>
      </c>
      <c r="E43" s="25">
        <v>144</v>
      </c>
      <c r="F43" s="25">
        <v>651</v>
      </c>
      <c r="G43" s="25">
        <v>230</v>
      </c>
      <c r="H43" s="26">
        <f>E43/$D43*100</f>
        <v>14.0625</v>
      </c>
      <c r="I43" s="26">
        <f>F43/$D43*100</f>
        <v>63.57421875</v>
      </c>
      <c r="J43" s="26">
        <f>G43/$D43*100</f>
        <v>22.4609375</v>
      </c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6.5">
      <c r="A44" s="4"/>
      <c r="B44" s="23" t="s">
        <v>44</v>
      </c>
      <c r="C44" s="5"/>
      <c r="D44" s="24">
        <v>1472</v>
      </c>
      <c r="E44" s="25">
        <v>208</v>
      </c>
      <c r="F44" s="25">
        <v>920</v>
      </c>
      <c r="G44" s="25">
        <v>344</v>
      </c>
      <c r="H44" s="26">
        <f>E44/$D44*100</f>
        <v>14.130434782608695</v>
      </c>
      <c r="I44" s="26">
        <f>F44/$D44*100</f>
        <v>62.5</v>
      </c>
      <c r="J44" s="26">
        <f>G44/$D44*100</f>
        <v>23.369565217391305</v>
      </c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6.5">
      <c r="A45" s="4"/>
      <c r="B45" s="23" t="s">
        <v>45</v>
      </c>
      <c r="C45" s="5"/>
      <c r="D45" s="24">
        <v>790</v>
      </c>
      <c r="E45" s="25">
        <v>105</v>
      </c>
      <c r="F45" s="25">
        <v>484</v>
      </c>
      <c r="G45" s="25">
        <v>201</v>
      </c>
      <c r="H45" s="26">
        <f>E45/$D45*100</f>
        <v>13.291139240506327</v>
      </c>
      <c r="I45" s="26">
        <f>F45/$D45*100</f>
        <v>61.26582278481013</v>
      </c>
      <c r="J45" s="26">
        <f>G45/$D45*100</f>
        <v>25.44303797468355</v>
      </c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6.5">
      <c r="A46" s="4"/>
      <c r="B46" s="23" t="s">
        <v>46</v>
      </c>
      <c r="C46" s="5"/>
      <c r="D46" s="24">
        <v>5098</v>
      </c>
      <c r="E46" s="25">
        <v>739</v>
      </c>
      <c r="F46" s="25">
        <v>3381</v>
      </c>
      <c r="G46" s="25">
        <v>978</v>
      </c>
      <c r="H46" s="26">
        <f>E46/$D46*100</f>
        <v>14.495880737544134</v>
      </c>
      <c r="I46" s="26">
        <f>F46/$D46*100</f>
        <v>66.32012553942722</v>
      </c>
      <c r="J46" s="26">
        <f>G46/$D46*100</f>
        <v>19.18399372302864</v>
      </c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24.75" customHeight="1">
      <c r="A47" s="4"/>
      <c r="B47" s="23" t="s">
        <v>47</v>
      </c>
      <c r="C47" s="5"/>
      <c r="D47" s="24">
        <v>882</v>
      </c>
      <c r="E47" s="25">
        <v>138</v>
      </c>
      <c r="F47" s="25">
        <v>552</v>
      </c>
      <c r="G47" s="25">
        <v>192</v>
      </c>
      <c r="H47" s="26">
        <f>E47/$D47*100</f>
        <v>15.646258503401361</v>
      </c>
      <c r="I47" s="26">
        <f>F47/$D47*100</f>
        <v>62.585034013605444</v>
      </c>
      <c r="J47" s="26">
        <f>G47/$D47*100</f>
        <v>21.768707482993197</v>
      </c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6.5">
      <c r="A48" s="4"/>
      <c r="B48" s="23" t="s">
        <v>48</v>
      </c>
      <c r="C48" s="5"/>
      <c r="D48" s="24">
        <v>1483</v>
      </c>
      <c r="E48" s="25">
        <v>224</v>
      </c>
      <c r="F48" s="25">
        <v>921</v>
      </c>
      <c r="G48" s="25">
        <v>339</v>
      </c>
      <c r="H48" s="26">
        <f>E48/$D48*100</f>
        <v>15.104517869184086</v>
      </c>
      <c r="I48" s="26">
        <f>F48/$D48*100</f>
        <v>62.10384356035063</v>
      </c>
      <c r="J48" s="26">
        <f>G48/$D48*100</f>
        <v>22.859069453809845</v>
      </c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6.5">
      <c r="A49" s="4"/>
      <c r="B49" s="23" t="s">
        <v>49</v>
      </c>
      <c r="C49" s="5"/>
      <c r="D49" s="24">
        <v>1863</v>
      </c>
      <c r="E49" s="25">
        <v>274</v>
      </c>
      <c r="F49" s="25">
        <v>1161</v>
      </c>
      <c r="G49" s="25">
        <v>427</v>
      </c>
      <c r="H49" s="26">
        <f>E49/$D49*100</f>
        <v>14.707461084272676</v>
      </c>
      <c r="I49" s="26">
        <f>F49/$D49*100</f>
        <v>62.31884057971014</v>
      </c>
      <c r="J49" s="26">
        <f>G49/$D49*100</f>
        <v>22.920021470746107</v>
      </c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6.5">
      <c r="A50" s="4"/>
      <c r="B50" s="23" t="s">
        <v>50</v>
      </c>
      <c r="C50" s="5"/>
      <c r="D50" s="24">
        <v>1202</v>
      </c>
      <c r="E50" s="25">
        <v>170</v>
      </c>
      <c r="F50" s="25">
        <v>748</v>
      </c>
      <c r="G50" s="25">
        <v>283</v>
      </c>
      <c r="H50" s="26">
        <f>E50/$D50*100</f>
        <v>14.143094841930118</v>
      </c>
      <c r="I50" s="26">
        <f>F50/$D50*100</f>
        <v>62.229617304492514</v>
      </c>
      <c r="J50" s="26">
        <f>G50/$D50*100</f>
        <v>23.544093178036608</v>
      </c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6.5">
      <c r="A51" s="4"/>
      <c r="B51" s="23" t="s">
        <v>51</v>
      </c>
      <c r="C51" s="5"/>
      <c r="D51" s="24">
        <v>1173</v>
      </c>
      <c r="E51" s="25">
        <v>177</v>
      </c>
      <c r="F51" s="25">
        <v>731</v>
      </c>
      <c r="G51" s="25">
        <v>264</v>
      </c>
      <c r="H51" s="26">
        <f>E51/$D51*100</f>
        <v>15.089514066496163</v>
      </c>
      <c r="I51" s="26">
        <f>F51/$D51*100</f>
        <v>62.31884057971014</v>
      </c>
      <c r="J51" s="26">
        <f>G51/$D51*100</f>
        <v>22.506393861892583</v>
      </c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24.75" customHeight="1">
      <c r="A52" s="4"/>
      <c r="B52" s="23" t="s">
        <v>52</v>
      </c>
      <c r="C52" s="5"/>
      <c r="D52" s="24">
        <v>1748</v>
      </c>
      <c r="E52" s="25">
        <v>262</v>
      </c>
      <c r="F52" s="25">
        <v>1064</v>
      </c>
      <c r="G52" s="25">
        <v>423</v>
      </c>
      <c r="H52" s="26">
        <f>E52/$D52*100</f>
        <v>14.988558352402745</v>
      </c>
      <c r="I52" s="26">
        <f>F52/$D52*100</f>
        <v>60.86956521739131</v>
      </c>
      <c r="J52" s="26">
        <f>G52/$D52*100</f>
        <v>24.19908466819222</v>
      </c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6.5">
      <c r="A53" s="4"/>
      <c r="B53" s="23" t="s">
        <v>53</v>
      </c>
      <c r="C53" s="5"/>
      <c r="D53" s="24">
        <v>1363</v>
      </c>
      <c r="E53" s="25">
        <v>255</v>
      </c>
      <c r="F53" s="25">
        <v>889</v>
      </c>
      <c r="G53" s="25">
        <v>219</v>
      </c>
      <c r="H53" s="26">
        <f>ROUND(+E53/$D53*100,1)</f>
        <v>18.7</v>
      </c>
      <c r="I53" s="26">
        <f>ROUND(+F53/$D53*100,1)</f>
        <v>65.2</v>
      </c>
      <c r="J53" s="26">
        <f>G53/$D53*100</f>
        <v>16.06749816581071</v>
      </c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9.5" customHeight="1">
      <c r="A54" s="27" t="s">
        <v>5</v>
      </c>
      <c r="B54" s="19"/>
      <c r="C54" s="19"/>
      <c r="D54" s="19"/>
      <c r="E54" s="19"/>
      <c r="F54" s="28"/>
      <c r="G54" s="28"/>
      <c r="H54" s="19"/>
      <c r="I54" s="19"/>
      <c r="J54" s="19"/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9.5" customHeight="1">
      <c r="A55" s="4" t="s">
        <v>6</v>
      </c>
      <c r="B55" s="5"/>
      <c r="C55" s="5"/>
      <c r="D55" s="5"/>
      <c r="E55" s="5"/>
      <c r="F55" s="29"/>
      <c r="G55" s="29"/>
      <c r="H55" s="5"/>
      <c r="I55" s="5"/>
      <c r="J55" s="5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="5" customFormat="1" ht="16.5"/>
    <row r="58" s="5" customFormat="1" ht="16.5"/>
    <row r="59" s="5" customFormat="1" ht="16.5"/>
    <row r="60" spans="1:256" ht="16.5">
      <c r="A60" s="5"/>
      <c r="B60" s="5"/>
      <c r="C60" s="5"/>
      <c r="D60" s="5" t="s">
        <v>55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6.5">
      <c r="A61" s="5"/>
      <c r="B61" s="5"/>
      <c r="C61" s="5"/>
      <c r="D61" s="5" t="s">
        <v>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</sheetData>
  <sheetProtection/>
  <printOptions/>
  <pageMargins left="0.7076388888888889" right="0.7076388888888889" top="0.7076388888888889" bottom="0.7076388888888889" header="0" footer="0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