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'A'!$A$1:$J$55</definedName>
    <definedName name="\A">'A'!$D$60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<sst xmlns="http://schemas.openxmlformats.org/spreadsheetml/2006/main" count="67" uniqueCount="64">
  <si>
    <t>第8表－1　都道府県・年齢（３区分）別将来推計人口及び割合（平成12年）</t>
  </si>
  <si>
    <t>(単位：1,000人)</t>
  </si>
  <si>
    <t>都道府県</t>
  </si>
  <si>
    <t>全国</t>
  </si>
  <si>
    <t>　</t>
  </si>
  <si>
    <t>注 (1)年齢別純移動率が縮小した場合の推計である。</t>
  </si>
  <si>
    <t xml:space="preserve">   (2)資料：「都道府県の将来推計人口(平成９年５月推計)」国立社会保障・人口問題研究所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</si>
  <si>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</si>
  <si>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</si>
  <si>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</si>
  <si>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</si>
  <si>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</si>
  <si>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</si>
  <si>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</si>
  <si>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</si>
  <si>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</si>
  <si>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</si>
  <si>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</si>
  <si>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</si>
  <si>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</si>
  <si>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</si>
  <si>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</si>
  <si>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</si>
  <si>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</si>
  <si>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</si>
  <si>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</si>
  <si>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</si>
  <si>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</si>
  <si>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</si>
  <si>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</si>
  <si>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</si>
  <si>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</si>
  <si>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</si>
  <si>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</si>
  <si>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</si>
  <si>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</si>
  <si>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</si>
  <si>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</si>
  <si>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</si>
  <si>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</si>
  <si>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</si>
  <si>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</si>
  <si>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</si>
  <si>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</si>
  <si>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</si>
  <si>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</si>
  <si>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</si>
  <si>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</si>
  <si>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</si>
  <si>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</si>
  <si>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</si>
  <si>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</si>
  <si>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</si>
  <si>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</si>
  <si>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総数</t>
  </si>
  <si>
    <t>{ROW-HEIGHT 25}</t>
  </si>
  <si>
    <t>{D 5}</t>
  </si>
  <si>
    <t>人</t>
  </si>
  <si>
    <t>0～14歳</t>
  </si>
  <si>
    <t>15～64歳</t>
  </si>
  <si>
    <t>口</t>
  </si>
  <si>
    <t>65歳～</t>
  </si>
  <si>
    <t>　割合（％）　</t>
  </si>
  <si>
    <t>　　　平成12(2000)年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</si>
</sst>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"/>
    <numFmt numFmtId="167" formatCode="0.0"/>
    <numFmt numFmtId="168" formatCode="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ＭＳ 明朝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1" xfId="0" applyNumberFormat="1" applyFont="1" applyAlignment="1">
      <alignment horizontal="centerContinuous" vertical="center"/>
    </xf>
    <xf numFmtId="164" fontId="4" fillId="0" borderId="1" xfId="0" applyNumberFormat="1" applyFont="1" applyAlignment="1">
      <alignment horizontal="centerContinuous" vertical="center"/>
    </xf>
    <xf numFmtId="164" fontId="4" fillId="0" borderId="2" xfId="0" applyNumberFormat="1" applyFont="1" applyAlignment="1">
      <alignment horizontal="justify" vertical="center"/>
    </xf>
    <xf numFmtId="164" fontId="4" fillId="0" borderId="1" xfId="0" applyNumberFormat="1" applyFont="1" applyAlignment="1">
      <alignment horizontal="center" vertical="center"/>
    </xf>
    <xf numFmtId="164" fontId="4" fillId="0" borderId="1" xfId="0" applyNumberFormat="1" applyFont="1" applyAlignment="1">
      <alignment horizontal="justify" vertical="center"/>
    </xf>
    <xf numFmtId="164" fontId="4" fillId="0" borderId="3" xfId="0" applyNumberFormat="1" applyFont="1" applyAlignment="1">
      <alignment horizontal="centerContinuous" vertical="center"/>
    </xf>
    <xf numFmtId="164" fontId="4" fillId="0" borderId="1" xfId="0" applyNumberFormat="1" applyFont="1" applyAlignment="1">
      <alignment horizontal="centerContinuous" vertical="center"/>
    </xf>
    <xf numFmtId="164" fontId="4" fillId="0" borderId="4" xfId="0" applyNumberFormat="1" applyFont="1" applyAlignment="1">
      <alignment horizontal="center" vertical="center"/>
    </xf>
    <xf numFmtId="164" fontId="4" fillId="0" borderId="5" xfId="0" applyNumberFormat="1" applyFont="1" applyAlignment="1">
      <alignment horizontal="center" vertical="center"/>
    </xf>
    <xf numFmtId="164" fontId="4" fillId="0" borderId="1" xfId="0" applyNumberFormat="1" applyFont="1" applyAlignment="1">
      <alignment horizontal="centerContinuous"/>
    </xf>
    <xf numFmtId="164" fontId="4" fillId="0" borderId="1" xfId="0" applyNumberFormat="1" applyFont="1" applyAlignment="1">
      <alignment horizontal="centerContinuous"/>
    </xf>
    <xf numFmtId="164" fontId="4" fillId="0" borderId="1" xfId="0" applyNumberFormat="1" applyFont="1" applyAlignment="1">
      <alignment/>
    </xf>
    <xf numFmtId="166" fontId="4" fillId="0" borderId="2" xfId="0" applyNumberFormat="1" applyFont="1" applyAlignment="1">
      <alignment/>
    </xf>
    <xf numFmtId="166" fontId="4" fillId="0" borderId="3" xfId="0" applyNumberFormat="1" applyFont="1" applyAlignment="1">
      <alignment/>
    </xf>
    <xf numFmtId="167" fontId="4" fillId="0" borderId="3" xfId="0" applyNumberFormat="1" applyFont="1" applyAlignment="1">
      <alignment/>
    </xf>
    <xf numFmtId="164" fontId="4" fillId="0" borderId="0" xfId="0" applyNumberFormat="1" applyFont="1" applyAlignment="1">
      <alignment horizontal="justify"/>
    </xf>
    <xf numFmtId="166" fontId="4" fillId="0" borderId="6" xfId="0" applyNumberFormat="1" applyFont="1" applyAlignment="1">
      <alignment/>
    </xf>
    <xf numFmtId="166" fontId="4" fillId="0" borderId="7" xfId="0" applyNumberFormat="1" applyFont="1" applyAlignment="1">
      <alignment/>
    </xf>
    <xf numFmtId="167" fontId="4" fillId="0" borderId="7" xfId="0" applyNumberFormat="1" applyFont="1" applyAlignment="1">
      <alignment/>
    </xf>
    <xf numFmtId="164" fontId="4" fillId="0" borderId="1" xfId="0" applyNumberFormat="1" applyFont="1" applyAlignment="1">
      <alignment/>
    </xf>
    <xf numFmtId="168" fontId="4" fillId="0" borderId="1" xfId="0" applyNumberFormat="1" applyFont="1" applyAlignment="1">
      <alignment/>
    </xf>
    <xf numFmtId="168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2.6640625" style="1" customWidth="1"/>
    <col min="4" max="10" width="11.6640625" style="1" customWidth="1"/>
    <col min="11" max="256" width="10.6640625" style="1" customWidth="1"/>
  </cols>
  <sheetData>
    <row r="1" spans="1:256" ht="16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6.5">
      <c r="A2" s="4"/>
      <c r="B2" s="5"/>
      <c r="C2" s="5"/>
      <c r="D2" s="5"/>
      <c r="E2" s="5"/>
      <c r="F2" s="5"/>
      <c r="G2" s="5"/>
      <c r="H2" s="5"/>
      <c r="I2" s="5"/>
      <c r="J2" s="5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21.75" customHeight="1">
      <c r="A3" s="6" t="s">
        <v>1</v>
      </c>
      <c r="B3" s="7"/>
      <c r="C3" s="7"/>
      <c r="D3" s="7"/>
      <c r="E3" s="7"/>
      <c r="F3" s="7"/>
      <c r="G3" s="7"/>
      <c r="H3" s="7"/>
      <c r="I3" s="7" t="s">
        <v>63</v>
      </c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5"/>
      <c r="IV3" s="5"/>
    </row>
    <row r="4" spans="1:256" ht="21.75" customHeight="1">
      <c r="A4" s="8" t="s">
        <v>2</v>
      </c>
      <c r="B4" s="9"/>
      <c r="C4" s="9"/>
      <c r="D4" s="10"/>
      <c r="E4" s="11" t="s">
        <v>57</v>
      </c>
      <c r="F4" s="12"/>
      <c r="G4" s="11" t="s">
        <v>60</v>
      </c>
      <c r="H4" s="13" t="s">
        <v>62</v>
      </c>
      <c r="I4" s="14"/>
      <c r="J4" s="14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5"/>
      <c r="IV4" s="5"/>
    </row>
    <row r="5" spans="1:256" ht="21.75" customHeight="1">
      <c r="A5" s="6"/>
      <c r="B5" s="7"/>
      <c r="C5" s="7"/>
      <c r="D5" s="15" t="s">
        <v>54</v>
      </c>
      <c r="E5" s="16" t="s">
        <v>58</v>
      </c>
      <c r="F5" s="16" t="s">
        <v>59</v>
      </c>
      <c r="G5" s="16" t="s">
        <v>61</v>
      </c>
      <c r="H5" s="16" t="s">
        <v>58</v>
      </c>
      <c r="I5" s="16" t="s">
        <v>59</v>
      </c>
      <c r="J5" s="16" t="s">
        <v>61</v>
      </c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5"/>
      <c r="IV5" s="5"/>
    </row>
    <row r="6" spans="1:256" ht="24.75" customHeight="1">
      <c r="A6" s="17" t="s">
        <v>3</v>
      </c>
      <c r="B6" s="18"/>
      <c r="C6" s="19"/>
      <c r="D6" s="20">
        <v>126892</v>
      </c>
      <c r="E6" s="21">
        <v>18602</v>
      </c>
      <c r="F6" s="21">
        <v>86419</v>
      </c>
      <c r="G6" s="21">
        <v>21870</v>
      </c>
      <c r="H6" s="22">
        <f>E6/$D6*100</f>
        <v>14.65971062005485</v>
      </c>
      <c r="I6" s="22">
        <f>F6/$D6*100</f>
        <v>68.10437222204709</v>
      </c>
      <c r="J6" s="22">
        <f>G6/$D6*100</f>
        <v>17.235129086152003</v>
      </c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24.75" customHeight="1">
      <c r="A7" s="4" t="s">
        <v>4</v>
      </c>
      <c r="B7" s="23" t="s">
        <v>7</v>
      </c>
      <c r="C7" s="5"/>
      <c r="D7" s="24">
        <v>5698</v>
      </c>
      <c r="E7" s="25">
        <v>804</v>
      </c>
      <c r="F7" s="25">
        <v>3867</v>
      </c>
      <c r="G7" s="25">
        <v>1027</v>
      </c>
      <c r="H7" s="26">
        <f>E7/$D7*100</f>
        <v>14.11021411021411</v>
      </c>
      <c r="I7" s="26">
        <f>F7/$D7*100</f>
        <v>67.86591786591787</v>
      </c>
      <c r="J7" s="26">
        <f>G7/$D7*100</f>
        <v>18.023868023868022</v>
      </c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6.5">
      <c r="A8" s="4"/>
      <c r="B8" s="23" t="s">
        <v>8</v>
      </c>
      <c r="C8" s="5"/>
      <c r="D8" s="24">
        <v>1469</v>
      </c>
      <c r="E8" s="25">
        <v>223</v>
      </c>
      <c r="F8" s="25">
        <v>960</v>
      </c>
      <c r="G8" s="25">
        <v>286</v>
      </c>
      <c r="H8" s="26">
        <f>E8/$D8*100</f>
        <v>15.180394826412524</v>
      </c>
      <c r="I8" s="26">
        <f>F8/$D8*100</f>
        <v>65.35057862491492</v>
      </c>
      <c r="J8" s="26">
        <f>G8/$D8*100</f>
        <v>19.469026548672566</v>
      </c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6.5">
      <c r="A9" s="4"/>
      <c r="B9" s="23" t="s">
        <v>9</v>
      </c>
      <c r="C9" s="5"/>
      <c r="D9" s="24">
        <v>1412</v>
      </c>
      <c r="E9" s="25">
        <v>215</v>
      </c>
      <c r="F9" s="25">
        <v>894</v>
      </c>
      <c r="G9" s="25">
        <v>302</v>
      </c>
      <c r="H9" s="26">
        <f>E9/$D9*100</f>
        <v>15.226628895184135</v>
      </c>
      <c r="I9" s="26">
        <f>F9/$D9*100</f>
        <v>63.31444759206799</v>
      </c>
      <c r="J9" s="26">
        <f>G9/$D9*100</f>
        <v>21.388101983002834</v>
      </c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6.5">
      <c r="A10" s="4"/>
      <c r="B10" s="23" t="s">
        <v>10</v>
      </c>
      <c r="C10" s="5"/>
      <c r="D10" s="24">
        <v>2394</v>
      </c>
      <c r="E10" s="25">
        <v>361</v>
      </c>
      <c r="F10" s="25">
        <v>1627</v>
      </c>
      <c r="G10" s="25">
        <v>406</v>
      </c>
      <c r="H10" s="26">
        <f>E10/$D10*100</f>
        <v>15.079365079365079</v>
      </c>
      <c r="I10" s="26">
        <f>F10/$D10*100</f>
        <v>67.96157059314955</v>
      </c>
      <c r="J10" s="26">
        <f>G10/$D10*100</f>
        <v>16.95906432748538</v>
      </c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6.5">
      <c r="A11" s="4"/>
      <c r="B11" s="23" t="s">
        <v>11</v>
      </c>
      <c r="C11" s="5"/>
      <c r="D11" s="24">
        <v>1189</v>
      </c>
      <c r="E11" s="25">
        <v>165</v>
      </c>
      <c r="F11" s="25">
        <v>746</v>
      </c>
      <c r="G11" s="25">
        <v>279</v>
      </c>
      <c r="H11" s="26">
        <f>E11/$D11*100</f>
        <v>13.877207737594619</v>
      </c>
      <c r="I11" s="26">
        <f>F11/$D11*100</f>
        <v>62.741799831791425</v>
      </c>
      <c r="J11" s="26">
        <f>G11/$D11*100</f>
        <v>23.465096719932717</v>
      </c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24.75" customHeight="1">
      <c r="A12" s="4"/>
      <c r="B12" s="23" t="s">
        <v>12</v>
      </c>
      <c r="C12" s="5"/>
      <c r="D12" s="24">
        <v>1247</v>
      </c>
      <c r="E12" s="25">
        <v>189</v>
      </c>
      <c r="F12" s="25">
        <v>774</v>
      </c>
      <c r="G12" s="25">
        <v>284</v>
      </c>
      <c r="H12" s="26">
        <f>E12/$D12*100</f>
        <v>15.156375300721733</v>
      </c>
      <c r="I12" s="26">
        <f>F12/$D12*100</f>
        <v>62.06896551724138</v>
      </c>
      <c r="J12" s="26">
        <f>G12/$D12*100</f>
        <v>22.77465918203689</v>
      </c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6.5">
      <c r="A13" s="4"/>
      <c r="B13" s="23" t="s">
        <v>13</v>
      </c>
      <c r="C13" s="5"/>
      <c r="D13" s="24">
        <v>2148</v>
      </c>
      <c r="E13" s="25">
        <v>347</v>
      </c>
      <c r="F13" s="25">
        <v>1370</v>
      </c>
      <c r="G13" s="25">
        <v>431</v>
      </c>
      <c r="H13" s="26">
        <f>E13/$D13*100</f>
        <v>16.154562383612664</v>
      </c>
      <c r="I13" s="26">
        <f>F13/$D13*100</f>
        <v>63.78026070763501</v>
      </c>
      <c r="J13" s="26">
        <f>G13/$D13*100</f>
        <v>20.065176908752328</v>
      </c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6.5">
      <c r="A14" s="4"/>
      <c r="B14" s="23" t="s">
        <v>14</v>
      </c>
      <c r="C14" s="5"/>
      <c r="D14" s="24">
        <v>3057</v>
      </c>
      <c r="E14" s="25">
        <v>476</v>
      </c>
      <c r="F14" s="25">
        <v>2086</v>
      </c>
      <c r="G14" s="25">
        <v>495</v>
      </c>
      <c r="H14" s="26">
        <f>E14/$D14*100</f>
        <v>15.57082106640497</v>
      </c>
      <c r="I14" s="26">
        <f>F14/$D14*100</f>
        <v>68.23683349689237</v>
      </c>
      <c r="J14" s="26">
        <f>G14/$D14*100</f>
        <v>16.19234543670265</v>
      </c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6.5">
      <c r="A15" s="4"/>
      <c r="B15" s="23" t="s">
        <v>15</v>
      </c>
      <c r="C15" s="5"/>
      <c r="D15" s="24">
        <v>2026</v>
      </c>
      <c r="E15" s="25">
        <v>313</v>
      </c>
      <c r="F15" s="25">
        <v>1370</v>
      </c>
      <c r="G15" s="25">
        <v>343</v>
      </c>
      <c r="H15" s="26">
        <f>E15/$D15*100</f>
        <v>15.449160908193486</v>
      </c>
      <c r="I15" s="26">
        <f>F15/$D15*100</f>
        <v>67.62092793682132</v>
      </c>
      <c r="J15" s="26">
        <f>G15/$D15*100</f>
        <v>16.92991115498519</v>
      </c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6.5">
      <c r="A16" s="4"/>
      <c r="B16" s="23" t="s">
        <v>16</v>
      </c>
      <c r="C16" s="5"/>
      <c r="D16" s="24">
        <v>2035</v>
      </c>
      <c r="E16" s="25">
        <v>311</v>
      </c>
      <c r="F16" s="25">
        <v>1358</v>
      </c>
      <c r="G16" s="25">
        <v>366</v>
      </c>
      <c r="H16" s="26">
        <f>E16/$D16*100</f>
        <v>15.282555282555283</v>
      </c>
      <c r="I16" s="26">
        <f>F16/$D16*100</f>
        <v>66.73218673218673</v>
      </c>
      <c r="J16" s="26">
        <f>G16/$D16*100</f>
        <v>17.985257985257984</v>
      </c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24.75" customHeight="1">
      <c r="A17" s="4"/>
      <c r="B17" s="23" t="s">
        <v>17</v>
      </c>
      <c r="C17" s="5"/>
      <c r="D17" s="24">
        <v>7099</v>
      </c>
      <c r="E17" s="25">
        <v>1073</v>
      </c>
      <c r="F17" s="25">
        <v>5139</v>
      </c>
      <c r="G17" s="25">
        <v>887</v>
      </c>
      <c r="H17" s="26">
        <f>E17/$D17*100</f>
        <v>15.11480490209889</v>
      </c>
      <c r="I17" s="26">
        <f>F17/$D17*100</f>
        <v>72.39047753204677</v>
      </c>
      <c r="J17" s="26">
        <f>G17/$D17*100</f>
        <v>12.494717565854346</v>
      </c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6.5">
      <c r="A18" s="4"/>
      <c r="B18" s="23" t="s">
        <v>18</v>
      </c>
      <c r="C18" s="5"/>
      <c r="D18" s="24">
        <v>6022</v>
      </c>
      <c r="E18" s="25">
        <v>863</v>
      </c>
      <c r="F18" s="25">
        <v>4327</v>
      </c>
      <c r="G18" s="25">
        <v>832</v>
      </c>
      <c r="H18" s="26">
        <f>E18/$D18*100</f>
        <v>14.330787113915644</v>
      </c>
      <c r="I18" s="26">
        <f>F18/$D18*100</f>
        <v>71.85320491531053</v>
      </c>
      <c r="J18" s="26">
        <f>G18/$D18*100</f>
        <v>13.81600797077383</v>
      </c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6.5">
      <c r="A19" s="4"/>
      <c r="B19" s="23" t="s">
        <v>19</v>
      </c>
      <c r="C19" s="5"/>
      <c r="D19" s="24">
        <v>11554</v>
      </c>
      <c r="E19" s="25">
        <v>1361</v>
      </c>
      <c r="F19" s="25">
        <v>8315</v>
      </c>
      <c r="G19" s="25">
        <v>1878</v>
      </c>
      <c r="H19" s="26">
        <f>E19/$D19*100</f>
        <v>11.779470313311407</v>
      </c>
      <c r="I19" s="26">
        <f>F19/$D19*100</f>
        <v>71.96641855634412</v>
      </c>
      <c r="J19" s="26">
        <f>G19/$D19*100</f>
        <v>16.25411113034447</v>
      </c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6.5">
      <c r="A20" s="4"/>
      <c r="B20" s="23" t="s">
        <v>20</v>
      </c>
      <c r="C20" s="5"/>
      <c r="D20" s="24">
        <v>8456</v>
      </c>
      <c r="E20" s="25">
        <v>1179</v>
      </c>
      <c r="F20" s="25">
        <v>6115</v>
      </c>
      <c r="G20" s="25">
        <v>1161</v>
      </c>
      <c r="H20" s="26">
        <f>E20/$D20*100</f>
        <v>13.942762535477767</v>
      </c>
      <c r="I20" s="26">
        <f>F20/$D20*100</f>
        <v>72.3155156102176</v>
      </c>
      <c r="J20" s="26">
        <f>G20/$D20*100</f>
        <v>13.729895931882687</v>
      </c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6.5">
      <c r="A21" s="4"/>
      <c r="B21" s="23" t="s">
        <v>21</v>
      </c>
      <c r="C21" s="5"/>
      <c r="D21" s="24">
        <v>2490</v>
      </c>
      <c r="E21" s="25">
        <v>371</v>
      </c>
      <c r="F21" s="25">
        <v>1596</v>
      </c>
      <c r="G21" s="25">
        <v>522</v>
      </c>
      <c r="H21" s="26">
        <f>E21/$D21*100</f>
        <v>14.899598393574298</v>
      </c>
      <c r="I21" s="26">
        <f>F21/$D21*100</f>
        <v>64.09638554216868</v>
      </c>
      <c r="J21" s="26">
        <f>G21/$D21*100</f>
        <v>20.96385542168675</v>
      </c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24.75" customHeight="1">
      <c r="A22" s="4"/>
      <c r="B22" s="23" t="s">
        <v>22</v>
      </c>
      <c r="C22" s="5"/>
      <c r="D22" s="24">
        <v>1124</v>
      </c>
      <c r="E22" s="25">
        <v>158</v>
      </c>
      <c r="F22" s="25">
        <v>735</v>
      </c>
      <c r="G22" s="25">
        <v>231</v>
      </c>
      <c r="H22" s="26">
        <f>E22/$D22*100</f>
        <v>14.05693950177936</v>
      </c>
      <c r="I22" s="26">
        <f>F22/$D22*100</f>
        <v>65.39145907473309</v>
      </c>
      <c r="J22" s="26">
        <f>G22/$D22*100</f>
        <v>20.551601423487543</v>
      </c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6.5">
      <c r="A23" s="4"/>
      <c r="B23" s="23" t="s">
        <v>23</v>
      </c>
      <c r="C23" s="5"/>
      <c r="D23" s="24">
        <v>1190</v>
      </c>
      <c r="E23" s="25">
        <v>178</v>
      </c>
      <c r="F23" s="25">
        <v>793</v>
      </c>
      <c r="G23" s="25">
        <v>219</v>
      </c>
      <c r="H23" s="26">
        <f>E23/$D23*100</f>
        <v>14.957983193277311</v>
      </c>
      <c r="I23" s="26">
        <f>F23/$D23*100</f>
        <v>66.63865546218487</v>
      </c>
      <c r="J23" s="26">
        <f>G23/$D23*100</f>
        <v>18.403361344537817</v>
      </c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6.5">
      <c r="A24" s="4"/>
      <c r="B24" s="23" t="s">
        <v>24</v>
      </c>
      <c r="C24" s="5"/>
      <c r="D24" s="24">
        <v>827</v>
      </c>
      <c r="E24" s="25">
        <v>131</v>
      </c>
      <c r="F24" s="25">
        <v>528</v>
      </c>
      <c r="G24" s="25">
        <v>168</v>
      </c>
      <c r="H24" s="26">
        <f>E24/$D24*100</f>
        <v>15.840386940749699</v>
      </c>
      <c r="I24" s="26">
        <f>F24/$D24*100</f>
        <v>63.845223700120926</v>
      </c>
      <c r="J24" s="26">
        <f>G24/$D24*100</f>
        <v>20.314389359129382</v>
      </c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6.5">
      <c r="A25" s="4"/>
      <c r="B25" s="23" t="s">
        <v>25</v>
      </c>
      <c r="C25" s="5"/>
      <c r="D25" s="24">
        <v>908</v>
      </c>
      <c r="E25" s="25">
        <v>142</v>
      </c>
      <c r="F25" s="25">
        <v>593</v>
      </c>
      <c r="G25" s="25">
        <v>173</v>
      </c>
      <c r="H25" s="26">
        <f>E25/$D25*100</f>
        <v>15.638766519823788</v>
      </c>
      <c r="I25" s="26">
        <f>F25/$D25*100</f>
        <v>65.30837004405286</v>
      </c>
      <c r="J25" s="26">
        <f>G25/$D25*100</f>
        <v>19.05286343612335</v>
      </c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6.5">
      <c r="A26" s="4"/>
      <c r="B26" s="23" t="s">
        <v>26</v>
      </c>
      <c r="C26" s="5"/>
      <c r="D26" s="24">
        <v>2229</v>
      </c>
      <c r="E26" s="25">
        <v>342</v>
      </c>
      <c r="F26" s="25">
        <v>1415</v>
      </c>
      <c r="G26" s="25">
        <v>473</v>
      </c>
      <c r="H26" s="26">
        <f>E26/$D26*100</f>
        <v>15.343203230148047</v>
      </c>
      <c r="I26" s="26">
        <f>F26/$D26*100</f>
        <v>63.481381785554056</v>
      </c>
      <c r="J26" s="26">
        <f>G26/$D26*100</f>
        <v>21.220278151637505</v>
      </c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24.75" customHeight="1">
      <c r="A27" s="4"/>
      <c r="B27" s="23" t="s">
        <v>27</v>
      </c>
      <c r="C27" s="5"/>
      <c r="D27" s="24">
        <v>2126</v>
      </c>
      <c r="E27" s="25">
        <v>327</v>
      </c>
      <c r="F27" s="25">
        <v>1417</v>
      </c>
      <c r="G27" s="25">
        <v>381</v>
      </c>
      <c r="H27" s="26">
        <f>E27/$D27*100</f>
        <v>15.380997177798683</v>
      </c>
      <c r="I27" s="26">
        <f>F27/$D27*100</f>
        <v>66.65098777046096</v>
      </c>
      <c r="J27" s="26">
        <f>G27/$D27*100</f>
        <v>17.920978363123236</v>
      </c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6.5">
      <c r="A28" s="4"/>
      <c r="B28" s="23" t="s">
        <v>28</v>
      </c>
      <c r="C28" s="5"/>
      <c r="D28" s="24">
        <v>3791</v>
      </c>
      <c r="E28" s="25">
        <v>573</v>
      </c>
      <c r="F28" s="25">
        <v>2552</v>
      </c>
      <c r="G28" s="25">
        <v>666</v>
      </c>
      <c r="H28" s="26">
        <f>E28/$D28*100</f>
        <v>15.114745449749407</v>
      </c>
      <c r="I28" s="26">
        <f>F28/$D28*100</f>
        <v>67.3173305196518</v>
      </c>
      <c r="J28" s="26">
        <f>G28/$D28*100</f>
        <v>17.567924030598785</v>
      </c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6.5">
      <c r="A29" s="4"/>
      <c r="B29" s="23" t="s">
        <v>29</v>
      </c>
      <c r="C29" s="5"/>
      <c r="D29" s="24">
        <v>7007</v>
      </c>
      <c r="E29" s="25">
        <v>1076</v>
      </c>
      <c r="F29" s="25">
        <v>4917</v>
      </c>
      <c r="G29" s="25">
        <v>1015</v>
      </c>
      <c r="H29" s="26">
        <f>E29/$D29*100</f>
        <v>15.35607249892964</v>
      </c>
      <c r="I29" s="26">
        <f>F29/$D29*100</f>
        <v>70.17268445839875</v>
      </c>
      <c r="J29" s="26">
        <f>G29/$D29*100</f>
        <v>14.485514485514486</v>
      </c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6.5">
      <c r="A30" s="4"/>
      <c r="B30" s="23" t="s">
        <v>30</v>
      </c>
      <c r="C30" s="5"/>
      <c r="D30" s="24">
        <v>1886</v>
      </c>
      <c r="E30" s="25">
        <v>291</v>
      </c>
      <c r="F30" s="25">
        <v>1245</v>
      </c>
      <c r="G30" s="25">
        <v>350</v>
      </c>
      <c r="H30" s="26">
        <f>E30/$D30*100</f>
        <v>15.429480381760339</v>
      </c>
      <c r="I30" s="26">
        <f>F30/$D30*100</f>
        <v>66.01272534464475</v>
      </c>
      <c r="J30" s="26">
        <f>G30/$D30*100</f>
        <v>18.55779427359491</v>
      </c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6.5">
      <c r="A31" s="4"/>
      <c r="B31" s="23" t="s">
        <v>31</v>
      </c>
      <c r="C31" s="5"/>
      <c r="D31" s="24">
        <v>1351</v>
      </c>
      <c r="E31" s="25">
        <v>225</v>
      </c>
      <c r="F31" s="25">
        <v>912</v>
      </c>
      <c r="G31" s="25">
        <v>214</v>
      </c>
      <c r="H31" s="26">
        <f>E31/$D31*100</f>
        <v>16.65433012583272</v>
      </c>
      <c r="I31" s="26">
        <f>F31/$D31*100</f>
        <v>67.50555144337528</v>
      </c>
      <c r="J31" s="26">
        <f>G31/$D31*100</f>
        <v>15.840118430792005</v>
      </c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24.75" customHeight="1">
      <c r="A32" s="4"/>
      <c r="B32" s="23" t="s">
        <v>32</v>
      </c>
      <c r="C32" s="5"/>
      <c r="D32" s="24">
        <v>2633</v>
      </c>
      <c r="E32" s="25">
        <v>363</v>
      </c>
      <c r="F32" s="25">
        <v>1815</v>
      </c>
      <c r="G32" s="25">
        <v>454</v>
      </c>
      <c r="H32" s="26">
        <f>E32/$D32*100</f>
        <v>13.786555260159513</v>
      </c>
      <c r="I32" s="26">
        <f>F32/$D32*100</f>
        <v>68.93277630079757</v>
      </c>
      <c r="J32" s="26">
        <f>G32/$D32*100</f>
        <v>17.242688947968094</v>
      </c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6.5">
      <c r="A33" s="4"/>
      <c r="B33" s="23" t="s">
        <v>33</v>
      </c>
      <c r="C33" s="5"/>
      <c r="D33" s="24">
        <v>8677</v>
      </c>
      <c r="E33" s="25">
        <v>1218</v>
      </c>
      <c r="F33" s="25">
        <v>6176</v>
      </c>
      <c r="G33" s="25">
        <v>1283</v>
      </c>
      <c r="H33" s="26">
        <f>E33/$D33*100</f>
        <v>14.037109600092199</v>
      </c>
      <c r="I33" s="26">
        <f>F33/$D33*100</f>
        <v>71.17667396565633</v>
      </c>
      <c r="J33" s="26">
        <f>G33/$D33*100</f>
        <v>14.78621643425147</v>
      </c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6.5">
      <c r="A34" s="4"/>
      <c r="B34" s="23" t="s">
        <v>34</v>
      </c>
      <c r="C34" s="5"/>
      <c r="D34" s="24">
        <v>5587</v>
      </c>
      <c r="E34" s="25">
        <v>847</v>
      </c>
      <c r="F34" s="25">
        <v>3794</v>
      </c>
      <c r="G34" s="25">
        <v>946</v>
      </c>
      <c r="H34" s="26">
        <f>E34/$D34*100</f>
        <v>15.160193305888669</v>
      </c>
      <c r="I34" s="26">
        <f>F34/$D34*100</f>
        <v>67.90764274207983</v>
      </c>
      <c r="J34" s="26">
        <f>G34/$D34*100</f>
        <v>16.9321639520315</v>
      </c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6.5">
      <c r="A35" s="4"/>
      <c r="B35" s="23" t="s">
        <v>35</v>
      </c>
      <c r="C35" s="5"/>
      <c r="D35" s="24">
        <v>1479</v>
      </c>
      <c r="E35" s="25">
        <v>222</v>
      </c>
      <c r="F35" s="25">
        <v>1017</v>
      </c>
      <c r="G35" s="25">
        <v>240</v>
      </c>
      <c r="H35" s="26">
        <f>E35/$D35*100</f>
        <v>15.010141987829615</v>
      </c>
      <c r="I35" s="26">
        <f>F35/$D35*100</f>
        <v>68.76267748478702</v>
      </c>
      <c r="J35" s="26">
        <f>G35/$D35*100</f>
        <v>16.227180527383368</v>
      </c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6.5">
      <c r="A36" s="4"/>
      <c r="B36" s="23" t="s">
        <v>36</v>
      </c>
      <c r="C36" s="5"/>
      <c r="D36" s="24">
        <v>1082</v>
      </c>
      <c r="E36" s="25">
        <v>163</v>
      </c>
      <c r="F36" s="25">
        <v>694</v>
      </c>
      <c r="G36" s="25">
        <v>224</v>
      </c>
      <c r="H36" s="26">
        <f>E36/$D36*100</f>
        <v>15.064695009242143</v>
      </c>
      <c r="I36" s="26">
        <f>F36/$D36*100</f>
        <v>64.14048059149722</v>
      </c>
      <c r="J36" s="26">
        <f>G36/$D36*100</f>
        <v>20.70240295748614</v>
      </c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24.75" customHeight="1">
      <c r="A37" s="4"/>
      <c r="B37" s="23" t="s">
        <v>37</v>
      </c>
      <c r="C37" s="5"/>
      <c r="D37" s="24">
        <v>610</v>
      </c>
      <c r="E37" s="25">
        <v>95</v>
      </c>
      <c r="F37" s="25">
        <v>382</v>
      </c>
      <c r="G37" s="25">
        <v>134</v>
      </c>
      <c r="H37" s="26">
        <f>E37/$D37*100</f>
        <v>15.573770491803279</v>
      </c>
      <c r="I37" s="26">
        <f>F37/$D37*100</f>
        <v>62.62295081967213</v>
      </c>
      <c r="J37" s="26">
        <f>G37/$D37*100</f>
        <v>21.9672131147541</v>
      </c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6.5">
      <c r="A38" s="4"/>
      <c r="B38" s="23" t="s">
        <v>38</v>
      </c>
      <c r="C38" s="5"/>
      <c r="D38" s="24">
        <v>758</v>
      </c>
      <c r="E38" s="25">
        <v>113</v>
      </c>
      <c r="F38" s="25">
        <v>456</v>
      </c>
      <c r="G38" s="25">
        <v>189</v>
      </c>
      <c r="H38" s="26">
        <f>E38/$D38*100</f>
        <v>14.907651715039577</v>
      </c>
      <c r="I38" s="26">
        <f>F38/$D38*100</f>
        <v>60.15831134564644</v>
      </c>
      <c r="J38" s="26">
        <f>G38/$D38*100</f>
        <v>24.934036939313984</v>
      </c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6.5">
      <c r="A39" s="4"/>
      <c r="B39" s="23" t="s">
        <v>39</v>
      </c>
      <c r="C39" s="5"/>
      <c r="D39" s="24">
        <v>1969</v>
      </c>
      <c r="E39" s="25">
        <v>295</v>
      </c>
      <c r="F39" s="25">
        <v>1281</v>
      </c>
      <c r="G39" s="25">
        <v>393</v>
      </c>
      <c r="H39" s="26">
        <f>E39/$D39*100</f>
        <v>14.982224479431183</v>
      </c>
      <c r="I39" s="26">
        <f>F39/$D39*100</f>
        <v>65.05840528186897</v>
      </c>
      <c r="J39" s="26">
        <f>G39/$D39*100</f>
        <v>19.959370238699847</v>
      </c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6.5">
      <c r="A40" s="4"/>
      <c r="B40" s="23" t="s">
        <v>40</v>
      </c>
      <c r="C40" s="5"/>
      <c r="D40" s="24">
        <v>2903</v>
      </c>
      <c r="E40" s="25">
        <v>435</v>
      </c>
      <c r="F40" s="25">
        <v>1938</v>
      </c>
      <c r="G40" s="25">
        <v>530</v>
      </c>
      <c r="H40" s="26">
        <f>E40/$D40*100</f>
        <v>14.984498794350673</v>
      </c>
      <c r="I40" s="26">
        <f>F40/$D40*100</f>
        <v>66.75852566310712</v>
      </c>
      <c r="J40" s="26">
        <f>G40/$D40*100</f>
        <v>18.256975542542197</v>
      </c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6.5">
      <c r="A41" s="4"/>
      <c r="B41" s="23" t="s">
        <v>41</v>
      </c>
      <c r="C41" s="5"/>
      <c r="D41" s="24">
        <v>1530</v>
      </c>
      <c r="E41" s="25">
        <v>214</v>
      </c>
      <c r="F41" s="25">
        <v>975</v>
      </c>
      <c r="G41" s="25">
        <v>341</v>
      </c>
      <c r="H41" s="26">
        <f>E41/$D41*100</f>
        <v>13.986928104575163</v>
      </c>
      <c r="I41" s="26">
        <f>F41/$D41*100</f>
        <v>63.725490196078425</v>
      </c>
      <c r="J41" s="26">
        <f>G41/$D41*100</f>
        <v>22.287581699346408</v>
      </c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24.75" customHeight="1">
      <c r="A42" s="4"/>
      <c r="B42" s="23" t="s">
        <v>42</v>
      </c>
      <c r="C42" s="5"/>
      <c r="D42" s="24">
        <v>829</v>
      </c>
      <c r="E42" s="25">
        <v>120</v>
      </c>
      <c r="F42" s="25">
        <v>527</v>
      </c>
      <c r="G42" s="25">
        <v>182</v>
      </c>
      <c r="H42" s="26">
        <f>E42/$D42*100</f>
        <v>14.475271411338964</v>
      </c>
      <c r="I42" s="26">
        <f>F42/$D42*100</f>
        <v>63.57056694813028</v>
      </c>
      <c r="J42" s="26">
        <f>G42/$D42*100</f>
        <v>21.95416164053076</v>
      </c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6.5">
      <c r="A43" s="4"/>
      <c r="B43" s="23" t="s">
        <v>43</v>
      </c>
      <c r="C43" s="5"/>
      <c r="D43" s="24">
        <v>1027</v>
      </c>
      <c r="E43" s="25">
        <v>149</v>
      </c>
      <c r="F43" s="25">
        <v>665</v>
      </c>
      <c r="G43" s="25">
        <v>214</v>
      </c>
      <c r="H43" s="26">
        <f>E43/$D43*100</f>
        <v>14.50827653359299</v>
      </c>
      <c r="I43" s="26">
        <f>F43/$D43*100</f>
        <v>64.75170399221032</v>
      </c>
      <c r="J43" s="26">
        <f>G43/$D43*100</f>
        <v>20.83739045764362</v>
      </c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6.5">
      <c r="A44" s="4"/>
      <c r="B44" s="23" t="s">
        <v>44</v>
      </c>
      <c r="C44" s="5"/>
      <c r="D44" s="24">
        <v>1492</v>
      </c>
      <c r="E44" s="25">
        <v>221</v>
      </c>
      <c r="F44" s="25">
        <v>952</v>
      </c>
      <c r="G44" s="25">
        <v>319</v>
      </c>
      <c r="H44" s="26">
        <f>E44/$D44*100</f>
        <v>14.812332439678283</v>
      </c>
      <c r="I44" s="26">
        <f>F44/$D44*100</f>
        <v>63.806970509383376</v>
      </c>
      <c r="J44" s="26">
        <f>G44/$D44*100</f>
        <v>21.380697050938338</v>
      </c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6.5">
      <c r="A45" s="4"/>
      <c r="B45" s="23" t="s">
        <v>45</v>
      </c>
      <c r="C45" s="5"/>
      <c r="D45" s="24">
        <v>805</v>
      </c>
      <c r="E45" s="25">
        <v>111</v>
      </c>
      <c r="F45" s="25">
        <v>503</v>
      </c>
      <c r="G45" s="25">
        <v>190</v>
      </c>
      <c r="H45" s="26">
        <f>E45/$D45*100</f>
        <v>13.788819875776397</v>
      </c>
      <c r="I45" s="26">
        <f>F45/$D45*100</f>
        <v>62.484472049689444</v>
      </c>
      <c r="J45" s="26">
        <f>G45/$D45*100</f>
        <v>23.60248447204969</v>
      </c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6.5">
      <c r="A46" s="4"/>
      <c r="B46" s="23" t="s">
        <v>46</v>
      </c>
      <c r="C46" s="5"/>
      <c r="D46" s="24">
        <v>5023</v>
      </c>
      <c r="E46" s="25">
        <v>750</v>
      </c>
      <c r="F46" s="25">
        <v>3407</v>
      </c>
      <c r="G46" s="25">
        <v>866</v>
      </c>
      <c r="H46" s="26">
        <f>E46/$D46*100</f>
        <v>14.931315946645432</v>
      </c>
      <c r="I46" s="26">
        <f>F46/$D46*100</f>
        <v>67.82799124029465</v>
      </c>
      <c r="J46" s="26">
        <f>G46/$D46*100</f>
        <v>17.240692813059923</v>
      </c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24.75" customHeight="1">
      <c r="A47" s="4"/>
      <c r="B47" s="23" t="s">
        <v>47</v>
      </c>
      <c r="C47" s="5"/>
      <c r="D47" s="24">
        <v>885</v>
      </c>
      <c r="E47" s="25">
        <v>145</v>
      </c>
      <c r="F47" s="25">
        <v>560</v>
      </c>
      <c r="G47" s="25">
        <v>179</v>
      </c>
      <c r="H47" s="26">
        <f>E47/$D47*100</f>
        <v>16.38418079096045</v>
      </c>
      <c r="I47" s="26">
        <f>F47/$D47*100</f>
        <v>63.2768361581921</v>
      </c>
      <c r="J47" s="26">
        <f>G47/$D47*100</f>
        <v>20.225988700564972</v>
      </c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6.5">
      <c r="A48" s="4"/>
      <c r="B48" s="23" t="s">
        <v>48</v>
      </c>
      <c r="C48" s="5"/>
      <c r="D48" s="24">
        <v>1516</v>
      </c>
      <c r="E48" s="25">
        <v>243</v>
      </c>
      <c r="F48" s="25">
        <v>959</v>
      </c>
      <c r="G48" s="25">
        <v>314</v>
      </c>
      <c r="H48" s="26">
        <f>E48/$D48*100</f>
        <v>16.02902374670185</v>
      </c>
      <c r="I48" s="26">
        <f>F48/$D48*100</f>
        <v>63.25857519788918</v>
      </c>
      <c r="J48" s="26">
        <f>G48/$D48*100</f>
        <v>20.71240105540897</v>
      </c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6.5">
      <c r="A49" s="4"/>
      <c r="B49" s="23" t="s">
        <v>49</v>
      </c>
      <c r="C49" s="5"/>
      <c r="D49" s="24">
        <v>1865</v>
      </c>
      <c r="E49" s="25">
        <v>290</v>
      </c>
      <c r="F49" s="25">
        <v>1181</v>
      </c>
      <c r="G49" s="25">
        <v>394</v>
      </c>
      <c r="H49" s="26">
        <f>E49/$D49*100</f>
        <v>15.549597855227882</v>
      </c>
      <c r="I49" s="26">
        <f>F49/$D49*100</f>
        <v>63.324396782841816</v>
      </c>
      <c r="J49" s="26">
        <f>G49/$D49*100</f>
        <v>21.126005361930293</v>
      </c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6.5">
      <c r="A50" s="4"/>
      <c r="B50" s="23" t="s">
        <v>50</v>
      </c>
      <c r="C50" s="5"/>
      <c r="D50" s="24">
        <v>1218</v>
      </c>
      <c r="E50" s="25">
        <v>180</v>
      </c>
      <c r="F50" s="25">
        <v>775</v>
      </c>
      <c r="G50" s="25">
        <v>264</v>
      </c>
      <c r="H50" s="26">
        <f>E50/$D50*100</f>
        <v>14.77832512315271</v>
      </c>
      <c r="I50" s="26">
        <f>F50/$D50*100</f>
        <v>63.62889983579638</v>
      </c>
      <c r="J50" s="26">
        <f>G50/$D50*100</f>
        <v>21.67487684729064</v>
      </c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6.5">
      <c r="A51" s="4"/>
      <c r="B51" s="23" t="s">
        <v>51</v>
      </c>
      <c r="C51" s="5"/>
      <c r="D51" s="24">
        <v>1176</v>
      </c>
      <c r="E51" s="25">
        <v>188</v>
      </c>
      <c r="F51" s="25">
        <v>747</v>
      </c>
      <c r="G51" s="25">
        <v>241</v>
      </c>
      <c r="H51" s="26">
        <f>E51/$D51*100</f>
        <v>15.98639455782313</v>
      </c>
      <c r="I51" s="26">
        <f>F51/$D51*100</f>
        <v>63.52040816326531</v>
      </c>
      <c r="J51" s="26">
        <f>G51/$D51*100</f>
        <v>20.493197278911566</v>
      </c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24.75" customHeight="1">
      <c r="A52" s="4"/>
      <c r="B52" s="23" t="s">
        <v>52</v>
      </c>
      <c r="C52" s="5"/>
      <c r="D52" s="24">
        <v>1774</v>
      </c>
      <c r="E52" s="25">
        <v>282</v>
      </c>
      <c r="F52" s="25">
        <v>1092</v>
      </c>
      <c r="G52" s="25">
        <v>401</v>
      </c>
      <c r="H52" s="26">
        <f>E52/$D52*100</f>
        <v>15.89627959413754</v>
      </c>
      <c r="I52" s="26">
        <f>F52/$D52*100</f>
        <v>61.55580608793687</v>
      </c>
      <c r="J52" s="26">
        <f>G52/$D52*100</f>
        <v>22.604284103720406</v>
      </c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6.5">
      <c r="A53" s="4"/>
      <c r="B53" s="23" t="s">
        <v>53</v>
      </c>
      <c r="C53" s="5"/>
      <c r="D53" s="24">
        <v>1318</v>
      </c>
      <c r="E53" s="25">
        <v>263</v>
      </c>
      <c r="F53" s="25">
        <v>872</v>
      </c>
      <c r="G53" s="25">
        <v>184</v>
      </c>
      <c r="H53" s="26">
        <f>ROUND(+E53/$D53*100,1)</f>
        <v>20</v>
      </c>
      <c r="I53" s="26">
        <f>ROUND(+F53/$D53*100,1)</f>
        <v>66.2</v>
      </c>
      <c r="J53" s="26">
        <f>G53/$D53*100</f>
        <v>13.960546282245827</v>
      </c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9.5" customHeight="1">
      <c r="A54" s="27" t="s">
        <v>5</v>
      </c>
      <c r="B54" s="19"/>
      <c r="C54" s="19"/>
      <c r="D54" s="19"/>
      <c r="E54" s="19"/>
      <c r="F54" s="28"/>
      <c r="G54" s="28"/>
      <c r="H54" s="19"/>
      <c r="I54" s="19"/>
      <c r="J54" s="19"/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9.5" customHeight="1">
      <c r="A55" s="4" t="s">
        <v>6</v>
      </c>
      <c r="B55" s="5"/>
      <c r="C55" s="5"/>
      <c r="D55" s="5"/>
      <c r="E55" s="5"/>
      <c r="F55" s="29"/>
      <c r="G55" s="29"/>
      <c r="H55" s="5"/>
      <c r="I55" s="5"/>
      <c r="J55" s="5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="5" customFormat="1" ht="16.5"/>
    <row r="58" s="5" customFormat="1" ht="16.5"/>
    <row r="59" s="5" customFormat="1" ht="16.5"/>
    <row r="60" spans="1:256" ht="16.5">
      <c r="A60" s="5"/>
      <c r="B60" s="5"/>
      <c r="C60" s="5"/>
      <c r="D60" s="5" t="s">
        <v>55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6.5">
      <c r="A61" s="5"/>
      <c r="B61" s="5"/>
      <c r="C61" s="5"/>
      <c r="D61" s="5" t="s">
        <v>56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</sheetData>
  <sheetProtection/>
  <printOptions/>
  <pageMargins left="0.7076388888888889" right="0.7076388888888889" top="0.7076388888888889" bottom="0.7076388888888889" header="0" footer="0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