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５表 " sheetId="1" r:id="rId1"/>
  </sheets>
  <definedNames>
    <definedName name="\A" localSheetId="0">'５表 '!$D$37:$D$37</definedName>
    <definedName name="\A">#REF!</definedName>
    <definedName name="_xlnm.Print_Area" localSheetId="0">'５表 '!$A$1:$S$40</definedName>
    <definedName name="_xlnm.Print_Titles" localSheetId="0">'５表 '!$1:$6</definedName>
  </definedNames>
  <calcPr fullCalcOnLoad="1"/>
</workbook>
</file>

<file path=xl/sharedStrings.xml><?xml version="1.0" encoding="utf-8"?>
<sst xmlns="http://schemas.openxmlformats.org/spreadsheetml/2006/main" count="171" uniqueCount="55">
  <si>
    <t>　一般診療所　</t>
  </si>
  <si>
    <t>歯　科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</si>
  <si>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</si>
  <si>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</si>
  <si>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</si>
  <si>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</si>
  <si>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</si>
  <si>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</si>
  <si>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</si>
  <si>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</si>
  <si>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</si>
  <si>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</si>
  <si>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</si>
  <si>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</si>
  <si>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</si>
  <si>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</si>
  <si>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</si>
  <si>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</si>
  <si>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</si>
  <si>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</si>
  <si>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</si>
  <si>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有床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</si>
  <si>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</si>
  <si>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</si>
  <si>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</si>
  <si>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</si>
  <si>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</si>
  <si>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</si>
  <si>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</si>
  <si>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奥出雲町</t>
  </si>
  <si>
    <t>飯南町</t>
  </si>
  <si>
    <t>吉賀町</t>
  </si>
  <si>
    <t>感染症</t>
  </si>
  <si>
    <t>　 (3)「伝染病床」は「感染症予防法」が平成11年4月から施行され「感染症病床」に改められた。</t>
  </si>
  <si>
    <t>　病          院　</t>
  </si>
  <si>
    <t>　施 設 数　</t>
  </si>
  <si>
    <t>　病 床 数　</t>
  </si>
  <si>
    <t>　 (2)「伝染病院」は「感染症予防法」が平成11年4月から施行され廃止された。</t>
  </si>
  <si>
    <t>注 (1)資料：「医療施設動態調査」(厚生労働省大臣官房統計情報部)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</si>
  <si>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</si>
  <si>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</si>
  <si>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</si>
  <si>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</si>
  <si>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</si>
  <si>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</si>
  <si>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</si>
  <si>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療養病床</t>
  </si>
  <si>
    <t>一般病床</t>
  </si>
  <si>
    <t>地域医療支援病院（再掲）</t>
  </si>
  <si>
    <t>救急告示病　　院　　　（再掲）</t>
  </si>
  <si>
    <t>第５表　　　　　　 　　 　</t>
  </si>
  <si>
    <t>病院・診療所数及び  病床数、市町村別</t>
  </si>
  <si>
    <t>平成25年10月１日現在</t>
  </si>
  <si>
    <t xml:space="preserve">        　施　設　数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</si>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</sst>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3" fontId="0" fillId="0" borderId="0" xfId="0" applyNumberFormat="1" applyFont="1" applyAlignment="1" applyProtection="1">
      <alignment/>
      <protection locked="0"/>
    </xf>
    <xf numFmtId="49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Continuous" vertical="center"/>
    </xf>
    <xf numFmtId="41" fontId="6" fillId="0" borderId="16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41" fontId="6" fillId="0" borderId="18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1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Continuous" vertical="center"/>
    </xf>
    <xf numFmtId="41" fontId="6" fillId="0" borderId="26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horizontal="left"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1" fontId="9" fillId="0" borderId="11" xfId="0" applyNumberFormat="1" applyFont="1" applyFill="1" applyBorder="1" applyAlignment="1">
      <alignment vertical="center"/>
    </xf>
    <xf numFmtId="41" fontId="45" fillId="0" borderId="11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41" fontId="6" fillId="33" borderId="24" xfId="0" applyNumberFormat="1" applyFont="1" applyFill="1" applyBorder="1" applyAlignment="1">
      <alignment horizontal="right" vertical="center"/>
    </xf>
    <xf numFmtId="41" fontId="6" fillId="33" borderId="26" xfId="0" applyNumberFormat="1" applyFont="1" applyFill="1" applyBorder="1" applyAlignment="1">
      <alignment horizontal="right" vertical="center"/>
    </xf>
    <xf numFmtId="41" fontId="6" fillId="33" borderId="25" xfId="0" applyNumberFormat="1" applyFont="1" applyFill="1" applyBorder="1" applyAlignment="1">
      <alignment horizontal="right" vertical="center"/>
    </xf>
    <xf numFmtId="41" fontId="6" fillId="33" borderId="28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6" fillId="33" borderId="30" xfId="0" applyNumberFormat="1" applyFont="1" applyFill="1" applyBorder="1" applyAlignment="1">
      <alignment horizontal="right" vertical="center"/>
    </xf>
    <xf numFmtId="41" fontId="6" fillId="33" borderId="27" xfId="0" applyNumberFormat="1" applyFont="1" applyFill="1" applyBorder="1" applyAlignment="1">
      <alignment horizontal="right" vertical="center"/>
    </xf>
    <xf numFmtId="41" fontId="6" fillId="33" borderId="31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 applyProtection="1">
      <alignment horizontal="right" vertical="center"/>
      <protection locked="0"/>
    </xf>
    <xf numFmtId="41" fontId="6" fillId="33" borderId="24" xfId="0" applyNumberFormat="1" applyFont="1" applyFill="1" applyBorder="1" applyAlignment="1" applyProtection="1">
      <alignment horizontal="right" vertical="center"/>
      <protection locked="0"/>
    </xf>
    <xf numFmtId="41" fontId="6" fillId="33" borderId="13" xfId="0" applyNumberFormat="1" applyFont="1" applyFill="1" applyBorder="1" applyAlignment="1" applyProtection="1">
      <alignment horizontal="right" vertical="center"/>
      <protection locked="0"/>
    </xf>
    <xf numFmtId="41" fontId="6" fillId="33" borderId="27" xfId="0" applyNumberFormat="1" applyFont="1" applyFill="1" applyBorder="1" applyAlignment="1" applyProtection="1">
      <alignment horizontal="right" vertical="center"/>
      <protection locked="0"/>
    </xf>
    <xf numFmtId="41" fontId="6" fillId="33" borderId="30" xfId="0" applyNumberFormat="1" applyFont="1" applyFill="1" applyBorder="1" applyAlignment="1" applyProtection="1">
      <alignment horizontal="right" vertical="center"/>
      <protection locked="0"/>
    </xf>
    <xf numFmtId="41" fontId="6" fillId="33" borderId="11" xfId="0" applyNumberFormat="1" applyFont="1" applyFill="1" applyBorder="1" applyAlignment="1">
      <alignment horizontal="right" vertical="center"/>
    </xf>
    <xf numFmtId="41" fontId="6" fillId="33" borderId="32" xfId="0" applyNumberFormat="1" applyFont="1" applyFill="1" applyBorder="1" applyAlignment="1">
      <alignment horizontal="right" vertical="center"/>
    </xf>
    <xf numFmtId="41" fontId="6" fillId="33" borderId="33" xfId="0" applyNumberFormat="1" applyFont="1" applyFill="1" applyBorder="1" applyAlignment="1">
      <alignment horizontal="right" vertical="center"/>
    </xf>
    <xf numFmtId="41" fontId="6" fillId="33" borderId="34" xfId="0" applyNumberFormat="1" applyFont="1" applyFill="1" applyBorder="1" applyAlignment="1">
      <alignment horizontal="right" vertical="center"/>
    </xf>
    <xf numFmtId="41" fontId="6" fillId="33" borderId="35" xfId="0" applyNumberFormat="1" applyFont="1" applyFill="1" applyBorder="1" applyAlignment="1">
      <alignment horizontal="right" vertical="center"/>
    </xf>
    <xf numFmtId="41" fontId="6" fillId="33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 applyProtection="1">
      <alignment horizontal="center" vertical="center"/>
      <protection locked="0"/>
    </xf>
    <xf numFmtId="41" fontId="6" fillId="0" borderId="42" xfId="0" applyNumberFormat="1" applyFont="1" applyFill="1" applyBorder="1" applyAlignment="1">
      <alignment horizontal="center" vertical="center" shrinkToFit="1"/>
    </xf>
    <xf numFmtId="41" fontId="6" fillId="0" borderId="34" xfId="0" applyNumberFormat="1" applyFont="1" applyFill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showOutlineSymbols="0" view="pageBreakPreview" zoomScale="75" zoomScaleNormal="75" zoomScaleSheetLayoutView="75" workbookViewId="0" topLeftCell="A1">
      <selection activeCell="M9" sqref="M9"/>
    </sheetView>
  </sheetViews>
  <sheetFormatPr defaultColWidth="8.66015625" defaultRowHeight="18"/>
  <cols>
    <col min="1" max="1" width="1.40625" style="3" customWidth="1"/>
    <col min="2" max="2" width="1.50390625" style="2" customWidth="1"/>
    <col min="3" max="3" width="10.16015625" style="4" customWidth="1"/>
    <col min="4" max="13" width="9.08203125" style="3" customWidth="1"/>
    <col min="14" max="14" width="9.58203125" style="3" bestFit="1" customWidth="1"/>
    <col min="15" max="19" width="9.08203125" style="3" customWidth="1"/>
    <col min="20" max="16384" width="8.66015625" style="3" customWidth="1"/>
  </cols>
  <sheetData>
    <row r="1" spans="1:14" s="49" customFormat="1" ht="33.75" customHeight="1">
      <c r="A1" s="47" t="s">
        <v>50</v>
      </c>
      <c r="B1" s="48"/>
      <c r="C1" s="46"/>
      <c r="H1" s="86" t="s">
        <v>51</v>
      </c>
      <c r="I1" s="86"/>
      <c r="J1" s="86"/>
      <c r="K1" s="86"/>
      <c r="L1" s="86"/>
      <c r="M1" s="86"/>
      <c r="N1" s="54"/>
    </row>
    <row r="2" spans="10:16" ht="14.25">
      <c r="J2" s="5"/>
      <c r="P2" s="5"/>
    </row>
    <row r="3" spans="1:233" ht="28.5" customHeight="1" thickBot="1">
      <c r="A3" s="6"/>
      <c r="B3" s="7"/>
      <c r="C3" s="8"/>
      <c r="D3" s="5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0"/>
      <c r="R3" s="6"/>
      <c r="S3" s="52" t="s">
        <v>52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  <row r="4" spans="1:233" ht="30" customHeight="1">
      <c r="A4" s="11"/>
      <c r="B4" s="12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5"/>
      <c r="O4" s="14" t="s">
        <v>0</v>
      </c>
      <c r="P4" s="14"/>
      <c r="Q4" s="14"/>
      <c r="R4" s="14"/>
      <c r="S4" s="16" t="s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2:233" ht="30" customHeight="1">
      <c r="B5" s="17"/>
      <c r="C5" s="18"/>
      <c r="D5" s="19" t="s">
        <v>35</v>
      </c>
      <c r="E5" s="19"/>
      <c r="F5" s="19"/>
      <c r="G5" s="19"/>
      <c r="H5" s="19"/>
      <c r="I5" s="20" t="s">
        <v>36</v>
      </c>
      <c r="J5" s="19"/>
      <c r="K5" s="19"/>
      <c r="L5" s="19"/>
      <c r="M5" s="19"/>
      <c r="N5" s="21"/>
      <c r="O5" s="22" t="s">
        <v>53</v>
      </c>
      <c r="P5" s="22"/>
      <c r="Q5" s="22"/>
      <c r="R5" s="87" t="s">
        <v>9</v>
      </c>
      <c r="S5" s="53" t="s">
        <v>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ht="48.75" customHeight="1" thickBot="1">
      <c r="A6" s="6"/>
      <c r="B6" s="7" t="s">
        <v>3</v>
      </c>
      <c r="C6" s="23"/>
      <c r="D6" s="24" t="s">
        <v>4</v>
      </c>
      <c r="E6" s="25" t="s">
        <v>5</v>
      </c>
      <c r="F6" s="25" t="s">
        <v>6</v>
      </c>
      <c r="G6" s="26" t="s">
        <v>48</v>
      </c>
      <c r="H6" s="26" t="s">
        <v>49</v>
      </c>
      <c r="I6" s="27" t="s">
        <v>4</v>
      </c>
      <c r="J6" s="27" t="s">
        <v>5</v>
      </c>
      <c r="K6" s="29" t="s">
        <v>32</v>
      </c>
      <c r="L6" s="28" t="s">
        <v>7</v>
      </c>
      <c r="M6" s="29" t="s">
        <v>46</v>
      </c>
      <c r="N6" s="30" t="s">
        <v>47</v>
      </c>
      <c r="O6" s="31"/>
      <c r="P6" s="27" t="s">
        <v>21</v>
      </c>
      <c r="Q6" s="27" t="s">
        <v>8</v>
      </c>
      <c r="R6" s="88"/>
      <c r="S6" s="32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0" ht="20.25" customHeight="1">
      <c r="A7" s="12" t="s">
        <v>11</v>
      </c>
      <c r="B7" s="12"/>
      <c r="C7" s="18"/>
      <c r="D7" s="81">
        <f>SUM(D9:D15)</f>
        <v>53</v>
      </c>
      <c r="E7" s="82">
        <f aca="true" t="shared" si="0" ref="E7:S7">SUM(E9:E15)</f>
        <v>8</v>
      </c>
      <c r="F7" s="82">
        <f t="shared" si="0"/>
        <v>45</v>
      </c>
      <c r="G7" s="82">
        <f t="shared" si="0"/>
        <v>4</v>
      </c>
      <c r="H7" s="82">
        <f>SUM(H9:H15)</f>
        <v>24</v>
      </c>
      <c r="I7" s="82">
        <f t="shared" si="0"/>
        <v>11048</v>
      </c>
      <c r="J7" s="83">
        <f>SUM(J9:J15)</f>
        <v>2376</v>
      </c>
      <c r="K7" s="84">
        <f t="shared" si="0"/>
        <v>30</v>
      </c>
      <c r="L7" s="82">
        <f t="shared" si="0"/>
        <v>33</v>
      </c>
      <c r="M7" s="82">
        <f t="shared" si="0"/>
        <v>2237</v>
      </c>
      <c r="N7" s="82">
        <f t="shared" si="0"/>
        <v>6372</v>
      </c>
      <c r="O7" s="82">
        <f t="shared" si="0"/>
        <v>727</v>
      </c>
      <c r="P7" s="82">
        <f>SUM(P9:P15)</f>
        <v>49</v>
      </c>
      <c r="Q7" s="82">
        <f t="shared" si="0"/>
        <v>678</v>
      </c>
      <c r="R7" s="82">
        <f t="shared" si="0"/>
        <v>566</v>
      </c>
      <c r="S7" s="85">
        <f t="shared" si="0"/>
        <v>279</v>
      </c>
      <c r="T7" s="11"/>
    </row>
    <row r="8" spans="1:20" ht="11.25" customHeight="1">
      <c r="A8" s="12"/>
      <c r="B8" s="17"/>
      <c r="C8" s="33"/>
      <c r="D8" s="34"/>
      <c r="E8" s="35"/>
      <c r="F8" s="11"/>
      <c r="G8" s="35"/>
      <c r="H8" s="35"/>
      <c r="I8" s="34"/>
      <c r="J8" s="36"/>
      <c r="K8" s="41"/>
      <c r="L8" s="35"/>
      <c r="M8" s="35"/>
      <c r="N8" s="34"/>
      <c r="O8" s="55"/>
      <c r="P8" s="56"/>
      <c r="Q8" s="57"/>
      <c r="R8" s="58"/>
      <c r="S8" s="59"/>
      <c r="T8" s="11"/>
    </row>
    <row r="9" spans="1:20" ht="20.25" customHeight="1">
      <c r="A9" s="37"/>
      <c r="B9" s="17" t="s">
        <v>39</v>
      </c>
      <c r="C9" s="33"/>
      <c r="D9" s="34">
        <f aca="true" t="shared" si="1" ref="D9:N9">SUM(D17,D22)</f>
        <v>17</v>
      </c>
      <c r="E9" s="35">
        <f t="shared" si="1"/>
        <v>3</v>
      </c>
      <c r="F9" s="38">
        <f t="shared" si="1"/>
        <v>14</v>
      </c>
      <c r="G9" s="35">
        <f t="shared" si="1"/>
        <v>1</v>
      </c>
      <c r="H9" s="35">
        <f t="shared" si="1"/>
        <v>6</v>
      </c>
      <c r="I9" s="34">
        <f t="shared" si="1"/>
        <v>4150</v>
      </c>
      <c r="J9" s="36">
        <f>SUM(J17,J22)</f>
        <v>983</v>
      </c>
      <c r="K9" s="41">
        <f t="shared" si="1"/>
        <v>6</v>
      </c>
      <c r="L9" s="35">
        <f t="shared" si="1"/>
        <v>25</v>
      </c>
      <c r="M9" s="35">
        <f t="shared" si="1"/>
        <v>697</v>
      </c>
      <c r="N9" s="34">
        <f t="shared" si="1"/>
        <v>2439</v>
      </c>
      <c r="O9" s="34">
        <f>SUM(O17,O22)</f>
        <v>244</v>
      </c>
      <c r="P9" s="34">
        <f>SUM(P17,P22)</f>
        <v>16</v>
      </c>
      <c r="Q9" s="34">
        <f>SUM(Q17,Q22)</f>
        <v>228</v>
      </c>
      <c r="R9" s="35">
        <f>SUM(R17,R22)</f>
        <v>160</v>
      </c>
      <c r="S9" s="11">
        <f>SUM(S17,S22)</f>
        <v>94</v>
      </c>
      <c r="T9" s="10"/>
    </row>
    <row r="10" spans="1:20" ht="20.25" customHeight="1">
      <c r="A10" s="37"/>
      <c r="B10" s="17" t="s">
        <v>40</v>
      </c>
      <c r="C10" s="33"/>
      <c r="D10" s="34">
        <f aca="true" t="shared" si="2" ref="D10:N10">SUM(D24:D26)</f>
        <v>5</v>
      </c>
      <c r="E10" s="35">
        <f t="shared" si="2"/>
        <v>1</v>
      </c>
      <c r="F10" s="38">
        <f t="shared" si="2"/>
        <v>4</v>
      </c>
      <c r="G10" s="35">
        <f t="shared" si="2"/>
        <v>0</v>
      </c>
      <c r="H10" s="35">
        <f t="shared" si="2"/>
        <v>4</v>
      </c>
      <c r="I10" s="34">
        <f t="shared" si="2"/>
        <v>702</v>
      </c>
      <c r="J10" s="36">
        <f t="shared" si="2"/>
        <v>100</v>
      </c>
      <c r="K10" s="41">
        <f t="shared" si="2"/>
        <v>4</v>
      </c>
      <c r="L10" s="35">
        <f t="shared" si="2"/>
        <v>0</v>
      </c>
      <c r="M10" s="35">
        <f t="shared" si="2"/>
        <v>193</v>
      </c>
      <c r="N10" s="34">
        <f t="shared" si="2"/>
        <v>405</v>
      </c>
      <c r="O10" s="34">
        <f>SUM(O24:O26)</f>
        <v>54</v>
      </c>
      <c r="P10" s="34">
        <f>SUM(P24:P26)</f>
        <v>0</v>
      </c>
      <c r="Q10" s="34">
        <f>SUM(Q24:Q26)</f>
        <v>54</v>
      </c>
      <c r="R10" s="35">
        <f>SUM(R24:R26)</f>
        <v>0</v>
      </c>
      <c r="S10" s="11">
        <f>SUM(S24:S26)</f>
        <v>21</v>
      </c>
      <c r="T10" s="10"/>
    </row>
    <row r="11" spans="1:20" ht="20.25" customHeight="1">
      <c r="A11" s="37"/>
      <c r="B11" s="17" t="s">
        <v>41</v>
      </c>
      <c r="C11" s="33"/>
      <c r="D11" s="34">
        <f>D19</f>
        <v>11</v>
      </c>
      <c r="E11" s="35">
        <f aca="true" t="shared" si="3" ref="E11:N11">E19</f>
        <v>2</v>
      </c>
      <c r="F11" s="38">
        <f t="shared" si="3"/>
        <v>9</v>
      </c>
      <c r="G11" s="57">
        <f>G19</f>
        <v>0</v>
      </c>
      <c r="H11" s="35">
        <f t="shared" si="3"/>
        <v>5</v>
      </c>
      <c r="I11" s="34">
        <f t="shared" si="3"/>
        <v>2780</v>
      </c>
      <c r="J11" s="36">
        <f t="shared" si="3"/>
        <v>478</v>
      </c>
      <c r="K11" s="41">
        <f t="shared" si="3"/>
        <v>6</v>
      </c>
      <c r="L11" s="35">
        <f>L19</f>
        <v>0</v>
      </c>
      <c r="M11" s="35">
        <f t="shared" si="3"/>
        <v>611</v>
      </c>
      <c r="N11" s="34">
        <f t="shared" si="3"/>
        <v>1685</v>
      </c>
      <c r="O11" s="34">
        <f>O19</f>
        <v>167</v>
      </c>
      <c r="P11" s="34">
        <f>P19</f>
        <v>12</v>
      </c>
      <c r="Q11" s="34">
        <f>Q19</f>
        <v>155</v>
      </c>
      <c r="R11" s="35">
        <f>R19</f>
        <v>116</v>
      </c>
      <c r="S11" s="11">
        <f>S19</f>
        <v>58</v>
      </c>
      <c r="T11" s="10"/>
    </row>
    <row r="12" spans="1:19" ht="20.25" customHeight="1">
      <c r="A12" s="37"/>
      <c r="B12" s="17" t="s">
        <v>42</v>
      </c>
      <c r="C12" s="33"/>
      <c r="D12" s="34">
        <f>SUM(D21,D27:D29)</f>
        <v>4</v>
      </c>
      <c r="E12" s="35">
        <f aca="true" t="shared" si="4" ref="E12:N12">SUM(E21,E27:E29)</f>
        <v>0</v>
      </c>
      <c r="F12" s="38">
        <f>SUM(F21,F27:F29)</f>
        <v>4</v>
      </c>
      <c r="G12" s="35">
        <f t="shared" si="4"/>
        <v>0</v>
      </c>
      <c r="H12" s="35">
        <f t="shared" si="4"/>
        <v>2</v>
      </c>
      <c r="I12" s="34">
        <f t="shared" si="4"/>
        <v>732</v>
      </c>
      <c r="J12" s="36">
        <f t="shared" si="4"/>
        <v>168</v>
      </c>
      <c r="K12" s="41">
        <f t="shared" si="4"/>
        <v>4</v>
      </c>
      <c r="L12" s="35">
        <f t="shared" si="4"/>
        <v>0</v>
      </c>
      <c r="M12" s="35">
        <f t="shared" si="4"/>
        <v>155</v>
      </c>
      <c r="N12" s="34">
        <f t="shared" si="4"/>
        <v>405</v>
      </c>
      <c r="O12" s="34">
        <f>SUM(O21,O27:O29)</f>
        <v>72</v>
      </c>
      <c r="P12" s="34">
        <f>SUM(P21,P27:P29)</f>
        <v>8</v>
      </c>
      <c r="Q12" s="34">
        <f>SUM(Q21,Q27:Q29)</f>
        <v>64</v>
      </c>
      <c r="R12" s="35">
        <f>SUM(R21,R27:R29)</f>
        <v>110</v>
      </c>
      <c r="S12" s="11">
        <f>SUM(S21,S27:S29)</f>
        <v>23</v>
      </c>
    </row>
    <row r="13" spans="1:20" ht="20.25" customHeight="1">
      <c r="A13" s="37"/>
      <c r="B13" s="17" t="s">
        <v>43</v>
      </c>
      <c r="C13" s="33"/>
      <c r="D13" s="34">
        <f aca="true" t="shared" si="5" ref="D13:N13">SUM(D18,D23)</f>
        <v>9</v>
      </c>
      <c r="E13" s="35">
        <f t="shared" si="5"/>
        <v>1</v>
      </c>
      <c r="F13" s="38">
        <f t="shared" si="5"/>
        <v>8</v>
      </c>
      <c r="G13" s="35">
        <f t="shared" si="5"/>
        <v>1</v>
      </c>
      <c r="H13" s="35">
        <f t="shared" si="5"/>
        <v>2</v>
      </c>
      <c r="I13" s="34">
        <f t="shared" si="5"/>
        <v>1431</v>
      </c>
      <c r="J13" s="36">
        <f t="shared" si="5"/>
        <v>410</v>
      </c>
      <c r="K13" s="41">
        <f t="shared" si="5"/>
        <v>4</v>
      </c>
      <c r="L13" s="35">
        <f t="shared" si="5"/>
        <v>0</v>
      </c>
      <c r="M13" s="35">
        <f t="shared" si="5"/>
        <v>316</v>
      </c>
      <c r="N13" s="34">
        <f t="shared" si="5"/>
        <v>701</v>
      </c>
      <c r="O13" s="34">
        <f>SUM(O18,O23)</f>
        <v>96</v>
      </c>
      <c r="P13" s="34">
        <f>SUM(P18,P23)</f>
        <v>12</v>
      </c>
      <c r="Q13" s="34">
        <f>SUM(Q18,Q23)</f>
        <v>84</v>
      </c>
      <c r="R13" s="35">
        <f>SUM(R18,R23)</f>
        <v>161</v>
      </c>
      <c r="S13" s="11">
        <f>SUM(S18,S23)</f>
        <v>39</v>
      </c>
      <c r="T13" s="10"/>
    </row>
    <row r="14" spans="1:20" ht="20.25" customHeight="1">
      <c r="A14" s="37"/>
      <c r="B14" s="17" t="s">
        <v>44</v>
      </c>
      <c r="C14" s="33"/>
      <c r="D14" s="34">
        <f>SUM(D20,D30:D31)</f>
        <v>5</v>
      </c>
      <c r="E14" s="35">
        <f aca="true" t="shared" si="6" ref="E14:N14">SUM(E20,E30:E31)</f>
        <v>1</v>
      </c>
      <c r="F14" s="38">
        <f t="shared" si="6"/>
        <v>4</v>
      </c>
      <c r="G14" s="35">
        <f t="shared" si="6"/>
        <v>2</v>
      </c>
      <c r="H14" s="35">
        <f t="shared" si="6"/>
        <v>3</v>
      </c>
      <c r="I14" s="34">
        <f t="shared" si="6"/>
        <v>1094</v>
      </c>
      <c r="J14" s="36">
        <f t="shared" si="6"/>
        <v>215</v>
      </c>
      <c r="K14" s="41">
        <f t="shared" si="6"/>
        <v>4</v>
      </c>
      <c r="L14" s="35">
        <f t="shared" si="6"/>
        <v>8</v>
      </c>
      <c r="M14" s="35">
        <f t="shared" si="6"/>
        <v>241</v>
      </c>
      <c r="N14" s="34">
        <f t="shared" si="6"/>
        <v>626</v>
      </c>
      <c r="O14" s="34">
        <f>SUM(O20,O30:O31)</f>
        <v>72</v>
      </c>
      <c r="P14" s="34">
        <f>SUM(P20,P30:P31)</f>
        <v>1</v>
      </c>
      <c r="Q14" s="34">
        <f>SUM(Q20,Q30:Q31)</f>
        <v>71</v>
      </c>
      <c r="R14" s="35">
        <f>SUM(R20,R30:R31)</f>
        <v>19</v>
      </c>
      <c r="S14" s="11">
        <f>SUM(S20,S30:S31)</f>
        <v>33</v>
      </c>
      <c r="T14" s="10"/>
    </row>
    <row r="15" spans="1:20" ht="20.25" customHeight="1">
      <c r="A15" s="37"/>
      <c r="B15" s="17" t="s">
        <v>45</v>
      </c>
      <c r="C15" s="33"/>
      <c r="D15" s="34">
        <f>SUM(D32:D35)</f>
        <v>2</v>
      </c>
      <c r="E15" s="35">
        <f aca="true" t="shared" si="7" ref="E15:N15">SUM(E32:E35)</f>
        <v>0</v>
      </c>
      <c r="F15" s="38">
        <f t="shared" si="7"/>
        <v>2</v>
      </c>
      <c r="G15" s="35">
        <f t="shared" si="7"/>
        <v>0</v>
      </c>
      <c r="H15" s="35">
        <f t="shared" si="7"/>
        <v>2</v>
      </c>
      <c r="I15" s="34">
        <f t="shared" si="7"/>
        <v>159</v>
      </c>
      <c r="J15" s="36">
        <f t="shared" si="7"/>
        <v>22</v>
      </c>
      <c r="K15" s="41">
        <f t="shared" si="7"/>
        <v>2</v>
      </c>
      <c r="L15" s="35">
        <f t="shared" si="7"/>
        <v>0</v>
      </c>
      <c r="M15" s="35">
        <f t="shared" si="7"/>
        <v>24</v>
      </c>
      <c r="N15" s="34">
        <f t="shared" si="7"/>
        <v>111</v>
      </c>
      <c r="O15" s="34">
        <f>SUM(O32:O35)</f>
        <v>22</v>
      </c>
      <c r="P15" s="34">
        <f>SUM(P32:P35)</f>
        <v>0</v>
      </c>
      <c r="Q15" s="34">
        <f>SUM(Q32:Q35)</f>
        <v>22</v>
      </c>
      <c r="R15" s="35">
        <f>SUM(R32:R35)</f>
        <v>0</v>
      </c>
      <c r="S15" s="11">
        <f>SUM(S32:S35)</f>
        <v>11</v>
      </c>
      <c r="T15" s="11"/>
    </row>
    <row r="16" spans="2:20" ht="13.5" customHeight="1">
      <c r="B16" s="39"/>
      <c r="C16" s="1"/>
      <c r="D16" s="34"/>
      <c r="E16" s="35"/>
      <c r="F16" s="38"/>
      <c r="G16" s="35"/>
      <c r="H16" s="35"/>
      <c r="I16" s="11"/>
      <c r="J16" s="40"/>
      <c r="K16" s="41"/>
      <c r="L16" s="35"/>
      <c r="M16" s="35"/>
      <c r="N16" s="34"/>
      <c r="O16" s="60"/>
      <c r="P16" s="56"/>
      <c r="Q16" s="57"/>
      <c r="R16" s="58"/>
      <c r="S16" s="59"/>
      <c r="T16" s="10"/>
    </row>
    <row r="17" spans="2:20" ht="20.25" customHeight="1">
      <c r="B17" s="42"/>
      <c r="C17" s="1" t="s">
        <v>12</v>
      </c>
      <c r="D17" s="61">
        <v>12</v>
      </c>
      <c r="E17" s="62">
        <v>3</v>
      </c>
      <c r="F17" s="63">
        <v>9</v>
      </c>
      <c r="G17" s="62">
        <v>1</v>
      </c>
      <c r="H17" s="62">
        <v>5</v>
      </c>
      <c r="I17" s="62">
        <v>3403</v>
      </c>
      <c r="J17" s="64">
        <v>703</v>
      </c>
      <c r="K17" s="65">
        <v>6</v>
      </c>
      <c r="L17" s="62">
        <v>25</v>
      </c>
      <c r="M17" s="62">
        <v>516</v>
      </c>
      <c r="N17" s="66">
        <v>2153</v>
      </c>
      <c r="O17" s="67">
        <v>218</v>
      </c>
      <c r="P17" s="65">
        <v>14</v>
      </c>
      <c r="Q17" s="62">
        <v>204</v>
      </c>
      <c r="R17" s="61">
        <v>136</v>
      </c>
      <c r="S17" s="67">
        <v>84</v>
      </c>
      <c r="T17" s="10"/>
    </row>
    <row r="18" spans="2:20" ht="20.25" customHeight="1">
      <c r="B18" s="42"/>
      <c r="C18" s="1" t="s">
        <v>13</v>
      </c>
      <c r="D18" s="61">
        <v>6</v>
      </c>
      <c r="E18" s="62">
        <v>1</v>
      </c>
      <c r="F18" s="63">
        <v>5</v>
      </c>
      <c r="G18" s="62">
        <v>1</v>
      </c>
      <c r="H18" s="62">
        <v>1</v>
      </c>
      <c r="I18" s="62">
        <v>979</v>
      </c>
      <c r="J18" s="64">
        <v>410</v>
      </c>
      <c r="K18" s="65">
        <v>4</v>
      </c>
      <c r="L18" s="62" t="s">
        <v>54</v>
      </c>
      <c r="M18" s="62">
        <v>132</v>
      </c>
      <c r="N18" s="66">
        <v>433</v>
      </c>
      <c r="O18" s="67">
        <v>65</v>
      </c>
      <c r="P18" s="65">
        <v>10</v>
      </c>
      <c r="Q18" s="62">
        <v>55</v>
      </c>
      <c r="R18" s="61">
        <v>123</v>
      </c>
      <c r="S18" s="67">
        <v>30</v>
      </c>
      <c r="T18" s="10"/>
    </row>
    <row r="19" spans="2:20" ht="20.25" customHeight="1">
      <c r="B19" s="42"/>
      <c r="C19" s="1" t="s">
        <v>14</v>
      </c>
      <c r="D19" s="61">
        <v>11</v>
      </c>
      <c r="E19" s="62">
        <v>2</v>
      </c>
      <c r="F19" s="63">
        <v>9</v>
      </c>
      <c r="G19" s="62">
        <v>0</v>
      </c>
      <c r="H19" s="62">
        <v>5</v>
      </c>
      <c r="I19" s="62">
        <v>2780</v>
      </c>
      <c r="J19" s="64">
        <v>478</v>
      </c>
      <c r="K19" s="65">
        <v>6</v>
      </c>
      <c r="L19" s="62">
        <v>0</v>
      </c>
      <c r="M19" s="62">
        <v>611</v>
      </c>
      <c r="N19" s="66">
        <v>1685</v>
      </c>
      <c r="O19" s="67">
        <v>167</v>
      </c>
      <c r="P19" s="65">
        <v>12</v>
      </c>
      <c r="Q19" s="62">
        <v>155</v>
      </c>
      <c r="R19" s="61">
        <v>116</v>
      </c>
      <c r="S19" s="67">
        <v>58</v>
      </c>
      <c r="T19" s="10"/>
    </row>
    <row r="20" spans="2:20" ht="20.25" customHeight="1">
      <c r="B20" s="42"/>
      <c r="C20" s="1" t="s">
        <v>22</v>
      </c>
      <c r="D20" s="61">
        <v>3</v>
      </c>
      <c r="E20" s="62">
        <v>1</v>
      </c>
      <c r="F20" s="63">
        <v>2</v>
      </c>
      <c r="G20" s="62">
        <v>2</v>
      </c>
      <c r="H20" s="62">
        <v>2</v>
      </c>
      <c r="I20" s="61">
        <v>885</v>
      </c>
      <c r="J20" s="68">
        <v>215</v>
      </c>
      <c r="K20" s="65">
        <v>4</v>
      </c>
      <c r="L20" s="62">
        <v>8</v>
      </c>
      <c r="M20" s="62">
        <v>132</v>
      </c>
      <c r="N20" s="66">
        <v>526</v>
      </c>
      <c r="O20" s="67">
        <v>58</v>
      </c>
      <c r="P20" s="65">
        <v>1</v>
      </c>
      <c r="Q20" s="61">
        <v>57</v>
      </c>
      <c r="R20" s="67">
        <v>19</v>
      </c>
      <c r="S20" s="67">
        <v>27</v>
      </c>
      <c r="T20" s="10"/>
    </row>
    <row r="21" spans="2:20" ht="20.25" customHeight="1">
      <c r="B21" s="42"/>
      <c r="C21" s="1" t="s">
        <v>15</v>
      </c>
      <c r="D21" s="61">
        <v>2</v>
      </c>
      <c r="E21" s="62" t="s">
        <v>54</v>
      </c>
      <c r="F21" s="63">
        <v>2</v>
      </c>
      <c r="G21" s="62" t="s">
        <v>54</v>
      </c>
      <c r="H21" s="62">
        <v>1</v>
      </c>
      <c r="I21" s="61">
        <v>549</v>
      </c>
      <c r="J21" s="68">
        <v>168</v>
      </c>
      <c r="K21" s="65">
        <v>4</v>
      </c>
      <c r="L21" s="62" t="s">
        <v>54</v>
      </c>
      <c r="M21" s="62">
        <v>97</v>
      </c>
      <c r="N21" s="66">
        <v>280</v>
      </c>
      <c r="O21" s="67">
        <v>43</v>
      </c>
      <c r="P21" s="65">
        <v>8</v>
      </c>
      <c r="Q21" s="62">
        <v>35</v>
      </c>
      <c r="R21" s="61">
        <v>110</v>
      </c>
      <c r="S21" s="67">
        <v>15</v>
      </c>
      <c r="T21" s="10"/>
    </row>
    <row r="22" spans="2:20" ht="20.25" customHeight="1">
      <c r="B22" s="42"/>
      <c r="C22" s="1" t="s">
        <v>23</v>
      </c>
      <c r="D22" s="61">
        <v>5</v>
      </c>
      <c r="E22" s="62" t="s">
        <v>54</v>
      </c>
      <c r="F22" s="63">
        <v>5</v>
      </c>
      <c r="G22" s="62" t="s">
        <v>54</v>
      </c>
      <c r="H22" s="62">
        <v>1</v>
      </c>
      <c r="I22" s="61">
        <v>747</v>
      </c>
      <c r="J22" s="68">
        <v>280</v>
      </c>
      <c r="K22" s="65" t="s">
        <v>54</v>
      </c>
      <c r="L22" s="62" t="s">
        <v>54</v>
      </c>
      <c r="M22" s="62">
        <v>181</v>
      </c>
      <c r="N22" s="66">
        <v>286</v>
      </c>
      <c r="O22" s="67">
        <v>26</v>
      </c>
      <c r="P22" s="65">
        <v>2</v>
      </c>
      <c r="Q22" s="62">
        <v>24</v>
      </c>
      <c r="R22" s="61">
        <v>24</v>
      </c>
      <c r="S22" s="67">
        <v>10</v>
      </c>
      <c r="T22" s="10"/>
    </row>
    <row r="23" spans="1:20" ht="20.25" customHeight="1">
      <c r="A23" s="37"/>
      <c r="B23" s="42"/>
      <c r="C23" s="1" t="s">
        <v>24</v>
      </c>
      <c r="D23" s="61">
        <v>3</v>
      </c>
      <c r="E23" s="62" t="s">
        <v>54</v>
      </c>
      <c r="F23" s="63">
        <v>3</v>
      </c>
      <c r="G23" s="62" t="s">
        <v>54</v>
      </c>
      <c r="H23" s="62">
        <v>1</v>
      </c>
      <c r="I23" s="61">
        <v>452</v>
      </c>
      <c r="J23" s="68" t="s">
        <v>54</v>
      </c>
      <c r="K23" s="65" t="s">
        <v>54</v>
      </c>
      <c r="L23" s="62" t="s">
        <v>54</v>
      </c>
      <c r="M23" s="62">
        <v>184</v>
      </c>
      <c r="N23" s="66">
        <v>268</v>
      </c>
      <c r="O23" s="67">
        <v>31</v>
      </c>
      <c r="P23" s="65">
        <v>2</v>
      </c>
      <c r="Q23" s="62">
        <v>29</v>
      </c>
      <c r="R23" s="61">
        <v>38</v>
      </c>
      <c r="S23" s="67">
        <v>9</v>
      </c>
      <c r="T23" s="10"/>
    </row>
    <row r="24" spans="1:20" ht="20.25" customHeight="1">
      <c r="A24" s="37"/>
      <c r="B24" s="42"/>
      <c r="C24" s="1" t="s">
        <v>25</v>
      </c>
      <c r="D24" s="61">
        <v>3</v>
      </c>
      <c r="E24" s="67">
        <v>1</v>
      </c>
      <c r="F24" s="63">
        <v>2</v>
      </c>
      <c r="G24" s="62" t="s">
        <v>54</v>
      </c>
      <c r="H24" s="62">
        <v>2</v>
      </c>
      <c r="I24" s="61">
        <v>496</v>
      </c>
      <c r="J24" s="68">
        <v>100</v>
      </c>
      <c r="K24" s="65">
        <v>4</v>
      </c>
      <c r="L24" s="62" t="s">
        <v>54</v>
      </c>
      <c r="M24" s="62">
        <v>133</v>
      </c>
      <c r="N24" s="66">
        <v>259</v>
      </c>
      <c r="O24" s="67">
        <v>33</v>
      </c>
      <c r="P24" s="65" t="s">
        <v>54</v>
      </c>
      <c r="Q24" s="67">
        <v>33</v>
      </c>
      <c r="R24" s="67" t="s">
        <v>54</v>
      </c>
      <c r="S24" s="67">
        <v>15</v>
      </c>
      <c r="T24" s="10"/>
    </row>
    <row r="25" spans="1:20" ht="20.25" customHeight="1">
      <c r="A25" s="37"/>
      <c r="B25" s="42"/>
      <c r="C25" s="1" t="s">
        <v>29</v>
      </c>
      <c r="D25" s="61">
        <v>1</v>
      </c>
      <c r="E25" s="62" t="s">
        <v>54</v>
      </c>
      <c r="F25" s="62">
        <v>1</v>
      </c>
      <c r="G25" s="62" t="s">
        <v>54</v>
      </c>
      <c r="H25" s="62">
        <v>1</v>
      </c>
      <c r="I25" s="62">
        <v>158</v>
      </c>
      <c r="J25" s="69" t="s">
        <v>54</v>
      </c>
      <c r="K25" s="65" t="s">
        <v>54</v>
      </c>
      <c r="L25" s="62" t="s">
        <v>54</v>
      </c>
      <c r="M25" s="62">
        <v>60</v>
      </c>
      <c r="N25" s="66">
        <v>98</v>
      </c>
      <c r="O25" s="67">
        <v>13</v>
      </c>
      <c r="P25" s="65" t="s">
        <v>54</v>
      </c>
      <c r="Q25" s="62">
        <v>13</v>
      </c>
      <c r="R25" s="66" t="s">
        <v>54</v>
      </c>
      <c r="S25" s="61">
        <v>5</v>
      </c>
      <c r="T25" s="10"/>
    </row>
    <row r="26" spans="1:20" ht="20.25" customHeight="1">
      <c r="A26" s="37"/>
      <c r="B26" s="42"/>
      <c r="C26" s="1" t="s">
        <v>30</v>
      </c>
      <c r="D26" s="61">
        <v>1</v>
      </c>
      <c r="E26" s="62" t="s">
        <v>54</v>
      </c>
      <c r="F26" s="62">
        <v>1</v>
      </c>
      <c r="G26" s="62" t="s">
        <v>54</v>
      </c>
      <c r="H26" s="62">
        <v>1</v>
      </c>
      <c r="I26" s="62">
        <v>48</v>
      </c>
      <c r="J26" s="69" t="s">
        <v>54</v>
      </c>
      <c r="K26" s="65" t="s">
        <v>54</v>
      </c>
      <c r="L26" s="62" t="s">
        <v>54</v>
      </c>
      <c r="M26" s="62" t="s">
        <v>54</v>
      </c>
      <c r="N26" s="66">
        <v>48</v>
      </c>
      <c r="O26" s="67">
        <v>8</v>
      </c>
      <c r="P26" s="65" t="s">
        <v>54</v>
      </c>
      <c r="Q26" s="62">
        <v>8</v>
      </c>
      <c r="R26" s="66" t="s">
        <v>54</v>
      </c>
      <c r="S26" s="61">
        <v>1</v>
      </c>
      <c r="T26" s="10"/>
    </row>
    <row r="27" spans="1:20" ht="20.25" customHeight="1">
      <c r="A27" s="37"/>
      <c r="B27" s="42"/>
      <c r="C27" s="1" t="s">
        <v>16</v>
      </c>
      <c r="D27" s="61">
        <v>1</v>
      </c>
      <c r="E27" s="62" t="s">
        <v>54</v>
      </c>
      <c r="F27" s="62">
        <v>1</v>
      </c>
      <c r="G27" s="62" t="s">
        <v>54</v>
      </c>
      <c r="H27" s="62" t="s">
        <v>54</v>
      </c>
      <c r="I27" s="62">
        <v>85</v>
      </c>
      <c r="J27" s="69" t="s">
        <v>54</v>
      </c>
      <c r="K27" s="65" t="s">
        <v>54</v>
      </c>
      <c r="L27" s="62" t="s">
        <v>54</v>
      </c>
      <c r="M27" s="62">
        <v>58</v>
      </c>
      <c r="N27" s="66">
        <v>27</v>
      </c>
      <c r="O27" s="67">
        <v>3</v>
      </c>
      <c r="P27" s="65" t="s">
        <v>54</v>
      </c>
      <c r="Q27" s="67">
        <v>3</v>
      </c>
      <c r="R27" s="65" t="s">
        <v>54</v>
      </c>
      <c r="S27" s="61">
        <v>2</v>
      </c>
      <c r="T27" s="10"/>
    </row>
    <row r="28" spans="1:20" ht="20.25" customHeight="1">
      <c r="A28" s="37"/>
      <c r="B28" s="42"/>
      <c r="C28" s="1" t="s">
        <v>26</v>
      </c>
      <c r="D28" s="61" t="s">
        <v>54</v>
      </c>
      <c r="E28" s="62" t="s">
        <v>54</v>
      </c>
      <c r="F28" s="62" t="s">
        <v>54</v>
      </c>
      <c r="G28" s="62" t="s">
        <v>54</v>
      </c>
      <c r="H28" s="62" t="s">
        <v>54</v>
      </c>
      <c r="I28" s="62" t="s">
        <v>54</v>
      </c>
      <c r="J28" s="69" t="s">
        <v>54</v>
      </c>
      <c r="K28" s="65" t="s">
        <v>54</v>
      </c>
      <c r="L28" s="62" t="s">
        <v>54</v>
      </c>
      <c r="M28" s="62" t="s">
        <v>54</v>
      </c>
      <c r="N28" s="66" t="s">
        <v>54</v>
      </c>
      <c r="O28" s="67">
        <v>8</v>
      </c>
      <c r="P28" s="65" t="s">
        <v>54</v>
      </c>
      <c r="Q28" s="67">
        <v>8</v>
      </c>
      <c r="R28" s="65" t="s">
        <v>54</v>
      </c>
      <c r="S28" s="61">
        <v>2</v>
      </c>
      <c r="T28" s="10"/>
    </row>
    <row r="29" spans="2:20" ht="20.25" customHeight="1">
      <c r="B29" s="42"/>
      <c r="C29" s="1" t="s">
        <v>27</v>
      </c>
      <c r="D29" s="61">
        <v>1</v>
      </c>
      <c r="E29" s="62" t="s">
        <v>54</v>
      </c>
      <c r="F29" s="62">
        <v>1</v>
      </c>
      <c r="G29" s="62" t="s">
        <v>54</v>
      </c>
      <c r="H29" s="62">
        <v>1</v>
      </c>
      <c r="I29" s="62">
        <v>98</v>
      </c>
      <c r="J29" s="69" t="s">
        <v>54</v>
      </c>
      <c r="K29" s="65" t="s">
        <v>54</v>
      </c>
      <c r="L29" s="62" t="s">
        <v>54</v>
      </c>
      <c r="M29" s="62" t="s">
        <v>54</v>
      </c>
      <c r="N29" s="66">
        <v>98</v>
      </c>
      <c r="O29" s="67">
        <v>18</v>
      </c>
      <c r="P29" s="65" t="s">
        <v>54</v>
      </c>
      <c r="Q29" s="67">
        <v>18</v>
      </c>
      <c r="R29" s="65" t="s">
        <v>54</v>
      </c>
      <c r="S29" s="61">
        <v>4</v>
      </c>
      <c r="T29" s="10"/>
    </row>
    <row r="30" spans="1:20" ht="20.25" customHeight="1">
      <c r="A30" s="37"/>
      <c r="B30" s="42"/>
      <c r="C30" s="1" t="s">
        <v>17</v>
      </c>
      <c r="D30" s="61">
        <v>1</v>
      </c>
      <c r="E30" s="62" t="s">
        <v>54</v>
      </c>
      <c r="F30" s="62">
        <v>1</v>
      </c>
      <c r="G30" s="62" t="s">
        <v>54</v>
      </c>
      <c r="H30" s="62" t="s">
        <v>54</v>
      </c>
      <c r="I30" s="62">
        <v>99</v>
      </c>
      <c r="J30" s="69" t="s">
        <v>54</v>
      </c>
      <c r="K30" s="65" t="s">
        <v>54</v>
      </c>
      <c r="L30" s="62" t="s">
        <v>54</v>
      </c>
      <c r="M30" s="62">
        <v>49</v>
      </c>
      <c r="N30" s="66">
        <v>50</v>
      </c>
      <c r="O30" s="67">
        <v>8</v>
      </c>
      <c r="P30" s="67" t="s">
        <v>54</v>
      </c>
      <c r="Q30" s="67">
        <v>8</v>
      </c>
      <c r="R30" s="67" t="s">
        <v>54</v>
      </c>
      <c r="S30" s="67">
        <v>3</v>
      </c>
      <c r="T30" s="10"/>
    </row>
    <row r="31" spans="2:20" ht="20.25" customHeight="1">
      <c r="B31" s="42"/>
      <c r="C31" s="1" t="s">
        <v>31</v>
      </c>
      <c r="D31" s="61">
        <v>1</v>
      </c>
      <c r="E31" s="62" t="s">
        <v>54</v>
      </c>
      <c r="F31" s="62">
        <v>1</v>
      </c>
      <c r="G31" s="62" t="s">
        <v>54</v>
      </c>
      <c r="H31" s="62">
        <v>1</v>
      </c>
      <c r="I31" s="62">
        <v>110</v>
      </c>
      <c r="J31" s="69" t="s">
        <v>54</v>
      </c>
      <c r="K31" s="65" t="s">
        <v>54</v>
      </c>
      <c r="L31" s="62" t="s">
        <v>54</v>
      </c>
      <c r="M31" s="62">
        <v>60</v>
      </c>
      <c r="N31" s="66">
        <v>50</v>
      </c>
      <c r="O31" s="67">
        <v>6</v>
      </c>
      <c r="P31" s="67" t="s">
        <v>54</v>
      </c>
      <c r="Q31" s="67">
        <v>6</v>
      </c>
      <c r="R31" s="67" t="s">
        <v>54</v>
      </c>
      <c r="S31" s="67">
        <v>3</v>
      </c>
      <c r="T31" s="10"/>
    </row>
    <row r="32" spans="1:19" ht="20.25" customHeight="1">
      <c r="A32" s="37"/>
      <c r="B32" s="42"/>
      <c r="C32" s="1" t="s">
        <v>18</v>
      </c>
      <c r="D32" s="70" t="s">
        <v>54</v>
      </c>
      <c r="E32" s="62" t="s">
        <v>54</v>
      </c>
      <c r="F32" s="62" t="s">
        <v>54</v>
      </c>
      <c r="G32" s="62" t="s">
        <v>54</v>
      </c>
      <c r="H32" s="62" t="s">
        <v>54</v>
      </c>
      <c r="I32" s="62" t="s">
        <v>54</v>
      </c>
      <c r="J32" s="69" t="s">
        <v>54</v>
      </c>
      <c r="K32" s="65" t="s">
        <v>54</v>
      </c>
      <c r="L32" s="62" t="s">
        <v>54</v>
      </c>
      <c r="M32" s="71" t="s">
        <v>54</v>
      </c>
      <c r="N32" s="72" t="s">
        <v>54</v>
      </c>
      <c r="O32" s="73">
        <v>2</v>
      </c>
      <c r="P32" s="65" t="s">
        <v>54</v>
      </c>
      <c r="Q32" s="73">
        <v>2</v>
      </c>
      <c r="R32" s="73" t="s">
        <v>54</v>
      </c>
      <c r="S32" s="74">
        <v>2</v>
      </c>
    </row>
    <row r="33" spans="2:19" ht="20.25" customHeight="1">
      <c r="B33" s="42"/>
      <c r="C33" s="1" t="s">
        <v>19</v>
      </c>
      <c r="D33" s="70">
        <v>1</v>
      </c>
      <c r="E33" s="62" t="s">
        <v>54</v>
      </c>
      <c r="F33" s="62">
        <v>1</v>
      </c>
      <c r="G33" s="62" t="s">
        <v>54</v>
      </c>
      <c r="H33" s="62">
        <v>1</v>
      </c>
      <c r="I33" s="62">
        <v>44</v>
      </c>
      <c r="J33" s="69" t="s">
        <v>54</v>
      </c>
      <c r="K33" s="65" t="s">
        <v>54</v>
      </c>
      <c r="L33" s="62" t="s">
        <v>54</v>
      </c>
      <c r="M33" s="71">
        <v>24</v>
      </c>
      <c r="N33" s="72">
        <v>20</v>
      </c>
      <c r="O33" s="73">
        <v>5</v>
      </c>
      <c r="P33" s="65" t="s">
        <v>54</v>
      </c>
      <c r="Q33" s="73">
        <v>5</v>
      </c>
      <c r="R33" s="73" t="s">
        <v>54</v>
      </c>
      <c r="S33" s="74">
        <v>1</v>
      </c>
    </row>
    <row r="34" spans="2:19" ht="20.25" customHeight="1">
      <c r="B34" s="42"/>
      <c r="C34" s="1" t="s">
        <v>20</v>
      </c>
      <c r="D34" s="70" t="s">
        <v>54</v>
      </c>
      <c r="E34" s="62" t="s">
        <v>54</v>
      </c>
      <c r="F34" s="62" t="s">
        <v>54</v>
      </c>
      <c r="G34" s="62" t="s">
        <v>54</v>
      </c>
      <c r="H34" s="62" t="s">
        <v>54</v>
      </c>
      <c r="I34" s="62" t="s">
        <v>54</v>
      </c>
      <c r="J34" s="69" t="s">
        <v>54</v>
      </c>
      <c r="K34" s="65" t="s">
        <v>54</v>
      </c>
      <c r="L34" s="62" t="s">
        <v>54</v>
      </c>
      <c r="M34" s="71" t="s">
        <v>54</v>
      </c>
      <c r="N34" s="72" t="s">
        <v>54</v>
      </c>
      <c r="O34" s="73">
        <v>1</v>
      </c>
      <c r="P34" s="65" t="s">
        <v>54</v>
      </c>
      <c r="Q34" s="73">
        <v>1</v>
      </c>
      <c r="R34" s="73" t="s">
        <v>54</v>
      </c>
      <c r="S34" s="74">
        <v>1</v>
      </c>
    </row>
    <row r="35" spans="2:20" ht="20.25" customHeight="1" thickBot="1">
      <c r="B35" s="43"/>
      <c r="C35" s="44" t="s">
        <v>28</v>
      </c>
      <c r="D35" s="75">
        <v>1</v>
      </c>
      <c r="E35" s="76" t="s">
        <v>54</v>
      </c>
      <c r="F35" s="76">
        <v>1</v>
      </c>
      <c r="G35" s="76" t="s">
        <v>54</v>
      </c>
      <c r="H35" s="76">
        <v>1</v>
      </c>
      <c r="I35" s="76">
        <v>115</v>
      </c>
      <c r="J35" s="77">
        <v>22</v>
      </c>
      <c r="K35" s="78">
        <v>2</v>
      </c>
      <c r="L35" s="76" t="s">
        <v>54</v>
      </c>
      <c r="M35" s="76" t="s">
        <v>54</v>
      </c>
      <c r="N35" s="79">
        <v>91</v>
      </c>
      <c r="O35" s="80">
        <v>14</v>
      </c>
      <c r="P35" s="78" t="s">
        <v>54</v>
      </c>
      <c r="Q35" s="76">
        <v>14</v>
      </c>
      <c r="R35" s="75" t="s">
        <v>54</v>
      </c>
      <c r="S35" s="80">
        <v>7</v>
      </c>
      <c r="T35" s="10"/>
    </row>
    <row r="36" spans="1:19" ht="14.25">
      <c r="A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4" ht="14.25">
      <c r="A37" s="11" t="s">
        <v>38</v>
      </c>
      <c r="D37" s="10"/>
    </row>
    <row r="38" ht="14.25">
      <c r="A38" s="10" t="s">
        <v>37</v>
      </c>
    </row>
    <row r="39" ht="14.25">
      <c r="A39" s="10" t="s">
        <v>33</v>
      </c>
    </row>
    <row r="40" ht="14.25">
      <c r="A40" s="4"/>
    </row>
    <row r="41" ht="14.25">
      <c r="A41" s="45"/>
    </row>
    <row r="42" ht="14.25">
      <c r="A42" s="45"/>
    </row>
  </sheetData>
  <sheetProtection/>
  <mergeCells count="2">
    <mergeCell ref="H1:M1"/>
    <mergeCell ref="R5:R6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82" r:id="rId1"/>
  <colBreaks count="1" manualBreakCount="1">
    <brk id="10" max="65535" man="1"/>
  </colBreaks>
  <ignoredErrors>
    <ignoredError sqref="S15 S10 Q10 Q15 O15 N10:O10 N14 H10:I10 I14 F10 F14 D10 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s02164</cp:lastModifiedBy>
  <cp:lastPrinted>2015-10-01T04:50:23Z</cp:lastPrinted>
  <dcterms:created xsi:type="dcterms:W3CDTF">1999-01-06T07:20:11Z</dcterms:created>
  <dcterms:modified xsi:type="dcterms:W3CDTF">2015-10-14T07:25:13Z</dcterms:modified>
  <cp:category/>
  <cp:version/>
  <cp:contentType/>
  <cp:contentStatus/>
</cp:coreProperties>
</file>