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9135" activeTab="0"/>
  </bookViews>
  <sheets>
    <sheet name="43-2" sheetId="1" r:id="rId1"/>
  </sheets>
  <definedNames>
    <definedName name="\A">#REF!</definedName>
  </definedNames>
  <calcPr fullCalcOnLoad="1"/>
</workbook>
</file>

<file path=xl/sharedStrings.xml><?xml version="1.0" encoding="utf-8"?>
<sst xmlns="http://schemas.openxmlformats.org/spreadsheetml/2006/main" count="46" uniqueCount="46">
  <si>
    <t>男</t>
  </si>
  <si>
    <t>女</t>
  </si>
  <si>
    <t>注</t>
  </si>
  <si>
    <t>隠岐の島町</t>
  </si>
  <si>
    <t>知夫村</t>
  </si>
  <si>
    <t>西ノ島町</t>
  </si>
  <si>
    <t>海士町</t>
  </si>
  <si>
    <t>隠岐郡</t>
  </si>
  <si>
    <t>吉賀町</t>
  </si>
  <si>
    <t>津和野町</t>
  </si>
  <si>
    <t>鹿足郡</t>
  </si>
  <si>
    <t>邑南町</t>
  </si>
  <si>
    <t>美郷町</t>
  </si>
  <si>
    <t>川本町</t>
  </si>
  <si>
    <t>邑智郡</t>
  </si>
  <si>
    <t>飯南町</t>
  </si>
  <si>
    <t>飯石郡</t>
  </si>
  <si>
    <t>奥出雲町</t>
  </si>
  <si>
    <t>仁多郡</t>
  </si>
  <si>
    <t>雲南市</t>
  </si>
  <si>
    <t>江津市</t>
  </si>
  <si>
    <t>安来市</t>
  </si>
  <si>
    <t>大田市</t>
  </si>
  <si>
    <t>益田市</t>
  </si>
  <si>
    <t>出雲市</t>
  </si>
  <si>
    <t>浜田市</t>
  </si>
  <si>
    <t>松江市</t>
  </si>
  <si>
    <t>市町村</t>
  </si>
  <si>
    <t>隠岐</t>
  </si>
  <si>
    <t>益田</t>
  </si>
  <si>
    <t>浜田</t>
  </si>
  <si>
    <t>県央</t>
  </si>
  <si>
    <t>出雲</t>
  </si>
  <si>
    <t>雲南</t>
  </si>
  <si>
    <t>松江</t>
  </si>
  <si>
    <t>保健所</t>
  </si>
  <si>
    <t>島根県(参考)</t>
  </si>
  <si>
    <t>総数</t>
  </si>
  <si>
    <t>(単位：人)</t>
  </si>
  <si>
    <t>第43表-2　人口動態諸比率算出の分母人口(市町村分)</t>
  </si>
  <si>
    <t>　日本人人口　</t>
  </si>
  <si>
    <t>　なお、「第１章　人口」における人口は、令和２年国勢調査人口等基本集計の総人口を掲載しているため、留意する必要がある。</t>
  </si>
  <si>
    <t>令和2年</t>
  </si>
  <si>
    <t>　令和２年の人口動態諸比率算出における市町村人口は、令和２年国勢調査に関する不詳補完結果（参考表）に記載する人口を用いた。</t>
  </si>
  <si>
    <t>　また、人口動態諸比率算出における全国及び島根県人口についても、「令和２年国勢調査に関する不詳補完結果（参考表）」(総務省統計局)を用いることとされ、第43表-1のとおりである。</t>
  </si>
  <si>
    <t>(1)資料：令和２年国勢調査に関する不詳補完結果（参考表）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</si>
</sst>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</numFmts>
  <fonts count="5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Arial"/>
      <family val="2"/>
    </font>
    <font>
      <i/>
      <sz val="11"/>
      <color indexed="8"/>
      <name val="ＭＳ 明朝"/>
      <family val="1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Arial"/>
      <family val="2"/>
    </font>
    <font>
      <i/>
      <sz val="11"/>
      <color theme="1"/>
      <name val="ＭＳ 明朝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vertical="center"/>
    </xf>
    <xf numFmtId="0" fontId="45" fillId="0" borderId="0" xfId="0" applyNumberFormat="1" applyFont="1" applyAlignment="1">
      <alignment/>
    </xf>
    <xf numFmtId="0" fontId="46" fillId="0" borderId="0" xfId="0" applyNumberFormat="1" applyFont="1" applyAlignment="1">
      <alignment horizontal="left"/>
    </xf>
    <xf numFmtId="0" fontId="45" fillId="0" borderId="0" xfId="0" applyNumberFormat="1" applyFont="1" applyAlignment="1">
      <alignment horizontal="left"/>
    </xf>
    <xf numFmtId="0" fontId="45" fillId="0" borderId="0" xfId="0" applyNumberFormat="1" applyFont="1" applyAlignment="1">
      <alignment horizontal="left" vertical="center"/>
    </xf>
    <xf numFmtId="0" fontId="45" fillId="0" borderId="0" xfId="0" applyNumberFormat="1" applyFont="1" applyAlignment="1">
      <alignment vertical="center"/>
    </xf>
    <xf numFmtId="0" fontId="45" fillId="0" borderId="0" xfId="0" applyNumberFormat="1" applyFont="1" applyAlignment="1">
      <alignment horizontal="left" vertical="center" wrapText="1"/>
    </xf>
    <xf numFmtId="0" fontId="47" fillId="0" borderId="0" xfId="0" applyFont="1" applyAlignment="1">
      <alignment wrapText="1"/>
    </xf>
    <xf numFmtId="0" fontId="45" fillId="0" borderId="0" xfId="0" applyNumberFormat="1" applyFont="1" applyAlignment="1">
      <alignment horizontal="right"/>
    </xf>
    <xf numFmtId="0" fontId="45" fillId="0" borderId="10" xfId="0" applyNumberFormat="1" applyFont="1" applyBorder="1" applyAlignment="1">
      <alignment horizontal="left" vertical="center"/>
    </xf>
    <xf numFmtId="0" fontId="45" fillId="0" borderId="11" xfId="0" applyNumberFormat="1" applyFont="1" applyFill="1" applyBorder="1" applyAlignment="1">
      <alignment horizontal="centerContinuous" vertical="center"/>
    </xf>
    <xf numFmtId="0" fontId="45" fillId="0" borderId="10" xfId="0" applyNumberFormat="1" applyFont="1" applyFill="1" applyBorder="1" applyAlignment="1">
      <alignment horizontal="centerContinuous" vertical="center"/>
    </xf>
    <xf numFmtId="0" fontId="45" fillId="0" borderId="12" xfId="0" applyNumberFormat="1" applyFont="1" applyBorder="1" applyAlignment="1">
      <alignment horizontal="left" vertical="center"/>
    </xf>
    <xf numFmtId="0" fontId="45" fillId="0" borderId="13" xfId="0" applyNumberFormat="1" applyFont="1" applyFill="1" applyBorder="1" applyAlignment="1">
      <alignment horizontal="center" vertical="center"/>
    </xf>
    <xf numFmtId="0" fontId="48" fillId="0" borderId="10" xfId="0" applyNumberFormat="1" applyFont="1" applyBorder="1" applyAlignment="1">
      <alignment horizontal="left" vertical="center"/>
    </xf>
    <xf numFmtId="3" fontId="48" fillId="0" borderId="14" xfId="0" applyNumberFormat="1" applyFont="1" applyFill="1" applyBorder="1" applyAlignment="1">
      <alignment vertical="center"/>
    </xf>
    <xf numFmtId="3" fontId="48" fillId="0" borderId="11" xfId="0" applyNumberFormat="1" applyFont="1" applyFill="1" applyBorder="1" applyAlignment="1">
      <alignment vertical="center"/>
    </xf>
    <xf numFmtId="3" fontId="45" fillId="0" borderId="15" xfId="0" applyNumberFormat="1" applyFont="1" applyFill="1" applyBorder="1" applyAlignment="1">
      <alignment vertical="center"/>
    </xf>
    <xf numFmtId="3" fontId="45" fillId="0" borderId="16" xfId="0" applyNumberFormat="1" applyFont="1" applyFill="1" applyBorder="1" applyAlignment="1">
      <alignment vertical="center"/>
    </xf>
    <xf numFmtId="0" fontId="49" fillId="0" borderId="0" xfId="0" applyFont="1" applyAlignment="1">
      <alignment/>
    </xf>
    <xf numFmtId="178" fontId="45" fillId="0" borderId="15" xfId="0" applyNumberFormat="1" applyFont="1" applyFill="1" applyBorder="1" applyAlignment="1">
      <alignment vertical="center"/>
    </xf>
    <xf numFmtId="178" fontId="45" fillId="0" borderId="16" xfId="0" applyNumberFormat="1" applyFont="1" applyFill="1" applyBorder="1" applyAlignment="1">
      <alignment vertical="center"/>
    </xf>
    <xf numFmtId="178" fontId="45" fillId="0" borderId="15" xfId="0" applyNumberFormat="1" applyFont="1" applyFill="1" applyBorder="1" applyAlignment="1">
      <alignment/>
    </xf>
    <xf numFmtId="178" fontId="45" fillId="0" borderId="16" xfId="0" applyNumberFormat="1" applyFont="1" applyFill="1" applyBorder="1" applyAlignment="1">
      <alignment/>
    </xf>
    <xf numFmtId="178" fontId="45" fillId="0" borderId="17" xfId="0" applyNumberFormat="1" applyFont="1" applyFill="1" applyBorder="1" applyAlignment="1">
      <alignment vertical="center"/>
    </xf>
    <xf numFmtId="178" fontId="45" fillId="0" borderId="18" xfId="0" applyNumberFormat="1" applyFont="1" applyFill="1" applyBorder="1" applyAlignment="1">
      <alignment vertical="center"/>
    </xf>
    <xf numFmtId="0" fontId="45" fillId="0" borderId="10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K8" sqref="K8"/>
    </sheetView>
  </sheetViews>
  <sheetFormatPr defaultColWidth="8.88671875" defaultRowHeight="15"/>
  <cols>
    <col min="1" max="1" width="1.1171875" style="1" customWidth="1"/>
    <col min="2" max="3" width="2.5546875" style="2" customWidth="1"/>
    <col min="4" max="4" width="11.88671875" style="2" customWidth="1"/>
    <col min="5" max="7" width="10.99609375" style="1" customWidth="1"/>
    <col min="8" max="8" width="1.33203125" style="1" customWidth="1"/>
    <col min="9" max="16384" width="8.88671875" style="1" customWidth="1"/>
  </cols>
  <sheetData>
    <row r="1" spans="1:10" ht="14.25">
      <c r="A1" s="4"/>
      <c r="B1" s="5" t="s">
        <v>39</v>
      </c>
      <c r="C1" s="6"/>
      <c r="D1" s="6"/>
      <c r="E1" s="4"/>
      <c r="F1" s="4"/>
      <c r="G1" s="4"/>
      <c r="H1" s="4"/>
      <c r="I1" s="4"/>
      <c r="J1" s="4"/>
    </row>
    <row r="2" spans="1:10" ht="13.5">
      <c r="A2" s="4"/>
      <c r="B2" s="7"/>
      <c r="C2" s="7"/>
      <c r="D2" s="7"/>
      <c r="E2" s="8"/>
      <c r="F2" s="8"/>
      <c r="G2" s="4"/>
      <c r="H2" s="4"/>
      <c r="I2" s="4"/>
      <c r="J2" s="4"/>
    </row>
    <row r="3" spans="1:10" ht="30" customHeight="1">
      <c r="A3" s="4"/>
      <c r="B3" s="9" t="s">
        <v>43</v>
      </c>
      <c r="C3" s="10"/>
      <c r="D3" s="10"/>
      <c r="E3" s="10"/>
      <c r="F3" s="10"/>
      <c r="G3" s="10"/>
      <c r="H3" s="10"/>
      <c r="I3" s="10"/>
      <c r="J3" s="10"/>
    </row>
    <row r="4" spans="1:10" ht="30" customHeight="1">
      <c r="A4" s="4"/>
      <c r="B4" s="9" t="s">
        <v>41</v>
      </c>
      <c r="C4" s="10"/>
      <c r="D4" s="10"/>
      <c r="E4" s="10"/>
      <c r="F4" s="10"/>
      <c r="G4" s="10"/>
      <c r="H4" s="10"/>
      <c r="I4" s="10"/>
      <c r="J4" s="10"/>
    </row>
    <row r="5" spans="1:10" ht="43.5" customHeight="1">
      <c r="A5" s="4"/>
      <c r="B5" s="9" t="s">
        <v>44</v>
      </c>
      <c r="C5" s="10"/>
      <c r="D5" s="10"/>
      <c r="E5" s="10"/>
      <c r="F5" s="10"/>
      <c r="G5" s="10"/>
      <c r="H5" s="10"/>
      <c r="I5" s="10"/>
      <c r="J5" s="10"/>
    </row>
    <row r="6" spans="1:10" ht="13.5">
      <c r="A6" s="4"/>
      <c r="B6" s="7"/>
      <c r="C6" s="7"/>
      <c r="D6" s="7"/>
      <c r="E6" s="8"/>
      <c r="F6" s="8"/>
      <c r="G6" s="11"/>
      <c r="H6" s="4"/>
      <c r="I6" s="4"/>
      <c r="J6" s="4"/>
    </row>
    <row r="7" spans="1:10" ht="14.25" thickBot="1">
      <c r="A7" s="4"/>
      <c r="B7" s="7" t="s">
        <v>38</v>
      </c>
      <c r="C7" s="7"/>
      <c r="D7" s="7"/>
      <c r="E7" s="8"/>
      <c r="F7" s="8"/>
      <c r="G7" s="11" t="s">
        <v>42</v>
      </c>
      <c r="H7" s="4"/>
      <c r="I7" s="4"/>
      <c r="J7" s="4"/>
    </row>
    <row r="8" spans="1:10" s="3" customFormat="1" ht="13.5">
      <c r="A8" s="8"/>
      <c r="B8" s="12"/>
      <c r="C8" s="12"/>
      <c r="D8" s="12"/>
      <c r="E8" s="13" t="s">
        <v>40</v>
      </c>
      <c r="F8" s="14"/>
      <c r="G8" s="14"/>
      <c r="H8" s="8"/>
      <c r="I8" s="8"/>
      <c r="J8" s="8"/>
    </row>
    <row r="9" spans="1:10" s="3" customFormat="1" ht="14.25" thickBot="1">
      <c r="A9" s="8"/>
      <c r="B9" s="15"/>
      <c r="C9" s="15"/>
      <c r="D9" s="15"/>
      <c r="E9" s="16" t="s">
        <v>37</v>
      </c>
      <c r="F9" s="16" t="s">
        <v>0</v>
      </c>
      <c r="G9" s="16" t="s">
        <v>1</v>
      </c>
      <c r="H9" s="8"/>
      <c r="I9" s="8"/>
      <c r="J9" s="8"/>
    </row>
    <row r="10" spans="1:10" s="3" customFormat="1" ht="13.5">
      <c r="A10" s="8"/>
      <c r="B10" s="17" t="s">
        <v>36</v>
      </c>
      <c r="C10" s="17"/>
      <c r="D10" s="17"/>
      <c r="E10" s="18">
        <f>SUM(F10:G10)</f>
        <v>662115</v>
      </c>
      <c r="F10" s="18">
        <f>SUM(F12:F18)</f>
        <v>319954</v>
      </c>
      <c r="G10" s="19">
        <f>SUM(G12:G18)</f>
        <v>342161</v>
      </c>
      <c r="H10" s="8"/>
      <c r="I10" s="8"/>
      <c r="J10" s="8"/>
    </row>
    <row r="11" spans="1:10" s="3" customFormat="1" ht="13.5">
      <c r="A11" s="8"/>
      <c r="B11" s="7" t="s">
        <v>35</v>
      </c>
      <c r="C11" s="7"/>
      <c r="D11" s="7"/>
      <c r="E11" s="20"/>
      <c r="F11" s="20"/>
      <c r="G11" s="21"/>
      <c r="H11" s="8"/>
      <c r="I11" s="8"/>
      <c r="J11" s="8"/>
    </row>
    <row r="12" spans="1:10" s="3" customFormat="1" ht="13.5">
      <c r="A12" s="8"/>
      <c r="B12" s="7"/>
      <c r="C12" s="7" t="s">
        <v>34</v>
      </c>
      <c r="D12" s="7"/>
      <c r="E12" s="20">
        <f>SUM(F12:G12)</f>
        <v>238901</v>
      </c>
      <c r="F12" s="20">
        <f>F20+F25</f>
        <v>115455</v>
      </c>
      <c r="G12" s="21">
        <f>G20+G25</f>
        <v>123446</v>
      </c>
      <c r="H12" s="8"/>
      <c r="I12" s="8"/>
      <c r="J12" s="8"/>
    </row>
    <row r="13" spans="1:10" s="3" customFormat="1" ht="14.25">
      <c r="A13" s="8"/>
      <c r="B13" s="7"/>
      <c r="C13" s="7" t="s">
        <v>33</v>
      </c>
      <c r="D13" s="7"/>
      <c r="E13" s="20">
        <f aca="true" t="shared" si="0" ref="E13:E18">SUM(F13:G13)</f>
        <v>52087</v>
      </c>
      <c r="F13" s="20">
        <f>F27+F29+F31</f>
        <v>25093</v>
      </c>
      <c r="G13" s="21">
        <f>G27+G29+G31</f>
        <v>26994</v>
      </c>
      <c r="H13" s="8"/>
      <c r="I13" s="22"/>
      <c r="J13" s="8"/>
    </row>
    <row r="14" spans="1:10" s="3" customFormat="1" ht="13.5">
      <c r="A14" s="8"/>
      <c r="B14" s="7"/>
      <c r="C14" s="7" t="s">
        <v>32</v>
      </c>
      <c r="D14" s="7"/>
      <c r="E14" s="20">
        <f>SUM(F14:G14)</f>
        <v>168102</v>
      </c>
      <c r="F14" s="20">
        <f>F22</f>
        <v>80906</v>
      </c>
      <c r="G14" s="21">
        <f>G22</f>
        <v>87196</v>
      </c>
      <c r="H14" s="8"/>
      <c r="I14" s="8"/>
      <c r="J14" s="8"/>
    </row>
    <row r="15" spans="1:10" s="3" customFormat="1" ht="13.5">
      <c r="A15" s="8"/>
      <c r="B15" s="7"/>
      <c r="C15" s="7" t="s">
        <v>31</v>
      </c>
      <c r="D15" s="7"/>
      <c r="E15" s="20">
        <f t="shared" si="0"/>
        <v>50123</v>
      </c>
      <c r="F15" s="20">
        <f>F24+F33+F34+F35</f>
        <v>24027</v>
      </c>
      <c r="G15" s="21">
        <f>G24+G33+G34+G35</f>
        <v>26096</v>
      </c>
      <c r="H15" s="8"/>
      <c r="I15" s="8"/>
      <c r="J15" s="8"/>
    </row>
    <row r="16" spans="1:10" s="3" customFormat="1" ht="13.5">
      <c r="A16" s="8"/>
      <c r="B16" s="7"/>
      <c r="C16" s="7" t="s">
        <v>30</v>
      </c>
      <c r="D16" s="7"/>
      <c r="E16" s="20">
        <f t="shared" si="0"/>
        <v>76582</v>
      </c>
      <c r="F16" s="20">
        <f>F21+F26</f>
        <v>37871</v>
      </c>
      <c r="G16" s="21">
        <f>G21+G26</f>
        <v>38711</v>
      </c>
      <c r="H16" s="8"/>
      <c r="I16" s="8"/>
      <c r="J16" s="8"/>
    </row>
    <row r="17" spans="1:10" s="3" customFormat="1" ht="13.5">
      <c r="A17" s="8"/>
      <c r="B17" s="7"/>
      <c r="C17" s="7" t="s">
        <v>29</v>
      </c>
      <c r="D17" s="7"/>
      <c r="E17" s="20">
        <f t="shared" si="0"/>
        <v>57317</v>
      </c>
      <c r="F17" s="20">
        <f>F23+F37+F38</f>
        <v>27257</v>
      </c>
      <c r="G17" s="21">
        <f>G23+G37+G38</f>
        <v>30060</v>
      </c>
      <c r="H17" s="8"/>
      <c r="I17" s="8"/>
      <c r="J17" s="8"/>
    </row>
    <row r="18" spans="1:10" s="3" customFormat="1" ht="13.5">
      <c r="A18" s="8"/>
      <c r="B18" s="7"/>
      <c r="C18" s="7" t="s">
        <v>28</v>
      </c>
      <c r="D18" s="7"/>
      <c r="E18" s="20">
        <f t="shared" si="0"/>
        <v>19003</v>
      </c>
      <c r="F18" s="20">
        <f>F40+F41+F42+F43</f>
        <v>9345</v>
      </c>
      <c r="G18" s="21">
        <f>G40+G41+G42+G43</f>
        <v>9658</v>
      </c>
      <c r="H18" s="8"/>
      <c r="I18" s="8"/>
      <c r="J18" s="8"/>
    </row>
    <row r="19" spans="1:10" s="3" customFormat="1" ht="13.5">
      <c r="A19" s="8"/>
      <c r="B19" s="7" t="s">
        <v>27</v>
      </c>
      <c r="C19" s="7"/>
      <c r="D19" s="7"/>
      <c r="E19" s="20"/>
      <c r="F19" s="20"/>
      <c r="G19" s="21"/>
      <c r="H19" s="8"/>
      <c r="I19" s="8"/>
      <c r="J19" s="8"/>
    </row>
    <row r="20" spans="1:10" s="3" customFormat="1" ht="13.5">
      <c r="A20" s="8"/>
      <c r="B20" s="7"/>
      <c r="C20" s="7" t="s">
        <v>26</v>
      </c>
      <c r="D20" s="7"/>
      <c r="E20" s="20">
        <v>202108</v>
      </c>
      <c r="F20" s="23">
        <v>97812</v>
      </c>
      <c r="G20" s="24">
        <v>104296</v>
      </c>
      <c r="H20" s="8"/>
      <c r="I20" s="8"/>
      <c r="J20" s="8"/>
    </row>
    <row r="21" spans="1:10" s="3" customFormat="1" ht="13.5">
      <c r="A21" s="8"/>
      <c r="B21" s="7"/>
      <c r="C21" s="7" t="s">
        <v>25</v>
      </c>
      <c r="D21" s="7"/>
      <c r="E21" s="20">
        <v>53909</v>
      </c>
      <c r="F21" s="23">
        <v>27074</v>
      </c>
      <c r="G21" s="24">
        <v>26835</v>
      </c>
      <c r="H21" s="8"/>
      <c r="I21" s="8"/>
      <c r="J21" s="8"/>
    </row>
    <row r="22" spans="1:10" s="3" customFormat="1" ht="13.5">
      <c r="A22" s="8"/>
      <c r="B22" s="7"/>
      <c r="C22" s="7" t="s">
        <v>24</v>
      </c>
      <c r="D22" s="7"/>
      <c r="E22" s="20">
        <v>168102</v>
      </c>
      <c r="F22" s="23">
        <v>80906</v>
      </c>
      <c r="G22" s="24">
        <v>87196</v>
      </c>
      <c r="H22" s="8"/>
      <c r="I22" s="8"/>
      <c r="J22" s="8"/>
    </row>
    <row r="23" spans="1:10" s="3" customFormat="1" ht="13.5">
      <c r="A23" s="8"/>
      <c r="B23" s="7"/>
      <c r="C23" s="7" t="s">
        <v>23</v>
      </c>
      <c r="D23" s="7"/>
      <c r="E23" s="20">
        <v>44638</v>
      </c>
      <c r="F23" s="23">
        <v>21224</v>
      </c>
      <c r="G23" s="24">
        <v>23414</v>
      </c>
      <c r="H23" s="8"/>
      <c r="I23" s="8"/>
      <c r="J23" s="8"/>
    </row>
    <row r="24" spans="1:10" s="3" customFormat="1" ht="13.5">
      <c r="A24" s="8"/>
      <c r="B24" s="7"/>
      <c r="C24" s="7" t="s">
        <v>22</v>
      </c>
      <c r="D24" s="7"/>
      <c r="E24" s="20">
        <v>32478</v>
      </c>
      <c r="F24" s="23">
        <v>15572</v>
      </c>
      <c r="G24" s="24">
        <v>16906</v>
      </c>
      <c r="H24" s="8"/>
      <c r="I24" s="8"/>
      <c r="J24" s="8"/>
    </row>
    <row r="25" spans="1:10" s="3" customFormat="1" ht="13.5">
      <c r="A25" s="8"/>
      <c r="B25" s="7"/>
      <c r="C25" s="7" t="s">
        <v>21</v>
      </c>
      <c r="D25" s="7"/>
      <c r="E25" s="20">
        <v>36793</v>
      </c>
      <c r="F25" s="23">
        <v>17643</v>
      </c>
      <c r="G25" s="24">
        <v>19150</v>
      </c>
      <c r="H25" s="8"/>
      <c r="I25" s="8"/>
      <c r="J25" s="8"/>
    </row>
    <row r="26" spans="1:10" s="3" customFormat="1" ht="13.5">
      <c r="A26" s="8"/>
      <c r="B26" s="7"/>
      <c r="C26" s="7" t="s">
        <v>20</v>
      </c>
      <c r="D26" s="7"/>
      <c r="E26" s="20">
        <v>22673</v>
      </c>
      <c r="F26" s="23">
        <v>10797</v>
      </c>
      <c r="G26" s="24">
        <v>11876</v>
      </c>
      <c r="H26" s="8"/>
      <c r="I26" s="8"/>
      <c r="J26" s="8"/>
    </row>
    <row r="27" spans="1:10" s="3" customFormat="1" ht="13.5">
      <c r="A27" s="8"/>
      <c r="B27" s="7"/>
      <c r="C27" s="7" t="s">
        <v>19</v>
      </c>
      <c r="D27" s="7"/>
      <c r="E27" s="20">
        <v>35792</v>
      </c>
      <c r="F27" s="23">
        <v>17262</v>
      </c>
      <c r="G27" s="24">
        <v>18530</v>
      </c>
      <c r="H27" s="8"/>
      <c r="I27" s="8"/>
      <c r="J27" s="8"/>
    </row>
    <row r="28" spans="1:10" s="3" customFormat="1" ht="13.5">
      <c r="A28" s="8"/>
      <c r="B28" s="7" t="s">
        <v>18</v>
      </c>
      <c r="C28" s="7"/>
      <c r="D28" s="7"/>
      <c r="E28" s="20">
        <v>11760</v>
      </c>
      <c r="F28" s="23">
        <v>5684</v>
      </c>
      <c r="G28" s="24">
        <v>6076</v>
      </c>
      <c r="H28" s="8"/>
      <c r="I28" s="8"/>
      <c r="J28" s="8"/>
    </row>
    <row r="29" spans="1:10" s="3" customFormat="1" ht="13.5">
      <c r="A29" s="8"/>
      <c r="B29" s="7"/>
      <c r="C29" s="7" t="s">
        <v>17</v>
      </c>
      <c r="D29" s="7"/>
      <c r="E29" s="20">
        <v>11760</v>
      </c>
      <c r="F29" s="23">
        <v>5684</v>
      </c>
      <c r="G29" s="24">
        <v>6076</v>
      </c>
      <c r="H29" s="8"/>
      <c r="I29" s="8"/>
      <c r="J29" s="8"/>
    </row>
    <row r="30" spans="1:10" s="3" customFormat="1" ht="13.5">
      <c r="A30" s="8"/>
      <c r="B30" s="7" t="s">
        <v>16</v>
      </c>
      <c r="C30" s="7"/>
      <c r="D30" s="7"/>
      <c r="E30" s="20">
        <v>4535</v>
      </c>
      <c r="F30" s="23">
        <v>2147</v>
      </c>
      <c r="G30" s="24">
        <v>2388</v>
      </c>
      <c r="H30" s="8"/>
      <c r="I30" s="8"/>
      <c r="J30" s="8"/>
    </row>
    <row r="31" spans="1:10" s="3" customFormat="1" ht="13.5">
      <c r="A31" s="8"/>
      <c r="B31" s="7"/>
      <c r="C31" s="7" t="s">
        <v>15</v>
      </c>
      <c r="D31" s="7"/>
      <c r="E31" s="20">
        <v>4535</v>
      </c>
      <c r="F31" s="23">
        <v>2147</v>
      </c>
      <c r="G31" s="24">
        <v>2388</v>
      </c>
      <c r="H31" s="8"/>
      <c r="I31" s="8"/>
      <c r="J31" s="8"/>
    </row>
    <row r="32" spans="1:10" s="3" customFormat="1" ht="13.5">
      <c r="A32" s="8"/>
      <c r="B32" s="7" t="s">
        <v>14</v>
      </c>
      <c r="C32" s="7"/>
      <c r="D32" s="7"/>
      <c r="E32" s="20">
        <f>SUM(E33:E35)</f>
        <v>17645</v>
      </c>
      <c r="F32" s="23">
        <f>SUM(F33:F35)</f>
        <v>8455</v>
      </c>
      <c r="G32" s="24">
        <f>SUM(G33:G35)</f>
        <v>9190</v>
      </c>
      <c r="H32" s="8"/>
      <c r="I32" s="8"/>
      <c r="J32" s="8"/>
    </row>
    <row r="33" spans="1:10" s="3" customFormat="1" ht="13.5">
      <c r="A33" s="8"/>
      <c r="B33" s="7"/>
      <c r="C33" s="7" t="s">
        <v>13</v>
      </c>
      <c r="D33" s="7"/>
      <c r="E33" s="20">
        <v>3229</v>
      </c>
      <c r="F33" s="23">
        <v>1552</v>
      </c>
      <c r="G33" s="24">
        <v>1677</v>
      </c>
      <c r="H33" s="8"/>
      <c r="I33" s="8"/>
      <c r="J33" s="8"/>
    </row>
    <row r="34" spans="1:10" s="3" customFormat="1" ht="13.5">
      <c r="A34" s="8"/>
      <c r="B34" s="7"/>
      <c r="C34" s="7" t="s">
        <v>12</v>
      </c>
      <c r="D34" s="7"/>
      <c r="E34" s="20">
        <v>4337</v>
      </c>
      <c r="F34" s="23">
        <v>2074</v>
      </c>
      <c r="G34" s="24">
        <v>2263</v>
      </c>
      <c r="H34" s="8"/>
      <c r="I34" s="8"/>
      <c r="J34" s="8"/>
    </row>
    <row r="35" spans="1:10" s="3" customFormat="1" ht="13.5">
      <c r="A35" s="8"/>
      <c r="B35" s="7"/>
      <c r="C35" s="7" t="s">
        <v>11</v>
      </c>
      <c r="D35" s="7"/>
      <c r="E35" s="20">
        <v>10079</v>
      </c>
      <c r="F35" s="23">
        <v>4829</v>
      </c>
      <c r="G35" s="24">
        <v>5250</v>
      </c>
      <c r="H35" s="8"/>
      <c r="I35" s="8"/>
      <c r="J35" s="8"/>
    </row>
    <row r="36" spans="1:10" s="3" customFormat="1" ht="13.5">
      <c r="A36" s="8"/>
      <c r="B36" s="7" t="s">
        <v>10</v>
      </c>
      <c r="C36" s="7"/>
      <c r="D36" s="7"/>
      <c r="E36" s="20">
        <f>SUM(E37:E38)</f>
        <v>12679</v>
      </c>
      <c r="F36" s="23">
        <f>SUM(F37:F38)</f>
        <v>6033</v>
      </c>
      <c r="G36" s="24">
        <f>SUM(G37:G38)</f>
        <v>6646</v>
      </c>
      <c r="H36" s="8"/>
      <c r="I36" s="8"/>
      <c r="J36" s="8"/>
    </row>
    <row r="37" spans="1:10" s="3" customFormat="1" ht="13.5">
      <c r="A37" s="8"/>
      <c r="B37" s="7"/>
      <c r="C37" s="7" t="s">
        <v>9</v>
      </c>
      <c r="D37" s="7"/>
      <c r="E37" s="20">
        <v>6823</v>
      </c>
      <c r="F37" s="23">
        <v>3216</v>
      </c>
      <c r="G37" s="24">
        <v>3607</v>
      </c>
      <c r="H37" s="8"/>
      <c r="I37" s="8"/>
      <c r="J37" s="8"/>
    </row>
    <row r="38" spans="1:10" s="3" customFormat="1" ht="13.5">
      <c r="A38" s="8"/>
      <c r="B38" s="7"/>
      <c r="C38" s="7" t="s">
        <v>8</v>
      </c>
      <c r="D38" s="7"/>
      <c r="E38" s="20">
        <v>5856</v>
      </c>
      <c r="F38" s="23">
        <v>2817</v>
      </c>
      <c r="G38" s="24">
        <v>3039</v>
      </c>
      <c r="H38" s="8"/>
      <c r="I38" s="8"/>
      <c r="J38" s="8"/>
    </row>
    <row r="39" spans="1:10" s="3" customFormat="1" ht="13.5">
      <c r="A39" s="8"/>
      <c r="B39" s="7" t="s">
        <v>7</v>
      </c>
      <c r="C39" s="7"/>
      <c r="D39" s="7"/>
      <c r="E39" s="20">
        <f>SUM(E40:E43)</f>
        <v>19003</v>
      </c>
      <c r="F39" s="23">
        <f>SUM(F40:F43)</f>
        <v>9345</v>
      </c>
      <c r="G39" s="24">
        <f>SUM(G40:G43)</f>
        <v>9658</v>
      </c>
      <c r="H39" s="8"/>
      <c r="I39" s="8"/>
      <c r="J39" s="8"/>
    </row>
    <row r="40" spans="1:10" s="3" customFormat="1" ht="13.5">
      <c r="A40" s="8"/>
      <c r="B40" s="7"/>
      <c r="C40" s="7" t="s">
        <v>6</v>
      </c>
      <c r="D40" s="7"/>
      <c r="E40" s="20">
        <v>2255</v>
      </c>
      <c r="F40" s="23">
        <v>1107</v>
      </c>
      <c r="G40" s="24">
        <v>1148</v>
      </c>
      <c r="H40" s="8"/>
      <c r="I40" s="8"/>
      <c r="J40" s="8"/>
    </row>
    <row r="41" spans="1:10" s="3" customFormat="1" ht="13.5">
      <c r="A41" s="8"/>
      <c r="B41" s="7"/>
      <c r="C41" s="7" t="s">
        <v>5</v>
      </c>
      <c r="D41" s="7"/>
      <c r="E41" s="20">
        <v>2757</v>
      </c>
      <c r="F41" s="23">
        <v>1407</v>
      </c>
      <c r="G41" s="24">
        <v>1350</v>
      </c>
      <c r="H41" s="8"/>
      <c r="I41" s="8"/>
      <c r="J41" s="8"/>
    </row>
    <row r="42" spans="1:10" s="3" customFormat="1" ht="13.5">
      <c r="A42" s="8"/>
      <c r="B42" s="7"/>
      <c r="C42" s="7" t="s">
        <v>4</v>
      </c>
      <c r="D42" s="7"/>
      <c r="E42" s="20">
        <v>631</v>
      </c>
      <c r="F42" s="25">
        <v>321</v>
      </c>
      <c r="G42" s="26">
        <v>310</v>
      </c>
      <c r="H42" s="8"/>
      <c r="I42" s="8"/>
      <c r="J42" s="8"/>
    </row>
    <row r="43" spans="1:10" s="3" customFormat="1" ht="14.25" thickBot="1">
      <c r="A43" s="8"/>
      <c r="B43" s="7"/>
      <c r="C43" s="7" t="s">
        <v>3</v>
      </c>
      <c r="D43" s="7"/>
      <c r="E43" s="20">
        <v>13360</v>
      </c>
      <c r="F43" s="27">
        <v>6510</v>
      </c>
      <c r="G43" s="28">
        <v>6850</v>
      </c>
      <c r="H43" s="8"/>
      <c r="I43" s="8"/>
      <c r="J43" s="8"/>
    </row>
    <row r="44" spans="1:10" s="3" customFormat="1" ht="13.5">
      <c r="A44" s="8"/>
      <c r="B44" s="12" t="s">
        <v>2</v>
      </c>
      <c r="C44" s="12"/>
      <c r="D44" s="12" t="s">
        <v>45</v>
      </c>
      <c r="E44" s="29"/>
      <c r="F44" s="29"/>
      <c r="G44" s="29"/>
      <c r="H44" s="8"/>
      <c r="I44" s="8"/>
      <c r="J44" s="8"/>
    </row>
  </sheetData>
  <sheetProtection/>
  <mergeCells count="3">
    <mergeCell ref="B3:J3"/>
    <mergeCell ref="B4:J4"/>
    <mergeCell ref="B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2023-02-13T05:13:44Z</cp:lastPrinted>
  <dcterms:modified xsi:type="dcterms:W3CDTF">2023-02-13T05:50:30Z</dcterms:modified>
  <cp:category/>
  <cp:version/>
  <cp:contentType/>
  <cp:contentStatus/>
</cp:coreProperties>
</file>