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0" windowWidth="9420" windowHeight="8060" activeTab="0"/>
  </bookViews>
  <sheets>
    <sheet name="A" sheetId="1" r:id="rId1"/>
  </sheets>
  <definedNames>
    <definedName name="\A">'A'!#REF!</definedName>
    <definedName name="_xlnm.Print_Area" localSheetId="0">'A'!$A$1:$I$39</definedName>
    <definedName name="_xlnm.Print_Area">'A'!$B$1:$H$39</definedName>
    <definedName name="_xlnm.Print_Titles" localSheetId="0">'A'!$2:$4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<sst xmlns="http://schemas.openxmlformats.org/spreadsheetml/2006/main" count="45" uniqueCount="45">
  <si>
    <t>松江</t>
  </si>
  <si>
    <t>雲南</t>
  </si>
  <si>
    <t>出雲</t>
  </si>
  <si>
    <t>県央</t>
  </si>
  <si>
    <t>浜田</t>
  </si>
  <si>
    <t>益田</t>
  </si>
  <si>
    <t>隠岐</t>
  </si>
  <si>
    <t>松江市</t>
  </si>
  <si>
    <t>浜田市</t>
  </si>
  <si>
    <t>出雲市</t>
  </si>
  <si>
    <t>益田市</t>
  </si>
  <si>
    <t>大田市</t>
  </si>
  <si>
    <t>安来市</t>
  </si>
  <si>
    <t>江津市</t>
  </si>
  <si>
    <t>川本町</t>
  </si>
  <si>
    <t>海士町</t>
  </si>
  <si>
    <t>西ノ島町</t>
  </si>
  <si>
    <t>知夫村</t>
  </si>
  <si>
    <t>　人口　</t>
  </si>
  <si>
    <t>総数</t>
  </si>
  <si>
    <t>男</t>
  </si>
  <si>
    <t>女</t>
  </si>
  <si>
    <t>性　比</t>
  </si>
  <si>
    <t>(対女100)</t>
  </si>
  <si>
    <t>島根県</t>
  </si>
  <si>
    <t>保健所</t>
  </si>
  <si>
    <t>市町村</t>
  </si>
  <si>
    <t>雲南市</t>
  </si>
  <si>
    <t>仁多郡</t>
  </si>
  <si>
    <t>飯石郡</t>
  </si>
  <si>
    <t>邑智郡</t>
  </si>
  <si>
    <t>美郷町</t>
  </si>
  <si>
    <t>邑南町</t>
  </si>
  <si>
    <t>隠岐郡</t>
  </si>
  <si>
    <t>奥出雲町</t>
  </si>
  <si>
    <t>飯南町</t>
  </si>
  <si>
    <t>隠岐の島町</t>
  </si>
  <si>
    <t>鹿足郡</t>
  </si>
  <si>
    <t>津和野町</t>
  </si>
  <si>
    <t>吉賀町</t>
  </si>
  <si>
    <t>注</t>
  </si>
  <si>
    <t>(1)資料：「島根の人口移動と推計人口」県統計調査課</t>
  </si>
  <si>
    <t>第2表　</t>
  </si>
  <si>
    <t>市町村別・性別人口</t>
  </si>
  <si>
    <t>（R3.10.1）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</si>
</sst>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.000"/>
    <numFmt numFmtId="179" formatCode="0.0000"/>
    <numFmt numFmtId="180" formatCode="#,##0;&quot;▲ &quot;#,##0"/>
  </numFmts>
  <fonts count="43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3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3" fontId="5" fillId="0" borderId="14" xfId="0" applyNumberFormat="1" applyFont="1" applyFill="1" applyBorder="1" applyAlignment="1">
      <alignment vertical="center"/>
    </xf>
    <xf numFmtId="176" fontId="5" fillId="0" borderId="15" xfId="0" applyNumberFormat="1" applyFont="1" applyFill="1" applyBorder="1" applyAlignment="1">
      <alignment vertical="center"/>
    </xf>
    <xf numFmtId="180" fontId="5" fillId="0" borderId="14" xfId="0" applyNumberFormat="1" applyFont="1" applyFill="1" applyBorder="1" applyAlignment="1">
      <alignment vertical="center"/>
    </xf>
    <xf numFmtId="180" fontId="5" fillId="0" borderId="16" xfId="0" applyNumberFormat="1" applyFont="1" applyFill="1" applyBorder="1" applyAlignment="1">
      <alignment vertical="center"/>
    </xf>
    <xf numFmtId="180" fontId="5" fillId="0" borderId="14" xfId="0" applyNumberFormat="1" applyFont="1" applyFill="1" applyBorder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left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right" vertical="center"/>
    </xf>
    <xf numFmtId="0" fontId="5" fillId="0" borderId="17" xfId="0" applyNumberFormat="1" applyFont="1" applyFill="1" applyBorder="1" applyAlignment="1">
      <alignment horizontal="left" vertical="center"/>
    </xf>
    <xf numFmtId="0" fontId="5" fillId="0" borderId="18" xfId="0" applyNumberFormat="1" applyFont="1" applyFill="1" applyBorder="1" applyAlignment="1">
      <alignment horizontal="left" vertical="center"/>
    </xf>
    <xf numFmtId="0" fontId="6" fillId="0" borderId="17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Alignment="1">
      <alignment horizontal="left" vertical="center"/>
    </xf>
    <xf numFmtId="0" fontId="0" fillId="0" borderId="0" xfId="0" applyFill="1" applyAlignment="1">
      <alignment/>
    </xf>
    <xf numFmtId="0" fontId="6" fillId="0" borderId="17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vertical="top"/>
    </xf>
    <xf numFmtId="0" fontId="7" fillId="0" borderId="17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Alignment="1">
      <alignment vertical="top"/>
    </xf>
    <xf numFmtId="0" fontId="7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left"/>
    </xf>
    <xf numFmtId="0" fontId="5" fillId="0" borderId="17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>
      <alignment horizont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 2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="87" zoomScaleNormal="87" zoomScaleSheetLayoutView="80" zoomScalePageLayoutView="0" workbookViewId="0" topLeftCell="A1">
      <pane xSplit="4" ySplit="4" topLeftCell="E8" activePane="bottomRight" state="frozen"/>
      <selection pane="topLeft" activeCell="A1" sqref="A1"/>
      <selection pane="topRight" activeCell="E1" sqref="E1"/>
      <selection pane="bottomLeft" activeCell="A5" sqref="A5"/>
      <selection pane="bottomRight" activeCell="L13" sqref="L13"/>
    </sheetView>
  </sheetViews>
  <sheetFormatPr defaultColWidth="8.88671875" defaultRowHeight="15"/>
  <cols>
    <col min="1" max="1" width="1.1171875" style="13" customWidth="1"/>
    <col min="2" max="3" width="2.5546875" style="12" customWidth="1"/>
    <col min="4" max="4" width="11.88671875" style="12" customWidth="1"/>
    <col min="5" max="7" width="10.99609375" style="13" customWidth="1"/>
    <col min="8" max="8" width="13.6640625" style="13" customWidth="1"/>
    <col min="9" max="9" width="1.33203125" style="13" customWidth="1"/>
    <col min="10" max="16384" width="8.88671875" style="13" customWidth="1"/>
  </cols>
  <sheetData>
    <row r="1" spans="1:7" ht="15.75" customHeight="1">
      <c r="A1" s="11"/>
      <c r="B1" s="27" t="s">
        <v>42</v>
      </c>
      <c r="E1" s="29" t="s">
        <v>43</v>
      </c>
      <c r="F1" s="29"/>
      <c r="G1" s="29"/>
    </row>
    <row r="2" spans="2:8" ht="15.75" customHeight="1" thickBot="1">
      <c r="B2" s="14"/>
      <c r="C2" s="14"/>
      <c r="D2" s="14"/>
      <c r="E2" s="15"/>
      <c r="F2" s="15"/>
      <c r="H2" s="16" t="s">
        <v>44</v>
      </c>
    </row>
    <row r="3" spans="2:8" s="15" customFormat="1" ht="18.75" customHeight="1">
      <c r="B3" s="17"/>
      <c r="C3" s="17"/>
      <c r="D3" s="17"/>
      <c r="E3" s="1" t="s">
        <v>18</v>
      </c>
      <c r="F3" s="28"/>
      <c r="G3" s="28"/>
      <c r="H3" s="1" t="s">
        <v>22</v>
      </c>
    </row>
    <row r="4" spans="2:8" s="15" customFormat="1" ht="18.75" customHeight="1" thickBot="1">
      <c r="B4" s="18"/>
      <c r="C4" s="18"/>
      <c r="D4" s="18"/>
      <c r="E4" s="2" t="s">
        <v>19</v>
      </c>
      <c r="F4" s="2" t="s">
        <v>20</v>
      </c>
      <c r="G4" s="2" t="s">
        <v>21</v>
      </c>
      <c r="H4" s="3" t="s">
        <v>23</v>
      </c>
    </row>
    <row r="5" spans="2:8" s="15" customFormat="1" ht="24.75" customHeight="1">
      <c r="B5" s="19" t="s">
        <v>24</v>
      </c>
      <c r="C5" s="19"/>
      <c r="D5" s="19"/>
      <c r="E5" s="4">
        <v>664807</v>
      </c>
      <c r="F5" s="4">
        <v>321615</v>
      </c>
      <c r="G5" s="4">
        <v>343192</v>
      </c>
      <c r="H5" s="5">
        <v>93.711</v>
      </c>
    </row>
    <row r="6" spans="2:8" s="15" customFormat="1" ht="18.75" customHeight="1">
      <c r="B6" s="20" t="s">
        <v>25</v>
      </c>
      <c r="C6" s="20"/>
      <c r="D6" s="20"/>
      <c r="E6" s="6"/>
      <c r="F6" s="6"/>
      <c r="G6" s="6"/>
      <c r="H6" s="7"/>
    </row>
    <row r="7" spans="2:8" s="15" customFormat="1" ht="18" customHeight="1">
      <c r="B7" s="20"/>
      <c r="C7" s="20" t="s">
        <v>0</v>
      </c>
      <c r="D7" s="20"/>
      <c r="E7" s="6">
        <f>SUM(E15,E20)</f>
        <v>238700</v>
      </c>
      <c r="F7" s="6">
        <f>SUM(F15,F20)</f>
        <v>115378</v>
      </c>
      <c r="G7" s="6">
        <f>SUM(G15,G20)</f>
        <v>123322</v>
      </c>
      <c r="H7" s="7">
        <v>93.558</v>
      </c>
    </row>
    <row r="8" spans="2:10" s="15" customFormat="1" ht="18" customHeight="1">
      <c r="B8" s="20"/>
      <c r="C8" s="20" t="s">
        <v>1</v>
      </c>
      <c r="D8" s="20"/>
      <c r="E8" s="6">
        <f>SUM(E22,E24,E26)</f>
        <v>51416</v>
      </c>
      <c r="F8" s="6">
        <f>SUM(F22,F24,F26)</f>
        <v>24711</v>
      </c>
      <c r="G8" s="6">
        <f>SUM(G22,G24,G26)</f>
        <v>26705</v>
      </c>
      <c r="H8" s="7">
        <v>92.5333</v>
      </c>
      <c r="J8" s="21"/>
    </row>
    <row r="9" spans="2:8" s="15" customFormat="1" ht="18" customHeight="1">
      <c r="B9" s="20"/>
      <c r="C9" s="20" t="s">
        <v>2</v>
      </c>
      <c r="D9" s="20"/>
      <c r="E9" s="6">
        <v>172871</v>
      </c>
      <c r="F9" s="6">
        <v>83631</v>
      </c>
      <c r="G9" s="6">
        <v>89240</v>
      </c>
      <c r="H9" s="7">
        <v>93.714</v>
      </c>
    </row>
    <row r="10" spans="2:8" s="15" customFormat="1" ht="18" customHeight="1">
      <c r="B10" s="20"/>
      <c r="C10" s="20" t="s">
        <v>3</v>
      </c>
      <c r="D10" s="20"/>
      <c r="E10" s="6">
        <f>SUM(E19,E28,E29,E30)</f>
        <v>49708</v>
      </c>
      <c r="F10" s="6">
        <f>SUM(F19,F28,F29,F30)</f>
        <v>23866</v>
      </c>
      <c r="G10" s="6">
        <f>SUM(G19,G28,G29,G30)</f>
        <v>25842</v>
      </c>
      <c r="H10" s="7">
        <v>92.353</v>
      </c>
    </row>
    <row r="11" spans="2:8" s="15" customFormat="1" ht="18" customHeight="1">
      <c r="B11" s="20"/>
      <c r="C11" s="20" t="s">
        <v>4</v>
      </c>
      <c r="D11" s="20"/>
      <c r="E11" s="6">
        <f>SUM(E16,E21)</f>
        <v>76147</v>
      </c>
      <c r="F11" s="6">
        <f>SUM(F16,F21)</f>
        <v>37563</v>
      </c>
      <c r="G11" s="6">
        <f>SUM(G16,G21)</f>
        <v>38584</v>
      </c>
      <c r="H11" s="7">
        <v>97.353</v>
      </c>
    </row>
    <row r="12" spans="2:8" s="15" customFormat="1" ht="18" customHeight="1">
      <c r="B12" s="20"/>
      <c r="C12" s="20" t="s">
        <v>5</v>
      </c>
      <c r="D12" s="20"/>
      <c r="E12" s="6">
        <f>SUM(E18,E32,E33)</f>
        <v>57026</v>
      </c>
      <c r="F12" s="6">
        <f>SUM(F18,F32,F33)</f>
        <v>27130</v>
      </c>
      <c r="G12" s="6">
        <f>SUM(G18,G32,G33)</f>
        <v>29896</v>
      </c>
      <c r="H12" s="7">
        <v>90.747</v>
      </c>
    </row>
    <row r="13" spans="2:8" s="15" customFormat="1" ht="18" customHeight="1">
      <c r="B13" s="20"/>
      <c r="C13" s="20" t="s">
        <v>6</v>
      </c>
      <c r="D13" s="20"/>
      <c r="E13" s="6">
        <v>18939</v>
      </c>
      <c r="F13" s="6">
        <v>9336</v>
      </c>
      <c r="G13" s="6">
        <v>9603</v>
      </c>
      <c r="H13" s="7">
        <v>97.219</v>
      </c>
    </row>
    <row r="14" spans="2:8" s="15" customFormat="1" ht="18" customHeight="1">
      <c r="B14" s="20" t="s">
        <v>26</v>
      </c>
      <c r="C14" s="20"/>
      <c r="D14" s="20"/>
      <c r="E14" s="6"/>
      <c r="F14" s="6"/>
      <c r="G14" s="6"/>
      <c r="H14" s="7"/>
    </row>
    <row r="15" spans="2:8" s="15" customFormat="1" ht="17.25" customHeight="1">
      <c r="B15" s="20"/>
      <c r="C15" s="20" t="s">
        <v>7</v>
      </c>
      <c r="D15" s="20"/>
      <c r="E15" s="6">
        <v>202280</v>
      </c>
      <c r="F15" s="8">
        <v>97899</v>
      </c>
      <c r="G15" s="8">
        <v>104381</v>
      </c>
      <c r="H15" s="7">
        <v>93.79</v>
      </c>
    </row>
    <row r="16" spans="2:8" s="15" customFormat="1" ht="17.25" customHeight="1">
      <c r="B16" s="20"/>
      <c r="C16" s="20" t="s">
        <v>8</v>
      </c>
      <c r="D16" s="20"/>
      <c r="E16" s="6">
        <v>53676</v>
      </c>
      <c r="F16" s="8">
        <v>26896</v>
      </c>
      <c r="G16" s="8">
        <v>26780</v>
      </c>
      <c r="H16" s="7">
        <v>100.433</v>
      </c>
    </row>
    <row r="17" spans="2:8" s="15" customFormat="1" ht="17.25" customHeight="1">
      <c r="B17" s="20"/>
      <c r="C17" s="20" t="s">
        <v>9</v>
      </c>
      <c r="D17" s="20"/>
      <c r="E17" s="6">
        <v>172871</v>
      </c>
      <c r="F17" s="8">
        <v>83631</v>
      </c>
      <c r="G17" s="8">
        <v>89240</v>
      </c>
      <c r="H17" s="7">
        <v>93.714</v>
      </c>
    </row>
    <row r="18" spans="2:8" s="15" customFormat="1" ht="17.25" customHeight="1">
      <c r="B18" s="20"/>
      <c r="C18" s="20" t="s">
        <v>10</v>
      </c>
      <c r="D18" s="20"/>
      <c r="E18" s="6">
        <v>44366</v>
      </c>
      <c r="F18" s="8">
        <v>21089</v>
      </c>
      <c r="G18" s="8">
        <v>23277</v>
      </c>
      <c r="H18" s="7">
        <v>90.604</v>
      </c>
    </row>
    <row r="19" spans="2:8" s="15" customFormat="1" ht="17.25" customHeight="1">
      <c r="B19" s="20"/>
      <c r="C19" s="20" t="s">
        <v>11</v>
      </c>
      <c r="D19" s="20"/>
      <c r="E19" s="6">
        <v>32299</v>
      </c>
      <c r="F19" s="8">
        <v>15520</v>
      </c>
      <c r="G19" s="8">
        <v>16779</v>
      </c>
      <c r="H19" s="7">
        <v>92.496</v>
      </c>
    </row>
    <row r="20" spans="2:8" s="15" customFormat="1" ht="17.25" customHeight="1">
      <c r="B20" s="20"/>
      <c r="C20" s="20" t="s">
        <v>12</v>
      </c>
      <c r="D20" s="20"/>
      <c r="E20" s="6">
        <v>36420</v>
      </c>
      <c r="F20" s="8">
        <v>17479</v>
      </c>
      <c r="G20" s="8">
        <v>18941</v>
      </c>
      <c r="H20" s="7">
        <v>92.281</v>
      </c>
    </row>
    <row r="21" spans="2:8" s="15" customFormat="1" ht="17.25" customHeight="1">
      <c r="B21" s="20"/>
      <c r="C21" s="20" t="s">
        <v>13</v>
      </c>
      <c r="D21" s="20"/>
      <c r="E21" s="6">
        <v>22471</v>
      </c>
      <c r="F21" s="8">
        <v>10667</v>
      </c>
      <c r="G21" s="8">
        <v>11804</v>
      </c>
      <c r="H21" s="7">
        <v>90.367</v>
      </c>
    </row>
    <row r="22" spans="2:8" s="15" customFormat="1" ht="17.25" customHeight="1">
      <c r="B22" s="20"/>
      <c r="C22" s="20" t="s">
        <v>27</v>
      </c>
      <c r="D22" s="20"/>
      <c r="E22" s="6">
        <v>35303</v>
      </c>
      <c r="F22" s="8">
        <v>17014</v>
      </c>
      <c r="G22" s="8">
        <v>18289</v>
      </c>
      <c r="H22" s="7">
        <v>93.028</v>
      </c>
    </row>
    <row r="23" spans="2:8" s="15" customFormat="1" ht="17.25" customHeight="1">
      <c r="B23" s="20" t="s">
        <v>28</v>
      </c>
      <c r="C23" s="20"/>
      <c r="D23" s="20"/>
      <c r="E23" s="6">
        <v>11611</v>
      </c>
      <c r="F23" s="8">
        <v>5578</v>
      </c>
      <c r="G23" s="8">
        <v>6033</v>
      </c>
      <c r="H23" s="7">
        <v>92.458</v>
      </c>
    </row>
    <row r="24" spans="2:8" s="15" customFormat="1" ht="17.25" customHeight="1">
      <c r="B24" s="20"/>
      <c r="C24" s="20" t="s">
        <v>34</v>
      </c>
      <c r="D24" s="20"/>
      <c r="E24" s="6">
        <v>11611</v>
      </c>
      <c r="F24" s="8">
        <v>5578</v>
      </c>
      <c r="G24" s="8">
        <v>6033</v>
      </c>
      <c r="H24" s="7">
        <v>92.458</v>
      </c>
    </row>
    <row r="25" spans="2:8" s="15" customFormat="1" ht="17.25" customHeight="1">
      <c r="B25" s="20" t="s">
        <v>29</v>
      </c>
      <c r="C25" s="20"/>
      <c r="D25" s="20"/>
      <c r="E25" s="6">
        <v>4502</v>
      </c>
      <c r="F25" s="8">
        <v>2119</v>
      </c>
      <c r="G25" s="8">
        <v>2383</v>
      </c>
      <c r="H25" s="7">
        <v>88.921</v>
      </c>
    </row>
    <row r="26" spans="2:8" s="15" customFormat="1" ht="17.25" customHeight="1">
      <c r="B26" s="20"/>
      <c r="C26" s="20" t="s">
        <v>35</v>
      </c>
      <c r="D26" s="20"/>
      <c r="E26" s="6">
        <v>4502</v>
      </c>
      <c r="F26" s="8">
        <v>2119</v>
      </c>
      <c r="G26" s="8">
        <v>2383</v>
      </c>
      <c r="H26" s="7">
        <v>88.921</v>
      </c>
    </row>
    <row r="27" spans="2:8" s="15" customFormat="1" ht="17.25" customHeight="1">
      <c r="B27" s="20" t="s">
        <v>30</v>
      </c>
      <c r="C27" s="20"/>
      <c r="D27" s="20"/>
      <c r="E27" s="6">
        <f>SUM(E28:E30)</f>
        <v>17409</v>
      </c>
      <c r="F27" s="6">
        <f>SUM(F28:F30)</f>
        <v>8346</v>
      </c>
      <c r="G27" s="6">
        <f>SUM(G28:G30)</f>
        <v>9063</v>
      </c>
      <c r="H27" s="7">
        <v>92.088</v>
      </c>
    </row>
    <row r="28" spans="2:8" s="15" customFormat="1" ht="17.25" customHeight="1">
      <c r="B28" s="20"/>
      <c r="C28" s="20" t="s">
        <v>14</v>
      </c>
      <c r="D28" s="20"/>
      <c r="E28" s="6">
        <v>3187</v>
      </c>
      <c r="F28" s="8">
        <v>1519</v>
      </c>
      <c r="G28" s="8">
        <v>1668</v>
      </c>
      <c r="H28" s="7">
        <v>91.067</v>
      </c>
    </row>
    <row r="29" spans="2:8" s="15" customFormat="1" ht="17.25" customHeight="1">
      <c r="B29" s="20"/>
      <c r="C29" s="20" t="s">
        <v>31</v>
      </c>
      <c r="D29" s="20"/>
      <c r="E29" s="6">
        <v>4229</v>
      </c>
      <c r="F29" s="8">
        <v>2042</v>
      </c>
      <c r="G29" s="8">
        <v>2187</v>
      </c>
      <c r="H29" s="7">
        <v>93.369</v>
      </c>
    </row>
    <row r="30" spans="2:8" s="15" customFormat="1" ht="17.25" customHeight="1">
      <c r="B30" s="20"/>
      <c r="C30" s="20" t="s">
        <v>32</v>
      </c>
      <c r="D30" s="20"/>
      <c r="E30" s="6">
        <v>9993</v>
      </c>
      <c r="F30" s="8">
        <v>4785</v>
      </c>
      <c r="G30" s="8">
        <v>5208</v>
      </c>
      <c r="H30" s="7">
        <v>91.877</v>
      </c>
    </row>
    <row r="31" spans="2:8" s="15" customFormat="1" ht="17.25" customHeight="1">
      <c r="B31" s="20" t="s">
        <v>37</v>
      </c>
      <c r="C31" s="20"/>
      <c r="D31" s="20"/>
      <c r="E31" s="6">
        <f>SUM(E32:E33)</f>
        <v>12660</v>
      </c>
      <c r="F31" s="6">
        <f>SUM(F32:F33)</f>
        <v>6041</v>
      </c>
      <c r="G31" s="6">
        <f>SUM(G32:G33)</f>
        <v>6619</v>
      </c>
      <c r="H31" s="7">
        <v>91.267</v>
      </c>
    </row>
    <row r="32" spans="2:8" s="15" customFormat="1" ht="17.25" customHeight="1">
      <c r="B32" s="20"/>
      <c r="C32" s="20" t="s">
        <v>38</v>
      </c>
      <c r="D32" s="20"/>
      <c r="E32" s="6">
        <v>6763</v>
      </c>
      <c r="F32" s="8">
        <v>3181</v>
      </c>
      <c r="G32" s="8">
        <v>3582</v>
      </c>
      <c r="H32" s="7">
        <v>88.805</v>
      </c>
    </row>
    <row r="33" spans="2:8" s="15" customFormat="1" ht="17.25" customHeight="1">
      <c r="B33" s="20"/>
      <c r="C33" s="20" t="s">
        <v>39</v>
      </c>
      <c r="D33" s="20"/>
      <c r="E33" s="6">
        <v>5897</v>
      </c>
      <c r="F33" s="8">
        <v>2860</v>
      </c>
      <c r="G33" s="8">
        <v>3037</v>
      </c>
      <c r="H33" s="7">
        <v>94.171</v>
      </c>
    </row>
    <row r="34" spans="2:8" s="15" customFormat="1" ht="17.25" customHeight="1">
      <c r="B34" s="20" t="s">
        <v>33</v>
      </c>
      <c r="C34" s="20"/>
      <c r="D34" s="20"/>
      <c r="E34" s="6">
        <f>SUM(E35:E38)</f>
        <v>18939</v>
      </c>
      <c r="F34" s="6">
        <f>SUM(F35:F38)</f>
        <v>9336</v>
      </c>
      <c r="G34" s="6">
        <f>SUM(G35:G38)</f>
        <v>9603</v>
      </c>
      <c r="H34" s="7">
        <v>97.219</v>
      </c>
    </row>
    <row r="35" spans="2:8" s="15" customFormat="1" ht="17.25" customHeight="1">
      <c r="B35" s="20"/>
      <c r="C35" s="20" t="s">
        <v>15</v>
      </c>
      <c r="D35" s="20"/>
      <c r="E35" s="6">
        <v>2292</v>
      </c>
      <c r="F35" s="8">
        <v>1124</v>
      </c>
      <c r="G35" s="8">
        <v>1168</v>
      </c>
      <c r="H35" s="7">
        <v>96.232</v>
      </c>
    </row>
    <row r="36" spans="2:8" s="15" customFormat="1" ht="17.25" customHeight="1">
      <c r="B36" s="20"/>
      <c r="C36" s="20" t="s">
        <v>16</v>
      </c>
      <c r="D36" s="20"/>
      <c r="E36" s="6">
        <v>2741</v>
      </c>
      <c r="F36" s="8">
        <v>1418</v>
      </c>
      <c r="G36" s="8">
        <v>1323</v>
      </c>
      <c r="H36" s="7">
        <v>107.18</v>
      </c>
    </row>
    <row r="37" spans="2:8" s="15" customFormat="1" ht="17.25" customHeight="1">
      <c r="B37" s="20"/>
      <c r="C37" s="20" t="s">
        <v>17</v>
      </c>
      <c r="D37" s="20"/>
      <c r="E37" s="6">
        <v>623</v>
      </c>
      <c r="F37" s="10">
        <v>320</v>
      </c>
      <c r="G37" s="10">
        <v>303</v>
      </c>
      <c r="H37" s="7">
        <v>105.61</v>
      </c>
    </row>
    <row r="38" spans="2:8" s="15" customFormat="1" ht="17.25" customHeight="1" thickBot="1">
      <c r="B38" s="20"/>
      <c r="C38" s="20" t="s">
        <v>36</v>
      </c>
      <c r="D38" s="20"/>
      <c r="E38" s="6">
        <v>13283</v>
      </c>
      <c r="F38" s="9">
        <v>6474</v>
      </c>
      <c r="G38" s="9">
        <v>6809</v>
      </c>
      <c r="H38" s="7">
        <v>95.08</v>
      </c>
    </row>
    <row r="39" spans="2:8" s="15" customFormat="1" ht="17.25" customHeight="1">
      <c r="B39" s="24" t="s">
        <v>40</v>
      </c>
      <c r="C39" s="19"/>
      <c r="D39" s="24" t="s">
        <v>41</v>
      </c>
      <c r="E39" s="22"/>
      <c r="F39" s="22"/>
      <c r="G39" s="22"/>
      <c r="H39" s="22"/>
    </row>
    <row r="40" spans="4:8" ht="17.25" customHeight="1">
      <c r="D40" s="25"/>
      <c r="E40" s="23"/>
      <c r="F40" s="23"/>
      <c r="G40" s="23"/>
      <c r="H40" s="23"/>
    </row>
    <row r="41" ht="15">
      <c r="D41" s="26"/>
    </row>
  </sheetData>
  <sheetProtection/>
  <mergeCells count="1">
    <mergeCell ref="E1:G1"/>
  </mergeCells>
  <printOptions/>
  <pageMargins left="0.9055118110236221" right="0.7086614173228347" top="0.6299212598425197" bottom="0.43307086614173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三島　紀子</cp:lastModifiedBy>
  <cp:lastPrinted>2023-10-05T05:56:51Z</cp:lastPrinted>
  <dcterms:modified xsi:type="dcterms:W3CDTF">2023-10-05T07:20:58Z</dcterms:modified>
  <cp:category/>
  <cp:version/>
  <cp:contentType/>
  <cp:contentStatus/>
</cp:coreProperties>
</file>