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Sheet2" sheetId="1" r:id="rId1"/>
  </sheets>
  <definedNames>
    <definedName name="\A">#REF!</definedName>
  </definedNames>
  <calcPr fullCalcOnLoad="1"/>
</workbook>
</file>

<file path=xl/sharedStrings.xml><?xml version="1.0" encoding="utf-8"?>
<sst xmlns="http://schemas.openxmlformats.org/spreadsheetml/2006/main" count="44" uniqueCount="35">
  <si>
    <t>年　齢</t>
  </si>
  <si>
    <t>総　数</t>
  </si>
  <si>
    <t xml:space="preserve">    0～4</t>
  </si>
  <si>
    <t xml:space="preserve">    5～9</t>
  </si>
  <si>
    <t xml:space="preserve">  10～14</t>
  </si>
  <si>
    <t xml:space="preserve">  15～19</t>
  </si>
  <si>
    <t xml:space="preserve">  20～24</t>
  </si>
  <si>
    <t xml:space="preserve">  25～29</t>
  </si>
  <si>
    <t xml:space="preserve">  30～34</t>
  </si>
  <si>
    <t xml:space="preserve">  35～39</t>
  </si>
  <si>
    <t xml:space="preserve">  40～44</t>
  </si>
  <si>
    <t xml:space="preserve">  45～49</t>
  </si>
  <si>
    <t xml:space="preserve">   (2)構成比は、総人口1,000対の率である｡</t>
  </si>
  <si>
    <t>　人口　</t>
  </si>
  <si>
    <t>男</t>
  </si>
  <si>
    <t>女</t>
  </si>
  <si>
    <t>性比</t>
  </si>
  <si>
    <t>(対女100)</t>
  </si>
  <si>
    <t>構成比</t>
  </si>
  <si>
    <t xml:space="preserve">  50～54</t>
  </si>
  <si>
    <t xml:space="preserve">  55～59</t>
  </si>
  <si>
    <t xml:space="preserve">  60～64</t>
  </si>
  <si>
    <t xml:space="preserve">  65～69</t>
  </si>
  <si>
    <t xml:space="preserve">  70～74</t>
  </si>
  <si>
    <t xml:space="preserve">  75～79</t>
  </si>
  <si>
    <t xml:space="preserve">  80～84</t>
  </si>
  <si>
    <t xml:space="preserve">  85～89</t>
  </si>
  <si>
    <t>年齢不詳</t>
  </si>
  <si>
    <t>　性・年齢（各歳）別人口</t>
  </si>
  <si>
    <t>第5表－1</t>
  </si>
  <si>
    <t xml:space="preserve">  90～94</t>
  </si>
  <si>
    <t xml:space="preserve">  95～99</t>
  </si>
  <si>
    <t>100～</t>
  </si>
  <si>
    <t>注 (1)資料：「国勢調査」総務省統計局</t>
  </si>
  <si>
    <t>(H30.10.１)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</si>
</sst>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_ 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5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tabSelected="1" zoomScalePageLayoutView="0" workbookViewId="0" topLeftCell="A1">
      <selection activeCell="J72" sqref="J72"/>
    </sheetView>
  </sheetViews>
  <sheetFormatPr defaultColWidth="10.6640625" defaultRowHeight="15"/>
  <cols>
    <col min="1" max="1" width="0.44140625" style="8" customWidth="1"/>
    <col min="2" max="2" width="6.10546875" style="9" customWidth="1"/>
    <col min="3" max="3" width="6.88671875" style="8" customWidth="1"/>
    <col min="4" max="5" width="6.6640625" style="8" customWidth="1"/>
    <col min="6" max="6" width="5.5546875" style="8" customWidth="1"/>
    <col min="7" max="7" width="6.4453125" style="8" customWidth="1"/>
    <col min="8" max="8" width="6.21484375" style="9" customWidth="1"/>
    <col min="9" max="9" width="6.88671875" style="8" customWidth="1"/>
    <col min="10" max="11" width="6.6640625" style="8" customWidth="1"/>
    <col min="12" max="12" width="5.5546875" style="8" customWidth="1"/>
    <col min="13" max="13" width="5.77734375" style="8" customWidth="1"/>
    <col min="14" max="14" width="0.44140625" style="8" customWidth="1"/>
    <col min="15" max="16384" width="10.6640625" style="8" customWidth="1"/>
  </cols>
  <sheetData>
    <row r="1" spans="2:9" ht="18" customHeight="1">
      <c r="B1" s="7" t="s">
        <v>29</v>
      </c>
      <c r="F1" s="38" t="s">
        <v>28</v>
      </c>
      <c r="G1" s="38"/>
      <c r="H1" s="38"/>
      <c r="I1" s="38"/>
    </row>
    <row r="2" ht="5.25" customHeight="1"/>
    <row r="3" ht="10.5" customHeight="1" thickBot="1">
      <c r="M3" s="9" t="s">
        <v>34</v>
      </c>
    </row>
    <row r="4" spans="2:13" s="15" customFormat="1" ht="13.5" customHeight="1">
      <c r="B4" s="10" t="s">
        <v>0</v>
      </c>
      <c r="C4" s="11" t="s">
        <v>13</v>
      </c>
      <c r="D4" s="12"/>
      <c r="E4" s="12"/>
      <c r="F4" s="13" t="s">
        <v>16</v>
      </c>
      <c r="G4" s="13" t="s">
        <v>18</v>
      </c>
      <c r="H4" s="14" t="s">
        <v>0</v>
      </c>
      <c r="I4" s="11" t="s">
        <v>13</v>
      </c>
      <c r="J4" s="12"/>
      <c r="K4" s="12"/>
      <c r="L4" s="13" t="s">
        <v>16</v>
      </c>
      <c r="M4" s="13" t="s">
        <v>18</v>
      </c>
    </row>
    <row r="5" spans="2:13" s="15" customFormat="1" ht="13.5" customHeight="1" thickBot="1">
      <c r="B5" s="16"/>
      <c r="C5" s="17" t="s">
        <v>1</v>
      </c>
      <c r="D5" s="18" t="s">
        <v>14</v>
      </c>
      <c r="E5" s="18" t="s">
        <v>15</v>
      </c>
      <c r="F5" s="19" t="s">
        <v>17</v>
      </c>
      <c r="G5" s="20"/>
      <c r="H5" s="21"/>
      <c r="I5" s="17" t="s">
        <v>1</v>
      </c>
      <c r="J5" s="18" t="s">
        <v>14</v>
      </c>
      <c r="K5" s="18" t="s">
        <v>15</v>
      </c>
      <c r="L5" s="19" t="s">
        <v>17</v>
      </c>
      <c r="M5" s="20"/>
    </row>
    <row r="6" spans="2:13" ht="10.5" customHeight="1">
      <c r="B6" s="22" t="s">
        <v>1</v>
      </c>
      <c r="C6" s="23">
        <f>SUM(D6:E6)</f>
        <v>679626</v>
      </c>
      <c r="D6" s="1">
        <f>D7+D13+D19+D25+D31+D37+D43+D49+D55+D61+J7+J13+J19+J25+J31+J37+J43+J49+J55+J61+J67+J68</f>
        <v>327648</v>
      </c>
      <c r="E6" s="1">
        <f>E7+E13+E19+E25+E31+E37+E43+E49+E55+E61+K7+K13+K19+K25+K31+K37+K43+K49+K55+K61+K67+K68</f>
        <v>351978</v>
      </c>
      <c r="F6" s="24">
        <f aca="true" t="shared" si="0" ref="F6:F66">D6*100/E6</f>
        <v>93.08763615907813</v>
      </c>
      <c r="G6" s="24">
        <v>1000</v>
      </c>
      <c r="H6" s="25"/>
      <c r="I6" s="23"/>
      <c r="J6" s="26"/>
      <c r="K6" s="26"/>
      <c r="L6" s="24"/>
      <c r="M6" s="24"/>
    </row>
    <row r="7" spans="2:14" ht="10.5" customHeight="1">
      <c r="B7" s="27" t="s">
        <v>2</v>
      </c>
      <c r="C7" s="28">
        <v>26322</v>
      </c>
      <c r="D7" s="29">
        <v>13597</v>
      </c>
      <c r="E7" s="29">
        <v>12725</v>
      </c>
      <c r="F7" s="30">
        <f t="shared" si="0"/>
        <v>106.85265225933202</v>
      </c>
      <c r="G7" s="31">
        <f>C7*1000/C6</f>
        <v>38.73012509821579</v>
      </c>
      <c r="H7" s="32" t="s">
        <v>19</v>
      </c>
      <c r="I7" s="28">
        <v>37695</v>
      </c>
      <c r="J7" s="29">
        <v>18889</v>
      </c>
      <c r="K7" s="29">
        <v>18806</v>
      </c>
      <c r="L7" s="30">
        <f>J7*100/K7</f>
        <v>100.44134850579603</v>
      </c>
      <c r="M7" s="31">
        <f>I7*1000/C6</f>
        <v>55.46432891031244</v>
      </c>
      <c r="N7" s="37">
        <v>3786</v>
      </c>
    </row>
    <row r="8" spans="2:13" ht="10.5" customHeight="1">
      <c r="B8" s="9">
        <v>0</v>
      </c>
      <c r="C8" s="28">
        <v>4861</v>
      </c>
      <c r="D8" s="2">
        <v>2504</v>
      </c>
      <c r="E8" s="3">
        <v>2357</v>
      </c>
      <c r="F8" s="30">
        <f t="shared" si="0"/>
        <v>106.23674162070428</v>
      </c>
      <c r="G8" s="31">
        <f>C8*1000/C6</f>
        <v>7.152463266561314</v>
      </c>
      <c r="H8" s="32">
        <v>50</v>
      </c>
      <c r="I8" s="28">
        <v>7881</v>
      </c>
      <c r="J8" s="4">
        <v>3906</v>
      </c>
      <c r="K8" s="4">
        <v>3975</v>
      </c>
      <c r="L8" s="30">
        <f aca="true" t="shared" si="1" ref="L8:L68">J8*100/K8</f>
        <v>98.26415094339623</v>
      </c>
      <c r="M8" s="31">
        <f>I8*1000/C6</f>
        <v>11.596083728403563</v>
      </c>
    </row>
    <row r="9" spans="2:13" ht="10.5" customHeight="1">
      <c r="B9" s="9">
        <v>1</v>
      </c>
      <c r="C9" s="28">
        <v>5185</v>
      </c>
      <c r="D9" s="2">
        <v>2660</v>
      </c>
      <c r="E9" s="3">
        <v>2525</v>
      </c>
      <c r="F9" s="30">
        <f t="shared" si="0"/>
        <v>105.34653465346534</v>
      </c>
      <c r="G9" s="31">
        <f>C9*1000/C6</f>
        <v>7.629196057831807</v>
      </c>
      <c r="H9" s="32">
        <v>51</v>
      </c>
      <c r="I9" s="28">
        <v>7953</v>
      </c>
      <c r="J9" s="4">
        <v>4064</v>
      </c>
      <c r="K9" s="4">
        <v>3889</v>
      </c>
      <c r="L9" s="30">
        <f t="shared" si="1"/>
        <v>104.49987143224479</v>
      </c>
      <c r="M9" s="31">
        <f>I9*1000/C6</f>
        <v>11.702024348685894</v>
      </c>
    </row>
    <row r="10" spans="2:13" ht="10.5" customHeight="1">
      <c r="B10" s="9">
        <v>2</v>
      </c>
      <c r="C10" s="28">
        <v>5478</v>
      </c>
      <c r="D10" s="2">
        <v>2835</v>
      </c>
      <c r="E10" s="3">
        <v>2643</v>
      </c>
      <c r="F10" s="30">
        <f t="shared" si="0"/>
        <v>107.2644721906924</v>
      </c>
      <c r="G10" s="31">
        <f>C10*1000/C6</f>
        <v>8.060315526480741</v>
      </c>
      <c r="H10" s="32">
        <v>52</v>
      </c>
      <c r="I10" s="28">
        <v>6259</v>
      </c>
      <c r="J10" s="4">
        <v>3163</v>
      </c>
      <c r="K10" s="4">
        <v>3096</v>
      </c>
      <c r="L10" s="30">
        <f t="shared" si="1"/>
        <v>102.1640826873385</v>
      </c>
      <c r="M10" s="31">
        <f>I10*1000/C6</f>
        <v>9.209476977043256</v>
      </c>
    </row>
    <row r="11" spans="2:13" ht="10.5" customHeight="1">
      <c r="B11" s="9">
        <v>3</v>
      </c>
      <c r="C11" s="28">
        <v>5475</v>
      </c>
      <c r="D11" s="2">
        <v>2876</v>
      </c>
      <c r="E11" s="3">
        <v>2599</v>
      </c>
      <c r="F11" s="30">
        <f t="shared" si="0"/>
        <v>110.65794536360139</v>
      </c>
      <c r="G11" s="31">
        <f>C11*1000/C6</f>
        <v>8.055901333968977</v>
      </c>
      <c r="H11" s="32">
        <v>53</v>
      </c>
      <c r="I11" s="28">
        <v>7847</v>
      </c>
      <c r="J11" s="4">
        <v>3849</v>
      </c>
      <c r="K11" s="4">
        <v>3998</v>
      </c>
      <c r="L11" s="30">
        <f t="shared" si="1"/>
        <v>96.27313656828414</v>
      </c>
      <c r="M11" s="31">
        <f>I11*1000/C6</f>
        <v>11.54605621327024</v>
      </c>
    </row>
    <row r="12" spans="2:13" ht="10.5" customHeight="1">
      <c r="B12" s="9">
        <v>4</v>
      </c>
      <c r="C12" s="28">
        <v>5323</v>
      </c>
      <c r="D12" s="2">
        <v>2722</v>
      </c>
      <c r="E12" s="3">
        <v>2601</v>
      </c>
      <c r="F12" s="30">
        <f t="shared" si="0"/>
        <v>104.65205690119186</v>
      </c>
      <c r="G12" s="31">
        <f>C12*1000/C6</f>
        <v>7.832248913372943</v>
      </c>
      <c r="H12" s="32">
        <v>54</v>
      </c>
      <c r="I12" s="28">
        <v>7755</v>
      </c>
      <c r="J12" s="4">
        <v>3907</v>
      </c>
      <c r="K12" s="4">
        <v>3848</v>
      </c>
      <c r="L12" s="30">
        <f t="shared" si="1"/>
        <v>101.53326403326403</v>
      </c>
      <c r="M12" s="31">
        <f>I12*1000/C6</f>
        <v>11.410687642909483</v>
      </c>
    </row>
    <row r="13" spans="2:13" ht="10.5" customHeight="1">
      <c r="B13" s="9" t="s">
        <v>3</v>
      </c>
      <c r="C13" s="28">
        <v>27874</v>
      </c>
      <c r="D13" s="29">
        <v>14309</v>
      </c>
      <c r="E13" s="29">
        <v>13565</v>
      </c>
      <c r="F13" s="30">
        <f t="shared" si="0"/>
        <v>105.4847032805013</v>
      </c>
      <c r="G13" s="31">
        <f>C13*1000/C6</f>
        <v>41.0137340243016</v>
      </c>
      <c r="H13" s="32" t="s">
        <v>20</v>
      </c>
      <c r="I13" s="28">
        <v>41520</v>
      </c>
      <c r="J13" s="29">
        <v>20710</v>
      </c>
      <c r="K13" s="29">
        <v>20810</v>
      </c>
      <c r="L13" s="30">
        <f t="shared" si="1"/>
        <v>99.51946179721288</v>
      </c>
      <c r="M13" s="31">
        <f>I13*1000/C6</f>
        <v>61.09242436281131</v>
      </c>
    </row>
    <row r="14" spans="2:13" ht="10.5" customHeight="1">
      <c r="B14" s="9">
        <v>5</v>
      </c>
      <c r="C14" s="28">
        <v>5407</v>
      </c>
      <c r="D14" s="2">
        <v>2737</v>
      </c>
      <c r="E14" s="3">
        <v>2670</v>
      </c>
      <c r="F14" s="30">
        <f t="shared" si="0"/>
        <v>102.50936329588015</v>
      </c>
      <c r="G14" s="31">
        <f>C14*1000/C6</f>
        <v>7.95584630370233</v>
      </c>
      <c r="H14" s="32">
        <v>55</v>
      </c>
      <c r="I14" s="28">
        <v>7906</v>
      </c>
      <c r="J14" s="4">
        <v>3883</v>
      </c>
      <c r="K14" s="4">
        <v>4023</v>
      </c>
      <c r="L14" s="30">
        <f t="shared" si="1"/>
        <v>96.52000994282874</v>
      </c>
      <c r="M14" s="31">
        <f>I14*1000/C6</f>
        <v>11.632868666001595</v>
      </c>
    </row>
    <row r="15" spans="2:13" ht="10.5" customHeight="1">
      <c r="B15" s="9">
        <v>6</v>
      </c>
      <c r="C15" s="28">
        <v>5569</v>
      </c>
      <c r="D15" s="2">
        <v>2966</v>
      </c>
      <c r="E15" s="3">
        <v>2603</v>
      </c>
      <c r="F15" s="30">
        <f t="shared" si="0"/>
        <v>113.9454475605071</v>
      </c>
      <c r="G15" s="31">
        <f>C15*1000/C6</f>
        <v>8.194212699337577</v>
      </c>
      <c r="H15" s="32">
        <v>56</v>
      </c>
      <c r="I15" s="28">
        <v>7984</v>
      </c>
      <c r="J15" s="4">
        <v>3948</v>
      </c>
      <c r="K15" s="4">
        <v>4036</v>
      </c>
      <c r="L15" s="30">
        <f t="shared" si="1"/>
        <v>97.81962338949455</v>
      </c>
      <c r="M15" s="31">
        <f>I15*1000/C6</f>
        <v>11.747637671307455</v>
      </c>
    </row>
    <row r="16" spans="2:13" ht="10.5" customHeight="1">
      <c r="B16" s="9">
        <v>7</v>
      </c>
      <c r="C16" s="28">
        <v>5612</v>
      </c>
      <c r="D16" s="2">
        <v>2861</v>
      </c>
      <c r="E16" s="3">
        <v>2751</v>
      </c>
      <c r="F16" s="30">
        <f t="shared" si="0"/>
        <v>103.9985459832788</v>
      </c>
      <c r="G16" s="31">
        <f>C16*1000/C6</f>
        <v>8.257482792006192</v>
      </c>
      <c r="H16" s="32">
        <v>57</v>
      </c>
      <c r="I16" s="28">
        <v>8249</v>
      </c>
      <c r="J16" s="4">
        <v>4146</v>
      </c>
      <c r="K16" s="4">
        <v>4103</v>
      </c>
      <c r="L16" s="30">
        <f t="shared" si="1"/>
        <v>101.04801364854984</v>
      </c>
      <c r="M16" s="31">
        <f>I16*1000/C6</f>
        <v>12.137558009846591</v>
      </c>
    </row>
    <row r="17" spans="2:13" ht="10.5" customHeight="1">
      <c r="B17" s="9">
        <v>8</v>
      </c>
      <c r="C17" s="28">
        <v>5656</v>
      </c>
      <c r="D17" s="2">
        <v>2866</v>
      </c>
      <c r="E17" s="3">
        <v>2790</v>
      </c>
      <c r="F17" s="30">
        <f t="shared" si="0"/>
        <v>102.72401433691756</v>
      </c>
      <c r="G17" s="31">
        <f>C17*1000/C6</f>
        <v>8.322224282178727</v>
      </c>
      <c r="H17" s="32">
        <v>58</v>
      </c>
      <c r="I17" s="28">
        <v>8429</v>
      </c>
      <c r="J17" s="4">
        <v>4168</v>
      </c>
      <c r="K17" s="4">
        <v>4261</v>
      </c>
      <c r="L17" s="30">
        <f t="shared" si="1"/>
        <v>97.81741375264022</v>
      </c>
      <c r="M17" s="31">
        <f>I17*1000/C6</f>
        <v>12.402409560552421</v>
      </c>
    </row>
    <row r="18" spans="2:13" ht="10.5" customHeight="1">
      <c r="B18" s="9">
        <v>9</v>
      </c>
      <c r="C18" s="28">
        <v>5630</v>
      </c>
      <c r="D18" s="2">
        <v>2879</v>
      </c>
      <c r="E18" s="3">
        <v>2751</v>
      </c>
      <c r="F18" s="30">
        <f t="shared" si="0"/>
        <v>104.65285350781534</v>
      </c>
      <c r="G18" s="31">
        <f>C18*1000/C6</f>
        <v>8.283967947076775</v>
      </c>
      <c r="H18" s="32">
        <v>59</v>
      </c>
      <c r="I18" s="28">
        <v>8952</v>
      </c>
      <c r="J18" s="4">
        <v>4565</v>
      </c>
      <c r="K18" s="4">
        <v>4387</v>
      </c>
      <c r="L18" s="30">
        <f t="shared" si="1"/>
        <v>104.05744244358331</v>
      </c>
      <c r="M18" s="31">
        <f>I18*1000/C6</f>
        <v>13.171950455103248</v>
      </c>
    </row>
    <row r="19" spans="2:13" ht="10.5" customHeight="1">
      <c r="B19" s="9" t="s">
        <v>4</v>
      </c>
      <c r="C19" s="28">
        <v>29113</v>
      </c>
      <c r="D19" s="29">
        <v>14843</v>
      </c>
      <c r="E19" s="29">
        <v>14270</v>
      </c>
      <c r="F19" s="30">
        <f t="shared" si="0"/>
        <v>104.01541695865453</v>
      </c>
      <c r="G19" s="31">
        <f>C19*1000/C6</f>
        <v>42.83679553166006</v>
      </c>
      <c r="H19" s="32" t="s">
        <v>21</v>
      </c>
      <c r="I19" s="28">
        <v>45673</v>
      </c>
      <c r="J19" s="29">
        <v>22929</v>
      </c>
      <c r="K19" s="29">
        <v>22744</v>
      </c>
      <c r="L19" s="30">
        <f t="shared" si="1"/>
        <v>100.81340133661625</v>
      </c>
      <c r="M19" s="31">
        <f>I19*1000/C6</f>
        <v>67.20313819659637</v>
      </c>
    </row>
    <row r="20" spans="2:13" ht="10.5" customHeight="1">
      <c r="B20" s="9">
        <v>10</v>
      </c>
      <c r="C20" s="28">
        <v>5812</v>
      </c>
      <c r="D20" s="4">
        <v>2975</v>
      </c>
      <c r="E20" s="4">
        <v>2837</v>
      </c>
      <c r="F20" s="30">
        <f t="shared" si="0"/>
        <v>104.86429326753613</v>
      </c>
      <c r="G20" s="31">
        <f>C20*1000/C6</f>
        <v>8.551762292790446</v>
      </c>
      <c r="H20" s="32">
        <v>60</v>
      </c>
      <c r="I20" s="28">
        <v>8693</v>
      </c>
      <c r="J20" s="2">
        <v>4323</v>
      </c>
      <c r="K20" s="3">
        <v>4370</v>
      </c>
      <c r="L20" s="30">
        <f t="shared" si="1"/>
        <v>98.92448512585813</v>
      </c>
      <c r="M20" s="31">
        <f>I20*1000/C6</f>
        <v>12.790858501587637</v>
      </c>
    </row>
    <row r="21" spans="2:13" ht="10.5" customHeight="1">
      <c r="B21" s="9">
        <v>11</v>
      </c>
      <c r="C21" s="28">
        <v>5836</v>
      </c>
      <c r="D21" s="4">
        <v>3025</v>
      </c>
      <c r="E21" s="4">
        <v>2811</v>
      </c>
      <c r="F21" s="30">
        <f t="shared" si="0"/>
        <v>107.61294912842405</v>
      </c>
      <c r="G21" s="31">
        <f>C21*1000/C6</f>
        <v>8.587075832884556</v>
      </c>
      <c r="H21" s="32">
        <v>61</v>
      </c>
      <c r="I21" s="28">
        <v>8782</v>
      </c>
      <c r="J21" s="2">
        <v>4418</v>
      </c>
      <c r="K21" s="3">
        <v>4364</v>
      </c>
      <c r="L21" s="30">
        <f t="shared" si="1"/>
        <v>101.23739688359304</v>
      </c>
      <c r="M21" s="31">
        <f>I21*1000/C6</f>
        <v>12.921812879436631</v>
      </c>
    </row>
    <row r="22" spans="2:13" ht="10.5" customHeight="1">
      <c r="B22" s="9">
        <v>12</v>
      </c>
      <c r="C22" s="28">
        <v>5738</v>
      </c>
      <c r="D22" s="4">
        <v>2905</v>
      </c>
      <c r="E22" s="4">
        <v>2833</v>
      </c>
      <c r="F22" s="30">
        <f t="shared" si="0"/>
        <v>102.54147546770209</v>
      </c>
      <c r="G22" s="31">
        <f>C22*1000/C6</f>
        <v>8.442878877500272</v>
      </c>
      <c r="H22" s="32">
        <v>62</v>
      </c>
      <c r="I22" s="28">
        <v>9219</v>
      </c>
      <c r="J22" s="2">
        <v>4618</v>
      </c>
      <c r="K22" s="3">
        <v>4601</v>
      </c>
      <c r="L22" s="30">
        <f t="shared" si="1"/>
        <v>100.36948489458813</v>
      </c>
      <c r="M22" s="31">
        <f>I22*1000/C6</f>
        <v>13.564813588650228</v>
      </c>
    </row>
    <row r="23" spans="2:13" ht="10.5" customHeight="1">
      <c r="B23" s="9">
        <v>13</v>
      </c>
      <c r="C23" s="28">
        <v>5876</v>
      </c>
      <c r="D23" s="4">
        <v>2950</v>
      </c>
      <c r="E23" s="4">
        <v>2926</v>
      </c>
      <c r="F23" s="30">
        <f t="shared" si="0"/>
        <v>100.82023239917977</v>
      </c>
      <c r="G23" s="31">
        <f>C23*1000/C6</f>
        <v>8.645931733041408</v>
      </c>
      <c r="H23" s="32">
        <v>63</v>
      </c>
      <c r="I23" s="28">
        <v>9367</v>
      </c>
      <c r="J23" s="2">
        <v>4732</v>
      </c>
      <c r="K23" s="3">
        <v>4635</v>
      </c>
      <c r="L23" s="30">
        <f t="shared" si="1"/>
        <v>102.09277238403452</v>
      </c>
      <c r="M23" s="31">
        <f>I23*1000/C6</f>
        <v>13.782580419230577</v>
      </c>
    </row>
    <row r="24" spans="2:13" ht="10.5" customHeight="1">
      <c r="B24" s="9">
        <v>14</v>
      </c>
      <c r="C24" s="28">
        <v>5851</v>
      </c>
      <c r="D24" s="4">
        <v>2988</v>
      </c>
      <c r="E24" s="4">
        <v>2863</v>
      </c>
      <c r="F24" s="30">
        <f t="shared" si="0"/>
        <v>104.36604959832344</v>
      </c>
      <c r="G24" s="31">
        <f>C24*1000/C6</f>
        <v>8.609146795443376</v>
      </c>
      <c r="H24" s="32">
        <v>64</v>
      </c>
      <c r="I24" s="28">
        <v>9612</v>
      </c>
      <c r="J24" s="2">
        <v>4838</v>
      </c>
      <c r="K24" s="3">
        <v>4774</v>
      </c>
      <c r="L24" s="30">
        <f t="shared" si="1"/>
        <v>101.34059488898198</v>
      </c>
      <c r="M24" s="31">
        <f>I24*1000/C6</f>
        <v>14.143072807691288</v>
      </c>
    </row>
    <row r="25" spans="2:13" ht="10.5" customHeight="1">
      <c r="B25" s="9" t="s">
        <v>5</v>
      </c>
      <c r="C25" s="28">
        <v>32097</v>
      </c>
      <c r="D25" s="29">
        <v>16685</v>
      </c>
      <c r="E25" s="29">
        <v>15412</v>
      </c>
      <c r="F25" s="30">
        <f t="shared" si="0"/>
        <v>108.25979756034259</v>
      </c>
      <c r="G25" s="31">
        <f>C25*1000/C6</f>
        <v>47.22744568336114</v>
      </c>
      <c r="H25" s="32" t="s">
        <v>22</v>
      </c>
      <c r="I25" s="28">
        <v>56956</v>
      </c>
      <c r="J25" s="29">
        <v>28226</v>
      </c>
      <c r="K25" s="29">
        <v>28730</v>
      </c>
      <c r="L25" s="30">
        <f t="shared" si="1"/>
        <v>98.2457361642882</v>
      </c>
      <c r="M25" s="31">
        <f>I25*1000/C6</f>
        <v>83.80491623334011</v>
      </c>
    </row>
    <row r="26" spans="2:13" ht="10.5" customHeight="1">
      <c r="B26" s="9">
        <v>15</v>
      </c>
      <c r="C26" s="28">
        <v>6184</v>
      </c>
      <c r="D26" s="4">
        <v>3223</v>
      </c>
      <c r="E26" s="4">
        <v>2961</v>
      </c>
      <c r="F26" s="30">
        <f t="shared" si="0"/>
        <v>108.8483620398514</v>
      </c>
      <c r="G26" s="31">
        <f>C26*1000/C6</f>
        <v>9.099122164249161</v>
      </c>
      <c r="H26" s="32">
        <v>65</v>
      </c>
      <c r="I26" s="28">
        <v>10049</v>
      </c>
      <c r="J26" s="2">
        <v>4984</v>
      </c>
      <c r="K26" s="3">
        <v>5065</v>
      </c>
      <c r="L26" s="30">
        <f t="shared" si="1"/>
        <v>98.40078973346496</v>
      </c>
      <c r="M26" s="31">
        <f>I26*1000/C6</f>
        <v>14.786073516904885</v>
      </c>
    </row>
    <row r="27" spans="2:13" ht="10.5" customHeight="1">
      <c r="B27" s="9">
        <v>16</v>
      </c>
      <c r="C27" s="28">
        <v>6334</v>
      </c>
      <c r="D27" s="4">
        <v>3235</v>
      </c>
      <c r="E27" s="4">
        <v>3099</v>
      </c>
      <c r="F27" s="30">
        <f t="shared" si="0"/>
        <v>104.38851242336237</v>
      </c>
      <c r="G27" s="31">
        <f>C27*1000/C6</f>
        <v>9.319831789837352</v>
      </c>
      <c r="H27" s="32">
        <v>66</v>
      </c>
      <c r="I27" s="28">
        <v>10602</v>
      </c>
      <c r="J27" s="2">
        <v>5229</v>
      </c>
      <c r="K27" s="3">
        <v>5373</v>
      </c>
      <c r="L27" s="30">
        <f t="shared" si="1"/>
        <v>97.31993299832496</v>
      </c>
      <c r="M27" s="31">
        <f>I27*1000/C6</f>
        <v>15.59975633657335</v>
      </c>
    </row>
    <row r="28" spans="2:13" ht="10.5" customHeight="1">
      <c r="B28" s="9">
        <v>17</v>
      </c>
      <c r="C28" s="28">
        <v>6600</v>
      </c>
      <c r="D28" s="4">
        <v>3429</v>
      </c>
      <c r="E28" s="4">
        <v>3171</v>
      </c>
      <c r="F28" s="30">
        <f t="shared" si="0"/>
        <v>108.13623462630085</v>
      </c>
      <c r="G28" s="31">
        <f>C28*1000/C6</f>
        <v>9.71122352588041</v>
      </c>
      <c r="H28" s="32">
        <v>67</v>
      </c>
      <c r="I28" s="28">
        <v>11346</v>
      </c>
      <c r="J28" s="2">
        <v>5743</v>
      </c>
      <c r="K28" s="3">
        <v>5603</v>
      </c>
      <c r="L28" s="30">
        <f t="shared" si="1"/>
        <v>102.49866143137605</v>
      </c>
      <c r="M28" s="31">
        <f>I28*1000/C6</f>
        <v>16.69447607949078</v>
      </c>
    </row>
    <row r="29" spans="2:13" ht="10.5" customHeight="1">
      <c r="B29" s="9">
        <v>18</v>
      </c>
      <c r="C29" s="28">
        <v>6579</v>
      </c>
      <c r="D29" s="4">
        <v>3428</v>
      </c>
      <c r="E29" s="4">
        <v>3151</v>
      </c>
      <c r="F29" s="30">
        <f t="shared" si="0"/>
        <v>108.79086004443035</v>
      </c>
      <c r="G29" s="31">
        <f>C29*1000/C6</f>
        <v>9.680324178298063</v>
      </c>
      <c r="H29" s="32">
        <v>68</v>
      </c>
      <c r="I29" s="28">
        <v>11999</v>
      </c>
      <c r="J29" s="2">
        <v>5944</v>
      </c>
      <c r="K29" s="3">
        <v>6055</v>
      </c>
      <c r="L29" s="30">
        <f t="shared" si="1"/>
        <v>98.16680429397192</v>
      </c>
      <c r="M29" s="31">
        <f>I29*1000/C6</f>
        <v>17.65529864955137</v>
      </c>
    </row>
    <row r="30" spans="2:13" ht="10.5" customHeight="1">
      <c r="B30" s="9">
        <v>19</v>
      </c>
      <c r="C30" s="28">
        <v>6400</v>
      </c>
      <c r="D30" s="4">
        <v>3370</v>
      </c>
      <c r="E30" s="4">
        <v>3030</v>
      </c>
      <c r="F30" s="30">
        <f t="shared" si="0"/>
        <v>111.22112211221122</v>
      </c>
      <c r="G30" s="31">
        <f>C30*1000/C6</f>
        <v>9.416944025096155</v>
      </c>
      <c r="H30" s="32">
        <v>69</v>
      </c>
      <c r="I30" s="28">
        <v>12960</v>
      </c>
      <c r="J30" s="2">
        <v>6326</v>
      </c>
      <c r="K30" s="3">
        <v>6634</v>
      </c>
      <c r="L30" s="30">
        <f t="shared" si="1"/>
        <v>95.35725052758517</v>
      </c>
      <c r="M30" s="31">
        <f>I30*1000/C6</f>
        <v>19.069311650819717</v>
      </c>
    </row>
    <row r="31" spans="2:13" ht="10.5" customHeight="1">
      <c r="B31" s="9" t="s">
        <v>6</v>
      </c>
      <c r="C31" s="28">
        <v>23979</v>
      </c>
      <c r="D31" s="29">
        <v>12929</v>
      </c>
      <c r="E31" s="29">
        <v>11050</v>
      </c>
      <c r="F31" s="30">
        <f>D31*100/E31</f>
        <v>117.00452488687783</v>
      </c>
      <c r="G31" s="31">
        <f>C31*1000/C6</f>
        <v>35.28264074652824</v>
      </c>
      <c r="H31" s="32" t="s">
        <v>23</v>
      </c>
      <c r="I31" s="28">
        <v>47756</v>
      </c>
      <c r="J31" s="29">
        <v>22974</v>
      </c>
      <c r="K31" s="29">
        <v>24782</v>
      </c>
      <c r="L31" s="30">
        <f t="shared" si="1"/>
        <v>92.70438221289646</v>
      </c>
      <c r="M31" s="31">
        <f>I31*1000/C6</f>
        <v>70.26805919726438</v>
      </c>
    </row>
    <row r="32" spans="2:13" ht="10.5" customHeight="1">
      <c r="B32" s="9">
        <v>20</v>
      </c>
      <c r="C32" s="28">
        <v>6326</v>
      </c>
      <c r="D32" s="2">
        <v>3321</v>
      </c>
      <c r="E32" s="3">
        <v>3005</v>
      </c>
      <c r="F32" s="30">
        <f t="shared" si="0"/>
        <v>110.51580698835275</v>
      </c>
      <c r="G32" s="31">
        <f>C32*1000/C6</f>
        <v>9.308060609805981</v>
      </c>
      <c r="H32" s="32">
        <v>70</v>
      </c>
      <c r="I32" s="28">
        <v>12880</v>
      </c>
      <c r="J32" s="4">
        <v>6460</v>
      </c>
      <c r="K32" s="4">
        <v>6420</v>
      </c>
      <c r="L32" s="30">
        <f t="shared" si="1"/>
        <v>100.62305295950156</v>
      </c>
      <c r="M32" s="31">
        <f>I32*1000/C6</f>
        <v>18.951599850506014</v>
      </c>
    </row>
    <row r="33" spans="2:13" ht="10.5" customHeight="1">
      <c r="B33" s="9">
        <v>21</v>
      </c>
      <c r="C33" s="28">
        <v>5321</v>
      </c>
      <c r="D33" s="2">
        <v>2872</v>
      </c>
      <c r="E33" s="3">
        <v>2449</v>
      </c>
      <c r="F33" s="30">
        <f t="shared" si="0"/>
        <v>117.27235606369948</v>
      </c>
      <c r="G33" s="31">
        <f>C33*1000/C6</f>
        <v>7.829306118365101</v>
      </c>
      <c r="H33" s="32">
        <v>71</v>
      </c>
      <c r="I33" s="28">
        <v>12434</v>
      </c>
      <c r="J33" s="4">
        <v>6088</v>
      </c>
      <c r="K33" s="4">
        <v>6346</v>
      </c>
      <c r="L33" s="30">
        <f t="shared" si="1"/>
        <v>95.93444689568231</v>
      </c>
      <c r="M33" s="31">
        <f>I33*1000/C6</f>
        <v>18.295356563757124</v>
      </c>
    </row>
    <row r="34" spans="2:13" ht="10.5" customHeight="1">
      <c r="B34" s="9">
        <v>22</v>
      </c>
      <c r="C34" s="28">
        <v>4107</v>
      </c>
      <c r="D34" s="2">
        <v>2298</v>
      </c>
      <c r="E34" s="3">
        <v>1809</v>
      </c>
      <c r="F34" s="30">
        <f t="shared" si="0"/>
        <v>127.03150912106136</v>
      </c>
      <c r="G34" s="31">
        <f>C34*1000/C6</f>
        <v>6.0430295486046735</v>
      </c>
      <c r="H34" s="32">
        <v>72</v>
      </c>
      <c r="I34" s="28">
        <v>6484</v>
      </c>
      <c r="J34" s="4">
        <v>3063</v>
      </c>
      <c r="K34" s="4">
        <v>3421</v>
      </c>
      <c r="L34" s="30">
        <f t="shared" si="1"/>
        <v>89.5352236188249</v>
      </c>
      <c r="M34" s="31">
        <f>I34*1000/C6</f>
        <v>9.540541415425542</v>
      </c>
    </row>
    <row r="35" spans="2:13" ht="10.5" customHeight="1">
      <c r="B35" s="9">
        <v>23</v>
      </c>
      <c r="C35" s="28">
        <v>3910</v>
      </c>
      <c r="D35" s="2">
        <v>2172</v>
      </c>
      <c r="E35" s="3">
        <v>1738</v>
      </c>
      <c r="F35" s="30">
        <f t="shared" si="0"/>
        <v>124.97123130034522</v>
      </c>
      <c r="G35" s="31">
        <f>C35*1000/C6</f>
        <v>5.7531642403321825</v>
      </c>
      <c r="H35" s="32">
        <v>73</v>
      </c>
      <c r="I35" s="28">
        <v>7419</v>
      </c>
      <c r="J35" s="4">
        <v>3462</v>
      </c>
      <c r="K35" s="4">
        <v>3957</v>
      </c>
      <c r="L35" s="30">
        <f t="shared" si="1"/>
        <v>87.49052312357847</v>
      </c>
      <c r="M35" s="31">
        <f>I35*1000/C6</f>
        <v>10.916298081591934</v>
      </c>
    </row>
    <row r="36" spans="2:13" ht="10.5" customHeight="1">
      <c r="B36" s="9">
        <v>24</v>
      </c>
      <c r="C36" s="28">
        <v>4315</v>
      </c>
      <c r="D36" s="2">
        <v>2266</v>
      </c>
      <c r="E36" s="3">
        <v>2049</v>
      </c>
      <c r="F36" s="30">
        <f t="shared" si="0"/>
        <v>110.59053196681307</v>
      </c>
      <c r="G36" s="31">
        <f>C36*1000/C6</f>
        <v>6.349080229420299</v>
      </c>
      <c r="H36" s="32">
        <v>74</v>
      </c>
      <c r="I36" s="28">
        <v>8539</v>
      </c>
      <c r="J36" s="4">
        <v>3901</v>
      </c>
      <c r="K36" s="4">
        <v>4638</v>
      </c>
      <c r="L36" s="30">
        <f t="shared" si="1"/>
        <v>84.10952996981457</v>
      </c>
      <c r="M36" s="31">
        <f>I36*1000/C6</f>
        <v>12.564263285983762</v>
      </c>
    </row>
    <row r="37" spans="2:13" ht="10.5" customHeight="1">
      <c r="B37" s="9" t="s">
        <v>7</v>
      </c>
      <c r="C37" s="28">
        <v>25605</v>
      </c>
      <c r="D37" s="29">
        <v>13094</v>
      </c>
      <c r="E37" s="29">
        <v>12511</v>
      </c>
      <c r="F37" s="30">
        <f>D37*100/E37</f>
        <v>104.65989928862601</v>
      </c>
      <c r="G37" s="31">
        <f>C37*1000/C6</f>
        <v>37.67513308790423</v>
      </c>
      <c r="H37" s="32" t="s">
        <v>24</v>
      </c>
      <c r="I37" s="28">
        <v>38337</v>
      </c>
      <c r="J37" s="29">
        <v>16672</v>
      </c>
      <c r="K37" s="29">
        <v>21665</v>
      </c>
      <c r="L37" s="30">
        <f t="shared" si="1"/>
        <v>76.95361181629356</v>
      </c>
      <c r="M37" s="31">
        <f>I37*1000/C6</f>
        <v>56.4089661078299</v>
      </c>
    </row>
    <row r="38" spans="2:13" ht="10.5" customHeight="1">
      <c r="B38" s="9">
        <v>25</v>
      </c>
      <c r="C38" s="28">
        <v>4463</v>
      </c>
      <c r="D38" s="2">
        <v>2317</v>
      </c>
      <c r="E38" s="3">
        <v>2146</v>
      </c>
      <c r="F38" s="30">
        <f t="shared" si="0"/>
        <v>107.96831314072693</v>
      </c>
      <c r="G38" s="31">
        <f>C38*1000/C6</f>
        <v>6.566847060000647</v>
      </c>
      <c r="H38" s="32">
        <v>75</v>
      </c>
      <c r="I38" s="28">
        <v>8505</v>
      </c>
      <c r="J38" s="4">
        <v>3803</v>
      </c>
      <c r="K38" s="4">
        <v>4702</v>
      </c>
      <c r="L38" s="30">
        <f t="shared" si="1"/>
        <v>80.88047639302424</v>
      </c>
      <c r="M38" s="31">
        <f>I38*1000/C6</f>
        <v>12.514235770850439</v>
      </c>
    </row>
    <row r="39" spans="2:13" ht="10.5" customHeight="1">
      <c r="B39" s="9">
        <v>26</v>
      </c>
      <c r="C39" s="28">
        <v>5030</v>
      </c>
      <c r="D39" s="2">
        <v>2583</v>
      </c>
      <c r="E39" s="3">
        <v>2447</v>
      </c>
      <c r="F39" s="30">
        <f t="shared" si="0"/>
        <v>105.55782590927666</v>
      </c>
      <c r="G39" s="31">
        <f>C39*1000/C6</f>
        <v>7.40112944472401</v>
      </c>
      <c r="H39" s="32">
        <v>76</v>
      </c>
      <c r="I39" s="28">
        <v>8382</v>
      </c>
      <c r="J39" s="4">
        <v>3804</v>
      </c>
      <c r="K39" s="4">
        <v>4578</v>
      </c>
      <c r="L39" s="30">
        <f t="shared" si="1"/>
        <v>83.09305373525557</v>
      </c>
      <c r="M39" s="31">
        <f>I39*1000/C6</f>
        <v>12.333253877868122</v>
      </c>
    </row>
    <row r="40" spans="2:13" ht="10.5" customHeight="1">
      <c r="B40" s="9">
        <v>27</v>
      </c>
      <c r="C40" s="28">
        <v>5187</v>
      </c>
      <c r="D40" s="2">
        <v>2618</v>
      </c>
      <c r="E40" s="3">
        <v>2569</v>
      </c>
      <c r="F40" s="30">
        <f t="shared" si="0"/>
        <v>101.90735694822888</v>
      </c>
      <c r="G40" s="31">
        <f>C40*1000/C6</f>
        <v>7.63213885283965</v>
      </c>
      <c r="H40" s="32">
        <v>77</v>
      </c>
      <c r="I40" s="28">
        <v>8001</v>
      </c>
      <c r="J40" s="4">
        <v>3358</v>
      </c>
      <c r="K40" s="4">
        <v>4643</v>
      </c>
      <c r="L40" s="30">
        <f t="shared" si="1"/>
        <v>72.32392849450787</v>
      </c>
      <c r="M40" s="31">
        <f>I40*1000/C6</f>
        <v>11.772651428874116</v>
      </c>
    </row>
    <row r="41" spans="2:13" ht="10.5" customHeight="1">
      <c r="B41" s="9">
        <v>28</v>
      </c>
      <c r="C41" s="28">
        <v>5200</v>
      </c>
      <c r="D41" s="2">
        <v>2657</v>
      </c>
      <c r="E41" s="3">
        <v>2543</v>
      </c>
      <c r="F41" s="30">
        <f t="shared" si="0"/>
        <v>104.48289421942587</v>
      </c>
      <c r="G41" s="31">
        <f>C41*1000/C6</f>
        <v>7.651267020390627</v>
      </c>
      <c r="H41" s="32">
        <v>78</v>
      </c>
      <c r="I41" s="28">
        <v>7029</v>
      </c>
      <c r="J41" s="4">
        <v>2995</v>
      </c>
      <c r="K41" s="4">
        <v>4034</v>
      </c>
      <c r="L41" s="30">
        <f t="shared" si="1"/>
        <v>74.24392662369856</v>
      </c>
      <c r="M41" s="31">
        <f>I41*1000/C6</f>
        <v>10.342453055062638</v>
      </c>
    </row>
    <row r="42" spans="2:13" ht="10.5" customHeight="1">
      <c r="B42" s="9">
        <v>29</v>
      </c>
      <c r="C42" s="28">
        <v>5725</v>
      </c>
      <c r="D42" s="2">
        <v>2919</v>
      </c>
      <c r="E42" s="3">
        <v>2806</v>
      </c>
      <c r="F42" s="30">
        <f t="shared" si="0"/>
        <v>104.02708481824662</v>
      </c>
      <c r="G42" s="31">
        <f>C42*1000/C6</f>
        <v>8.423750709949296</v>
      </c>
      <c r="H42" s="32">
        <v>79</v>
      </c>
      <c r="I42" s="28">
        <v>6420</v>
      </c>
      <c r="J42" s="4">
        <v>2712</v>
      </c>
      <c r="K42" s="4">
        <v>3708</v>
      </c>
      <c r="L42" s="30">
        <f t="shared" si="1"/>
        <v>73.13915857605178</v>
      </c>
      <c r="M42" s="31">
        <f>I42*1000/C6</f>
        <v>9.446371975174582</v>
      </c>
    </row>
    <row r="43" spans="2:13" ht="10.5" customHeight="1">
      <c r="B43" s="9" t="s">
        <v>8</v>
      </c>
      <c r="C43" s="28">
        <v>31526</v>
      </c>
      <c r="D43" s="29">
        <v>16094</v>
      </c>
      <c r="E43" s="29">
        <v>15432</v>
      </c>
      <c r="F43" s="30">
        <f>D43*100/E43</f>
        <v>104.28978745463971</v>
      </c>
      <c r="G43" s="31">
        <f>C43*1000/C6</f>
        <v>46.38727770862209</v>
      </c>
      <c r="H43" s="32" t="s">
        <v>25</v>
      </c>
      <c r="I43" s="28">
        <v>36650</v>
      </c>
      <c r="J43" s="29">
        <v>14433</v>
      </c>
      <c r="K43" s="29">
        <v>22217</v>
      </c>
      <c r="L43" s="30">
        <f t="shared" si="1"/>
        <v>64.963766485124</v>
      </c>
      <c r="M43" s="31">
        <f>I43*1000/C6</f>
        <v>53.92671851871471</v>
      </c>
    </row>
    <row r="44" spans="2:13" ht="10.5" customHeight="1">
      <c r="B44" s="9">
        <v>30</v>
      </c>
      <c r="C44" s="28">
        <v>5751</v>
      </c>
      <c r="D44" s="4">
        <v>2907</v>
      </c>
      <c r="E44" s="4">
        <v>2844</v>
      </c>
      <c r="F44" s="30">
        <f t="shared" si="0"/>
        <v>102.21518987341773</v>
      </c>
      <c r="G44" s="31">
        <f>C44*1000/C6</f>
        <v>8.462007045051248</v>
      </c>
      <c r="H44" s="32">
        <v>80</v>
      </c>
      <c r="I44" s="28">
        <v>7216</v>
      </c>
      <c r="J44" s="2">
        <v>2996</v>
      </c>
      <c r="K44" s="3">
        <v>4220</v>
      </c>
      <c r="L44" s="30">
        <f t="shared" si="1"/>
        <v>70.99526066350711</v>
      </c>
      <c r="M44" s="31">
        <f>I44*1000/C6</f>
        <v>10.617604388295916</v>
      </c>
    </row>
    <row r="45" spans="2:13" ht="10.5" customHeight="1">
      <c r="B45" s="9">
        <v>31</v>
      </c>
      <c r="C45" s="28">
        <v>6107</v>
      </c>
      <c r="D45" s="4">
        <v>3169</v>
      </c>
      <c r="E45" s="4">
        <v>2938</v>
      </c>
      <c r="F45" s="30">
        <f t="shared" si="0"/>
        <v>107.86249149081007</v>
      </c>
      <c r="G45" s="31">
        <f>C45*1000/C6</f>
        <v>8.985824556447222</v>
      </c>
      <c r="H45" s="32">
        <v>81</v>
      </c>
      <c r="I45" s="28">
        <v>7711</v>
      </c>
      <c r="J45" s="2">
        <v>3145</v>
      </c>
      <c r="K45" s="3">
        <v>4566</v>
      </c>
      <c r="L45" s="30">
        <f t="shared" si="1"/>
        <v>68.87866841874727</v>
      </c>
      <c r="M45" s="31">
        <f>I45*1000/C6</f>
        <v>11.345946152736946</v>
      </c>
    </row>
    <row r="46" spans="2:13" ht="10.5" customHeight="1">
      <c r="B46" s="9">
        <v>32</v>
      </c>
      <c r="C46" s="28">
        <v>6339</v>
      </c>
      <c r="D46" s="4">
        <v>3271</v>
      </c>
      <c r="E46" s="4">
        <v>3068</v>
      </c>
      <c r="F46" s="30">
        <f t="shared" si="0"/>
        <v>106.61668839634942</v>
      </c>
      <c r="G46" s="31">
        <f>C46*1000/C6</f>
        <v>9.327188777356959</v>
      </c>
      <c r="H46" s="32">
        <v>82</v>
      </c>
      <c r="I46" s="28">
        <v>7768</v>
      </c>
      <c r="J46" s="2">
        <v>3003</v>
      </c>
      <c r="K46" s="3">
        <v>4765</v>
      </c>
      <c r="L46" s="30">
        <f t="shared" si="1"/>
        <v>63.02203567681007</v>
      </c>
      <c r="M46" s="31">
        <f>I46*1000/C6</f>
        <v>11.42981581046046</v>
      </c>
    </row>
    <row r="47" spans="2:13" ht="10.5" customHeight="1">
      <c r="B47" s="9">
        <v>33</v>
      </c>
      <c r="C47" s="28">
        <v>6466</v>
      </c>
      <c r="D47" s="4">
        <v>3228</v>
      </c>
      <c r="E47" s="4">
        <v>3238</v>
      </c>
      <c r="F47" s="30">
        <f t="shared" si="0"/>
        <v>99.6911673872761</v>
      </c>
      <c r="G47" s="31">
        <f>C47*1000/C6</f>
        <v>9.51405626035496</v>
      </c>
      <c r="H47" s="32">
        <v>83</v>
      </c>
      <c r="I47" s="28">
        <v>7125</v>
      </c>
      <c r="J47" s="2">
        <v>2741</v>
      </c>
      <c r="K47" s="3">
        <v>4384</v>
      </c>
      <c r="L47" s="30">
        <f t="shared" si="1"/>
        <v>62.5228102189781</v>
      </c>
      <c r="M47" s="31">
        <f>I47*1000/C6</f>
        <v>10.483707215439079</v>
      </c>
    </row>
    <row r="48" spans="2:13" ht="10.5" customHeight="1">
      <c r="B48" s="9">
        <v>34</v>
      </c>
      <c r="C48" s="28">
        <v>6863</v>
      </c>
      <c r="D48" s="4">
        <v>3519</v>
      </c>
      <c r="E48" s="4">
        <v>3344</v>
      </c>
      <c r="F48" s="30">
        <f t="shared" si="0"/>
        <v>105.23325358851675</v>
      </c>
      <c r="G48" s="31">
        <f>C48*1000/C6</f>
        <v>10.098201069411706</v>
      </c>
      <c r="H48" s="32">
        <v>84</v>
      </c>
      <c r="I48" s="28">
        <v>6830</v>
      </c>
      <c r="J48" s="2">
        <v>2548</v>
      </c>
      <c r="K48" s="3">
        <v>4282</v>
      </c>
      <c r="L48" s="30">
        <f t="shared" si="1"/>
        <v>59.5049042503503</v>
      </c>
      <c r="M48" s="31">
        <f>I48*1000/C6</f>
        <v>10.049644951782303</v>
      </c>
    </row>
    <row r="49" spans="2:13" ht="10.5" customHeight="1">
      <c r="B49" s="9" t="s">
        <v>9</v>
      </c>
      <c r="C49" s="28">
        <v>36374</v>
      </c>
      <c r="D49" s="29">
        <v>18570</v>
      </c>
      <c r="E49" s="29">
        <v>17804</v>
      </c>
      <c r="F49" s="30">
        <f>D49*100/E49</f>
        <v>104.3024039541676</v>
      </c>
      <c r="G49" s="31">
        <f>C49*1000/C6</f>
        <v>53.52061280763243</v>
      </c>
      <c r="H49" s="32" t="s">
        <v>26</v>
      </c>
      <c r="I49" s="28">
        <v>28295</v>
      </c>
      <c r="J49" s="29">
        <v>9526</v>
      </c>
      <c r="K49" s="29">
        <v>18769</v>
      </c>
      <c r="L49" s="30">
        <f t="shared" si="1"/>
        <v>50.75390271191859</v>
      </c>
      <c r="M49" s="31">
        <f>I49*1000/C6</f>
        <v>41.63319237345246</v>
      </c>
    </row>
    <row r="50" spans="2:13" ht="10.5" customHeight="1">
      <c r="B50" s="9">
        <v>35</v>
      </c>
      <c r="C50" s="28">
        <v>7018</v>
      </c>
      <c r="D50" s="4">
        <v>3575</v>
      </c>
      <c r="E50" s="4">
        <v>3443</v>
      </c>
      <c r="F50" s="30">
        <f t="shared" si="0"/>
        <v>103.83386581469648</v>
      </c>
      <c r="G50" s="31">
        <f>C50*1000/C6</f>
        <v>10.326267682519504</v>
      </c>
      <c r="H50" s="32">
        <v>85</v>
      </c>
      <c r="I50" s="28">
        <v>6596</v>
      </c>
      <c r="J50" s="2">
        <v>2407</v>
      </c>
      <c r="K50" s="3">
        <v>4189</v>
      </c>
      <c r="L50" s="30">
        <f t="shared" si="1"/>
        <v>57.4600143232275</v>
      </c>
      <c r="M50" s="31">
        <f>I50*1000/C6</f>
        <v>9.705337935864726</v>
      </c>
    </row>
    <row r="51" spans="2:13" ht="10.5" customHeight="1">
      <c r="B51" s="9">
        <v>36</v>
      </c>
      <c r="C51" s="28">
        <v>6901</v>
      </c>
      <c r="D51" s="4">
        <v>3548</v>
      </c>
      <c r="E51" s="4">
        <v>3353</v>
      </c>
      <c r="F51" s="30">
        <f t="shared" si="0"/>
        <v>105.81568744407993</v>
      </c>
      <c r="G51" s="31">
        <f>C51*1000/C6</f>
        <v>10.154114174560714</v>
      </c>
      <c r="H51" s="32">
        <v>86</v>
      </c>
      <c r="I51" s="28">
        <v>6388</v>
      </c>
      <c r="J51" s="2">
        <v>2233</v>
      </c>
      <c r="K51" s="3">
        <v>4155</v>
      </c>
      <c r="L51" s="30">
        <f t="shared" si="1"/>
        <v>53.742478941034896</v>
      </c>
      <c r="M51" s="31">
        <f>I51*1000/C6</f>
        <v>9.399287255049101</v>
      </c>
    </row>
    <row r="52" spans="2:13" ht="10.5" customHeight="1">
      <c r="B52" s="9">
        <v>37</v>
      </c>
      <c r="C52" s="28">
        <v>7275</v>
      </c>
      <c r="D52" s="4">
        <v>3711</v>
      </c>
      <c r="E52" s="4">
        <v>3564</v>
      </c>
      <c r="F52" s="30">
        <f t="shared" si="0"/>
        <v>104.12457912457913</v>
      </c>
      <c r="G52" s="31">
        <f>C52*1000/C6</f>
        <v>10.704416841027271</v>
      </c>
      <c r="H52" s="32">
        <v>87</v>
      </c>
      <c r="I52" s="28">
        <v>5661</v>
      </c>
      <c r="J52" s="2">
        <v>1937</v>
      </c>
      <c r="K52" s="3">
        <v>3724</v>
      </c>
      <c r="L52" s="30">
        <f t="shared" si="1"/>
        <v>52.01396348012889</v>
      </c>
      <c r="M52" s="31">
        <f>I52*1000/C6</f>
        <v>8.329581269698334</v>
      </c>
    </row>
    <row r="53" spans="2:13" ht="10.5" customHeight="1">
      <c r="B53" s="9">
        <v>38</v>
      </c>
      <c r="C53" s="28">
        <v>7455</v>
      </c>
      <c r="D53" s="4">
        <v>3800</v>
      </c>
      <c r="E53" s="4">
        <v>3655</v>
      </c>
      <c r="F53" s="30">
        <f t="shared" si="0"/>
        <v>103.9671682626539</v>
      </c>
      <c r="G53" s="31">
        <f>C53*1000/C6</f>
        <v>10.9692683917331</v>
      </c>
      <c r="H53" s="32">
        <v>88</v>
      </c>
      <c r="I53" s="28">
        <v>4968</v>
      </c>
      <c r="J53" s="2">
        <v>1514</v>
      </c>
      <c r="K53" s="3">
        <v>3454</v>
      </c>
      <c r="L53" s="30">
        <f t="shared" si="1"/>
        <v>43.8332368268674</v>
      </c>
      <c r="M53" s="31">
        <f>I53*1000/C6</f>
        <v>7.309902799480891</v>
      </c>
    </row>
    <row r="54" spans="2:13" ht="10.5" customHeight="1">
      <c r="B54" s="9">
        <v>39</v>
      </c>
      <c r="C54" s="28">
        <v>7725</v>
      </c>
      <c r="D54" s="4">
        <v>3936</v>
      </c>
      <c r="E54" s="4">
        <v>3789</v>
      </c>
      <c r="F54" s="30">
        <f t="shared" si="0"/>
        <v>103.87965162311956</v>
      </c>
      <c r="G54" s="31">
        <f>C54*1000/C6</f>
        <v>11.366545717791844</v>
      </c>
      <c r="H54" s="32">
        <v>89</v>
      </c>
      <c r="I54" s="28">
        <v>4682</v>
      </c>
      <c r="J54" s="2">
        <v>1435</v>
      </c>
      <c r="K54" s="3">
        <v>3247</v>
      </c>
      <c r="L54" s="30">
        <f t="shared" si="1"/>
        <v>44.19464120726825</v>
      </c>
      <c r="M54" s="31">
        <f>I54*1000/C6</f>
        <v>6.889083113359407</v>
      </c>
    </row>
    <row r="55" spans="2:13" ht="10.5" customHeight="1">
      <c r="B55" s="9" t="s">
        <v>10</v>
      </c>
      <c r="C55" s="28">
        <v>42840</v>
      </c>
      <c r="D55" s="29">
        <v>22101</v>
      </c>
      <c r="E55" s="29">
        <v>20739</v>
      </c>
      <c r="F55" s="30">
        <f>D55*100/E55</f>
        <v>106.56733690148995</v>
      </c>
      <c r="G55" s="31">
        <f>C55*1000/C6</f>
        <v>63.034669067987394</v>
      </c>
      <c r="H55" s="32" t="s">
        <v>30</v>
      </c>
      <c r="I55" s="28">
        <v>14771</v>
      </c>
      <c r="J55" s="29">
        <v>3731</v>
      </c>
      <c r="K55" s="29">
        <v>11040</v>
      </c>
      <c r="L55" s="30">
        <f t="shared" si="1"/>
        <v>33.79528985507246</v>
      </c>
      <c r="M55" s="31">
        <f>I55*1000/C6</f>
        <v>21.734012530421143</v>
      </c>
    </row>
    <row r="56" spans="2:13" ht="10.5" customHeight="1">
      <c r="B56" s="9">
        <v>40</v>
      </c>
      <c r="C56" s="28">
        <v>7913</v>
      </c>
      <c r="D56" s="2">
        <v>4160</v>
      </c>
      <c r="E56" s="3">
        <v>3753</v>
      </c>
      <c r="F56" s="30">
        <f t="shared" si="0"/>
        <v>110.84465760724754</v>
      </c>
      <c r="G56" s="31">
        <f>C56*1000/C6</f>
        <v>11.643168448529044</v>
      </c>
      <c r="H56" s="32">
        <v>90</v>
      </c>
      <c r="I56" s="28">
        <v>4044</v>
      </c>
      <c r="J56" s="4">
        <v>1148</v>
      </c>
      <c r="K56" s="4">
        <v>2896</v>
      </c>
      <c r="L56" s="30">
        <f t="shared" si="1"/>
        <v>39.64088397790055</v>
      </c>
      <c r="M56" s="31">
        <f>I56*1000/C6</f>
        <v>5.950331505857633</v>
      </c>
    </row>
    <row r="57" spans="2:13" ht="10.5" customHeight="1">
      <c r="B57" s="9">
        <v>41</v>
      </c>
      <c r="C57" s="28">
        <v>8460</v>
      </c>
      <c r="D57" s="2">
        <v>4355</v>
      </c>
      <c r="E57" s="3">
        <v>4105</v>
      </c>
      <c r="F57" s="30">
        <f t="shared" si="0"/>
        <v>106.09013398294762</v>
      </c>
      <c r="G57" s="31">
        <f>C57*1000/C6</f>
        <v>12.448022883173982</v>
      </c>
      <c r="H57" s="32">
        <v>91</v>
      </c>
      <c r="I57" s="28">
        <v>3385</v>
      </c>
      <c r="J57" s="4">
        <v>883</v>
      </c>
      <c r="K57" s="4">
        <v>2502</v>
      </c>
      <c r="L57" s="30">
        <f t="shared" si="1"/>
        <v>35.29176658673062</v>
      </c>
      <c r="M57" s="31">
        <f>I57*1000/C6</f>
        <v>4.9806805507735135</v>
      </c>
    </row>
    <row r="58" spans="2:13" ht="10.5" customHeight="1">
      <c r="B58" s="9">
        <v>42</v>
      </c>
      <c r="C58" s="28">
        <v>8429</v>
      </c>
      <c r="D58" s="2">
        <v>4352</v>
      </c>
      <c r="E58" s="3">
        <v>4077</v>
      </c>
      <c r="F58" s="30">
        <f t="shared" si="0"/>
        <v>106.74515575177827</v>
      </c>
      <c r="G58" s="31">
        <f>C58*1000/C6</f>
        <v>12.402409560552421</v>
      </c>
      <c r="H58" s="32">
        <v>92</v>
      </c>
      <c r="I58" s="28">
        <v>3082</v>
      </c>
      <c r="J58" s="4">
        <v>773</v>
      </c>
      <c r="K58" s="4">
        <v>2309</v>
      </c>
      <c r="L58" s="30">
        <f t="shared" si="1"/>
        <v>33.477695972282376</v>
      </c>
      <c r="M58" s="31">
        <f>I58*1000/C6</f>
        <v>4.534847107085367</v>
      </c>
    </row>
    <row r="59" spans="2:13" ht="10.5" customHeight="1">
      <c r="B59" s="9">
        <v>43</v>
      </c>
      <c r="C59" s="28">
        <v>8929</v>
      </c>
      <c r="D59" s="2">
        <v>4601</v>
      </c>
      <c r="E59" s="3">
        <v>4328</v>
      </c>
      <c r="F59" s="30">
        <f t="shared" si="0"/>
        <v>106.30776340110906</v>
      </c>
      <c r="G59" s="31">
        <f>C59*1000/C6</f>
        <v>13.138108312513058</v>
      </c>
      <c r="H59" s="32">
        <v>93</v>
      </c>
      <c r="I59" s="28">
        <v>2387</v>
      </c>
      <c r="J59" s="4">
        <v>546</v>
      </c>
      <c r="K59" s="4">
        <v>1841</v>
      </c>
      <c r="L59" s="30">
        <f t="shared" si="1"/>
        <v>29.657794676806084</v>
      </c>
      <c r="M59" s="31">
        <f>I59*1000/C6</f>
        <v>3.512225841860082</v>
      </c>
    </row>
    <row r="60" spans="2:13" ht="10.5" customHeight="1">
      <c r="B60" s="9">
        <v>44</v>
      </c>
      <c r="C60" s="28">
        <v>9109</v>
      </c>
      <c r="D60" s="2">
        <v>4633</v>
      </c>
      <c r="E60" s="3">
        <v>4476</v>
      </c>
      <c r="F60" s="30">
        <f t="shared" si="0"/>
        <v>103.50759606791779</v>
      </c>
      <c r="G60" s="31">
        <f>C60*1000/C6</f>
        <v>13.402959863218888</v>
      </c>
      <c r="H60" s="32">
        <v>94</v>
      </c>
      <c r="I60" s="28">
        <v>1873</v>
      </c>
      <c r="J60" s="4">
        <v>381</v>
      </c>
      <c r="K60" s="4">
        <v>1492</v>
      </c>
      <c r="L60" s="30">
        <f t="shared" si="1"/>
        <v>25.536193029490615</v>
      </c>
      <c r="M60" s="31">
        <f>I60*1000/C6</f>
        <v>2.7559275248445467</v>
      </c>
    </row>
    <row r="61" spans="2:13" ht="10.5" customHeight="1">
      <c r="B61" s="9" t="s">
        <v>11</v>
      </c>
      <c r="C61" s="28">
        <v>42499</v>
      </c>
      <c r="D61" s="29">
        <v>21517</v>
      </c>
      <c r="E61" s="29">
        <v>20982</v>
      </c>
      <c r="F61" s="30">
        <f>D61*100/E61</f>
        <v>102.54980459441425</v>
      </c>
      <c r="G61" s="31">
        <f>C61*1000/C6</f>
        <v>62.53292251915024</v>
      </c>
      <c r="H61" s="32" t="s">
        <v>31</v>
      </c>
      <c r="I61" s="28">
        <v>4358</v>
      </c>
      <c r="J61" s="29">
        <v>770</v>
      </c>
      <c r="K61" s="29">
        <v>3588</v>
      </c>
      <c r="L61" s="30">
        <f t="shared" si="1"/>
        <v>21.460423634336678</v>
      </c>
      <c r="M61" s="31">
        <f>I61*1000/C6</f>
        <v>6.412350322088914</v>
      </c>
    </row>
    <row r="62" spans="2:13" ht="10.5" customHeight="1">
      <c r="B62" s="9">
        <v>45</v>
      </c>
      <c r="C62" s="28">
        <v>9260</v>
      </c>
      <c r="D62" s="2">
        <v>4690</v>
      </c>
      <c r="E62" s="3">
        <v>4570</v>
      </c>
      <c r="F62" s="30">
        <f t="shared" si="0"/>
        <v>102.6258205689278</v>
      </c>
      <c r="G62" s="31">
        <f>C62*1000/C6</f>
        <v>13.625140886311</v>
      </c>
      <c r="H62" s="32">
        <v>95</v>
      </c>
      <c r="I62" s="28">
        <v>1494</v>
      </c>
      <c r="J62" s="4">
        <v>293</v>
      </c>
      <c r="K62" s="4">
        <v>1201</v>
      </c>
      <c r="L62" s="30">
        <f t="shared" si="1"/>
        <v>24.396336386344714</v>
      </c>
      <c r="M62" s="31">
        <f>I62*1000/C6</f>
        <v>2.198267870858384</v>
      </c>
    </row>
    <row r="63" spans="2:13" ht="10.5" customHeight="1">
      <c r="B63" s="9">
        <v>46</v>
      </c>
      <c r="C63" s="28">
        <v>8727</v>
      </c>
      <c r="D63" s="2">
        <v>4439</v>
      </c>
      <c r="E63" s="3">
        <v>4288</v>
      </c>
      <c r="F63" s="30">
        <f t="shared" si="0"/>
        <v>103.5214552238806</v>
      </c>
      <c r="G63" s="31">
        <f>C63*1000/C6</f>
        <v>12.840886016720962</v>
      </c>
      <c r="H63" s="32">
        <v>96</v>
      </c>
      <c r="I63" s="28">
        <v>1050</v>
      </c>
      <c r="J63" s="4">
        <v>180</v>
      </c>
      <c r="K63" s="4">
        <v>870</v>
      </c>
      <c r="L63" s="30">
        <f t="shared" si="1"/>
        <v>20.689655172413794</v>
      </c>
      <c r="M63" s="31">
        <f>I63*1000/C6</f>
        <v>1.5449673791173382</v>
      </c>
    </row>
    <row r="64" spans="2:13" ht="10.5" customHeight="1">
      <c r="B64" s="9">
        <v>47</v>
      </c>
      <c r="C64" s="28">
        <v>8267</v>
      </c>
      <c r="D64" s="2">
        <v>4193</v>
      </c>
      <c r="E64" s="3">
        <v>4074</v>
      </c>
      <c r="F64" s="30">
        <f t="shared" si="0"/>
        <v>102.92096219931271</v>
      </c>
      <c r="G64" s="31">
        <f>C64*1000/C6</f>
        <v>12.164043164917175</v>
      </c>
      <c r="H64" s="32">
        <v>97</v>
      </c>
      <c r="I64" s="28">
        <v>804</v>
      </c>
      <c r="J64" s="4">
        <v>134</v>
      </c>
      <c r="K64" s="4">
        <v>670</v>
      </c>
      <c r="L64" s="30">
        <f t="shared" si="1"/>
        <v>20</v>
      </c>
      <c r="M64" s="31">
        <f>I64*1000/C6</f>
        <v>1.1830035931527045</v>
      </c>
    </row>
    <row r="65" spans="2:13" ht="10.5" customHeight="1">
      <c r="B65" s="9">
        <v>48</v>
      </c>
      <c r="C65" s="28">
        <v>8113</v>
      </c>
      <c r="D65" s="2">
        <v>4103</v>
      </c>
      <c r="E65" s="3">
        <v>4010</v>
      </c>
      <c r="F65" s="30">
        <f t="shared" si="0"/>
        <v>102.31920199501246</v>
      </c>
      <c r="G65" s="31">
        <f>C65*1000/C6</f>
        <v>11.937447949313299</v>
      </c>
      <c r="H65" s="32">
        <v>98</v>
      </c>
      <c r="I65" s="28">
        <v>651</v>
      </c>
      <c r="J65" s="4">
        <v>111</v>
      </c>
      <c r="K65" s="4">
        <v>540</v>
      </c>
      <c r="L65" s="30">
        <f t="shared" si="1"/>
        <v>20.555555555555557</v>
      </c>
      <c r="M65" s="31">
        <f>I65*1000/C6</f>
        <v>0.9578797750527496</v>
      </c>
    </row>
    <row r="66" spans="2:13" ht="10.5" customHeight="1">
      <c r="B66" s="9">
        <v>49</v>
      </c>
      <c r="C66" s="28">
        <v>8132</v>
      </c>
      <c r="D66" s="2">
        <v>4092</v>
      </c>
      <c r="E66" s="3">
        <v>4040</v>
      </c>
      <c r="F66" s="30">
        <f t="shared" si="0"/>
        <v>101.2871287128713</v>
      </c>
      <c r="G66" s="31">
        <f>C66*1000/C6</f>
        <v>11.965404501887804</v>
      </c>
      <c r="H66" s="32">
        <v>99</v>
      </c>
      <c r="I66" s="28">
        <v>359</v>
      </c>
      <c r="J66" s="4">
        <v>52</v>
      </c>
      <c r="K66" s="4">
        <v>307</v>
      </c>
      <c r="L66" s="30">
        <f t="shared" si="1"/>
        <v>16.938110749185668</v>
      </c>
      <c r="M66" s="31">
        <f>I66*1000/C6</f>
        <v>0.5282317039077374</v>
      </c>
    </row>
    <row r="67" spans="3:13" ht="10.5" customHeight="1">
      <c r="C67" s="28"/>
      <c r="D67" s="29"/>
      <c r="E67" s="29"/>
      <c r="F67" s="31"/>
      <c r="G67" s="31"/>
      <c r="H67" s="32" t="s">
        <v>32</v>
      </c>
      <c r="I67" s="28">
        <v>615</v>
      </c>
      <c r="J67" s="2">
        <v>64</v>
      </c>
      <c r="K67" s="3">
        <v>551</v>
      </c>
      <c r="L67" s="31">
        <f t="shared" si="1"/>
        <v>11.61524500907441</v>
      </c>
      <c r="M67" s="31">
        <f>I67*1000/C6</f>
        <v>0.9049094649115837</v>
      </c>
    </row>
    <row r="68" spans="3:13" ht="10.5" customHeight="1" thickBot="1">
      <c r="C68" s="28"/>
      <c r="D68" s="29"/>
      <c r="E68" s="29"/>
      <c r="F68" s="31"/>
      <c r="G68" s="31"/>
      <c r="H68" s="33" t="s">
        <v>27</v>
      </c>
      <c r="I68" s="28">
        <v>8771</v>
      </c>
      <c r="J68" s="5">
        <v>4985</v>
      </c>
      <c r="K68" s="6">
        <v>3786</v>
      </c>
      <c r="L68" s="31">
        <f t="shared" si="1"/>
        <v>131.66930797675647</v>
      </c>
      <c r="M68" s="31">
        <f>I68*1000/C6</f>
        <v>12.905627506893497</v>
      </c>
    </row>
    <row r="69" spans="2:13" ht="10.5" customHeight="1">
      <c r="B69" s="34" t="s">
        <v>33</v>
      </c>
      <c r="C69" s="35"/>
      <c r="D69" s="35"/>
      <c r="E69" s="35"/>
      <c r="F69" s="35"/>
      <c r="G69" s="35"/>
      <c r="H69" s="36"/>
      <c r="I69" s="35"/>
      <c r="J69" s="35"/>
      <c r="K69" s="35"/>
      <c r="L69" s="35"/>
      <c r="M69" s="35"/>
    </row>
    <row r="70" ht="10.5" customHeight="1">
      <c r="B70" s="7" t="s">
        <v>12</v>
      </c>
    </row>
  </sheetData>
  <sheetProtection/>
  <mergeCells count="1">
    <mergeCell ref="F1:I1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2019-10-23T04:57:50Z</cp:lastPrinted>
  <dcterms:modified xsi:type="dcterms:W3CDTF">2019-10-23T05:55:04Z</dcterms:modified>
  <cp:category/>
  <cp:version/>
  <cp:contentType/>
  <cp:contentStatus/>
</cp:coreProperties>
</file>