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病院!$A$1:$AG$722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<sst xmlns="http://schemas.openxmlformats.org/spreadsheetml/2006/main" count="2122" uniqueCount="872">
  <si>
    <t>松江赤十字病院</t>
  </si>
  <si>
    <t>〒690-8506　松江市母衣町２００番地</t>
  </si>
  <si>
    <t>病棟の建築時期と構造</t>
  </si>
  <si>
    <t>建物情報＼病棟名</t>
  </si>
  <si>
    <t>10階病棟</t>
  </si>
  <si>
    <t>11階病棟</t>
  </si>
  <si>
    <t>12階病棟</t>
  </si>
  <si>
    <t>5階西心臓血管センター</t>
  </si>
  <si>
    <t>5階東脳神経センター</t>
  </si>
  <si>
    <t>6階周産期・小児センター（NICU）</t>
  </si>
  <si>
    <t>6階周産期・小児センター（産科・GCU）</t>
  </si>
  <si>
    <t>6階東病棟</t>
  </si>
  <si>
    <t>7階病棟</t>
  </si>
  <si>
    <t>8階西消化器センター（内科）</t>
  </si>
  <si>
    <t>8階東消化器センター（外科）</t>
  </si>
  <si>
    <t>9階病棟</t>
  </si>
  <si>
    <t>ICU/CCU</t>
  </si>
  <si>
    <t>救命救急センター</t>
  </si>
  <si>
    <t>様式１病院病棟票(1)</t>
  </si>
  <si>
    <t>建築時期</t>
  </si>
  <si>
    <t>-</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</si>
  <si>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</si>
  <si>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</si>
  <si>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</si>
  <si>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</si>
  <si>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</si>
  <si>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</si>
  <si>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</si>
  <si>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</si>
  <si>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</si>
  <si>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</si>
  <si>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</si>
  <si>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</si>
  <si>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</si>
  <si>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</si>
  <si>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</si>
  <si>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</si>
  <si>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</si>
  <si>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</si>
  <si>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</si>
  <si>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</si>
  <si>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</si>
  <si>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</si>
  <si>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</si>
  <si>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</si>
  <si>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</si>
  <si>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</si>
  <si>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</si>
  <si>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</si>
  <si>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</si>
  <si>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</si>
  <si>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</si>
  <si>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</si>
  <si>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</si>
  <si>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</si>
  <si>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</si>
  <si>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</si>
  <si>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</si>
  <si>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</si>
  <si>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</si>
  <si>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</si>
  <si>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</si>
  <si>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</si>
  <si>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</si>
  <si>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</si>
  <si>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</si>
  <si>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</si>
  <si>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</si>
  <si>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</si>
  <si>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</si>
  <si>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</si>
  <si>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</si>
  <si>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</si>
  <si>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</si>
  <si>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</si>
  <si>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</si>
  <si>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</si>
  <si>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</si>
  <si>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</si>
  <si>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</si>
  <si>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</si>
  <si>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</si>
  <si>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</si>
  <si>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</si>
  <si>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</si>
  <si>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</si>
  <si>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</si>
  <si>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</si>
  <si>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</si>
  <si>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</si>
  <si>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</si>
  <si>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</si>
  <si>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</si>
  <si>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</si>
  <si>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</si>
  <si>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</si>
  <si>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</si>
  <si>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</si>
  <si>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</si>
  <si>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</si>
  <si>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</si>
  <si>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</si>
  <si>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</si>
  <si>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</si>
  <si>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</si>
  <si>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</si>
  <si>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</si>
  <si>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</si>
  <si>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</si>
  <si>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</si>
  <si>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</si>
  <si>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</si>
  <si>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</si>
  <si>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</si>
  <si>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</si>
  <si>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小児科</t>
  </si>
  <si>
    <t>救急科</t>
  </si>
  <si>
    <t>消化器内科（胃腸内科）</t>
  </si>
  <si>
    <t>消化器外科（胃腸外科）</t>
  </si>
  <si>
    <t>様式１病院施設票(43)-1</t>
  </si>
  <si>
    <t>複数ある場合、上位３つ</t>
  </si>
  <si>
    <t>腎臓内科</t>
  </si>
  <si>
    <t>泌尿器科</t>
  </si>
  <si>
    <t>循環器内科</t>
  </si>
  <si>
    <t>神経内科</t>
  </si>
  <si>
    <t>産婦人科</t>
  </si>
  <si>
    <t>呼吸器内科</t>
  </si>
  <si>
    <t>血液内科</t>
  </si>
  <si>
    <t>心臓血管外科</t>
  </si>
  <si>
    <t>様式１病院施設票(43)-2</t>
  </si>
  <si>
    <t>糖尿病内科（代謝内科）</t>
  </si>
  <si>
    <t>耳鼻咽喉科</t>
  </si>
  <si>
    <t>脳神経外科</t>
  </si>
  <si>
    <t>形成外科</t>
  </si>
  <si>
    <t>様式１病院施設票(43)-3</t>
  </si>
  <si>
    <t>乳腺外科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</si>
  <si>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</si>
  <si>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</si>
  <si>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</si>
  <si>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</si>
  <si>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</si>
  <si>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新生児特定集中治療室管理料２</t>
  </si>
  <si>
    <t>特定集中治療室管理料４</t>
  </si>
  <si>
    <t>救命救急入院料１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</si>
  <si>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</si>
  <si>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</si>
  <si>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</si>
  <si>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</si>
  <si>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</si>
  <si>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</si>
  <si>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</si>
  <si>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</si>
  <si>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</si>
  <si>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</si>
  <si>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</si>
  <si>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</si>
  <si>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</si>
  <si>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</si>
  <si>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</si>
  <si>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</si>
  <si>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</si>
  <si>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</si>
  <si>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</si>
  <si>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</si>
  <si>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</si>
  <si>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</si>
  <si>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</si>
  <si>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</si>
  <si>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</si>
  <si>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</si>
  <si>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</si>
  <si>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</si>
  <si>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</si>
  <si>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</si>
  <si>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</si>
  <si>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</si>
  <si>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</si>
  <si>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</si>
  <si>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</si>
  <si>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</si>
  <si>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</si>
  <si>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</si>
  <si>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</si>
  <si>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</si>
  <si>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</si>
  <si>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</si>
  <si>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</si>
  <si>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</si>
  <si>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</si>
  <si>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</si>
  <si>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</si>
  <si>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</si>
  <si>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</si>
  <si>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</si>
  <si>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</si>
  <si>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</si>
  <si>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</si>
  <si>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</si>
  <si>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</si>
  <si>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</si>
  <si>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</si>
  <si>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</si>
  <si>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</si>
  <si>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</si>
  <si>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</si>
  <si>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</si>
  <si>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</si>
  <si>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</si>
  <si>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</si>
  <si>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</si>
  <si>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</si>
  <si>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</si>
  <si>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</si>
  <si>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</si>
  <si>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</si>
  <si>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</si>
  <si>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</si>
  <si>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</si>
  <si>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</si>
  <si>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</si>
  <si>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</si>
  <si>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</si>
  <si>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</si>
  <si>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</si>
  <si>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</si>
  <si>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</si>
  <si>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</si>
  <si>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</si>
  <si>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</si>
  <si>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</si>
  <si>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</si>
  <si>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</si>
  <si>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</si>
  <si>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</si>
  <si>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</si>
  <si>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</si>
  <si>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</si>
  <si>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</si>
  <si>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</si>
  <si>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</si>
  <si>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</si>
  <si>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</si>
  <si>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</si>
  <si>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</si>
  <si>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</si>
  <si>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</si>
  <si>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</si>
  <si>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</si>
  <si>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</si>
  <si>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</si>
  <si>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</si>
  <si>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</si>
  <si>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</si>
  <si>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</si>
  <si>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</si>
  <si>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</si>
  <si>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</si>
  <si>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</si>
  <si>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</si>
  <si>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</si>
  <si>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</si>
  <si>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</si>
  <si>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</si>
  <si>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</si>
  <si>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</si>
  <si>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</si>
  <si>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</si>
  <si>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</si>
  <si>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</si>
  <si>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</si>
  <si>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</si>
  <si>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</si>
  <si>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</si>
  <si>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</si>
  <si>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</si>
  <si>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</si>
  <si>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</si>
  <si>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</si>
  <si>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</si>
  <si>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</si>
  <si>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</si>
  <si>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</si>
  <si>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</si>
  <si>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</si>
  <si>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</si>
  <si>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</si>
  <si>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</si>
  <si>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</si>
  <si>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</si>
  <si>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</si>
  <si>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</si>
  <si>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</si>
  <si>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</si>
  <si>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</si>
  <si>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</si>
  <si>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</si>
  <si>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</si>
  <si>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</si>
  <si>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</si>
  <si>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</si>
  <si>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</si>
  <si>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</si>
  <si>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</si>
  <si>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4年3月～4年3月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</si>
  <si>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</si>
  <si>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</si>
  <si>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</si>
  <si>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</si>
  <si>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</si>
  <si>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</si>
  <si>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</si>
  <si>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</si>
  <si>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</si>
  <si>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</si>
  <si>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</si>
  <si>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</si>
  <si>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</si>
  <si>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</si>
  <si>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</si>
  <si>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</si>
  <si>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</si>
  <si>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</si>
  <si>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</si>
  <si>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</si>
  <si>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</si>
  <si>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</si>
  <si>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</si>
  <si>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</si>
  <si>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</si>
  <si>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</si>
  <si>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</si>
  <si>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</si>
  <si>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</si>
  <si>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</si>
  <si>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</si>
  <si>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</si>
  <si>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</si>
  <si>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</si>
  <si>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</si>
  <si>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</si>
  <si>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</si>
  <si>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</si>
  <si>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</si>
  <si>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</si>
  <si>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</si>
  <si>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</si>
  <si>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</si>
  <si>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</si>
  <si>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</si>
  <si>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</si>
  <si>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</si>
  <si>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</si>
  <si>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</si>
  <si>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</si>
  <si>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</si>
  <si>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</si>
  <si>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</si>
  <si>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</si>
  <si>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</si>
  <si>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</si>
  <si>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</si>
  <si>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</si>
  <si>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</si>
  <si>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</si>
  <si>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</si>
  <si>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</si>
  <si>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</si>
  <si>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</si>
  <si>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</si>
  <si>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</si>
  <si>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</si>
  <si>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</si>
  <si>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</si>
  <si>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</si>
  <si>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</si>
  <si>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</si>
  <si>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</si>
  <si>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</si>
  <si>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</si>
  <si>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</si>
  <si>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</si>
  <si>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</si>
  <si>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</si>
  <si>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</si>
  <si>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</si>
  <si>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</si>
  <si>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7階西呼吸器センター</t>
  </si>
  <si>
    <t>7階東病棟</t>
  </si>
  <si>
    <t>9階西病棟</t>
  </si>
  <si>
    <t>9階東血液疾患センター</t>
  </si>
  <si>
    <t>振り分け不可</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</si>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</sst>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8" fillId="5" borderId="11" xfId="3" applyFont="1" applyFill="1" applyBorder="1" applyAlignment="1" applyProtection="1">
      <alignment horizontal="left" vertical="top" wrapText="1"/>
    </xf>
    <xf numFmtId="0" fontId="8" fillId="5" borderId="15" xfId="3" applyFont="1" applyFill="1" applyBorder="1" applyAlignment="1" applyProtection="1">
      <alignment horizontal="left" vertical="top" wrapText="1"/>
    </xf>
    <xf numFmtId="0" fontId="8" fillId="5" borderId="5" xfId="3" applyFont="1" applyFill="1" applyBorder="1" applyAlignment="1" applyProtection="1">
      <alignment horizontal="left" vertical="top"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0" xfId="3" applyFont="1" applyFill="1" applyAlignment="1" applyProtection="1">
      <alignment horizontal="left" vertical="center" wrapText="1"/>
    </xf>
    <xf numFmtId="0" fontId="8" fillId="4" borderId="1" xfId="3" applyFont="1" applyFill="1" applyBorder="1" applyAlignment="1" applyProtection="1">
      <alignment horizontal="center" vertical="center" wrapText="1"/>
    </xf>
    <xf numFmtId="0" fontId="3" fillId="4" borderId="12" xfId="3" applyFont="1" applyFill="1" applyBorder="1" applyAlignment="1" applyProtection="1">
      <alignment horizontal="left" vertical="center" wrapText="1"/>
    </xf>
    <xf numFmtId="0" fontId="3" fillId="4" borderId="13"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12" fillId="0" borderId="0" xfId="1" applyFont="1" applyAlignment="1" applyProtection="1">
      <alignment horizontal="left"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5" xfId="0" applyBorder="1" applyAlignment="1" applyProtection="1">
      <alignment horizontal="left" vertical="center"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1" xfId="3"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horizontal="left" vertical="center"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3" fillId="4" borderId="5" xfId="3"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5"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3"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3" fillId="4" borderId="0" xfId="3" applyFont="1" applyFill="1" applyAlignment="1" applyProtection="1">
      <alignment horizontal="left" vertical="center"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1" xfId="3" applyFont="1" applyFill="1" applyBorder="1" applyAlignment="1" applyProtection="1">
      <alignment horizontal="center" vertical="center"/>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14" fillId="2" borderId="0" xfId="3" applyFont="1" applyFill="1" applyAlignment="1" applyProtection="1">
      <alignment horizontal="left" vertical="top" wrapText="1"/>
    </xf>
    <xf numFmtId="0" fontId="14" fillId="2" borderId="0" xfId="3" applyFont="1" applyFill="1" applyAlignment="1" applyProtection="1">
      <alignment horizontal="left" vertical="center"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view="pageBreakPreview" topLeftCell="B96" zoomScale="70" zoomScaleNormal="70" zoomScaleSheetLayoutView="70" workbookViewId="0">
      <selection activeCell="T108" sqref="T108"/>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6"/>
      <c r="C4" s="397"/>
      <c r="D4" s="397"/>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8" t="s">
        <v>3</v>
      </c>
      <c r="J9" s="398"/>
      <c r="K9" s="398"/>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18</v>
      </c>
      <c r="B10" s="13"/>
      <c r="C10" s="15"/>
      <c r="D10" s="15"/>
      <c r="E10" s="15"/>
      <c r="F10" s="15"/>
      <c r="G10" s="15"/>
      <c r="H10" s="16"/>
      <c r="I10" s="395" t="s">
        <v>19</v>
      </c>
      <c r="J10" s="395"/>
      <c r="K10" s="395"/>
      <c r="L10" s="20" t="s">
        <v>20</v>
      </c>
      <c r="M10" s="20" t="s">
        <v>20</v>
      </c>
      <c r="N10" s="20" t="s">
        <v>20</v>
      </c>
      <c r="O10" s="20" t="s">
        <v>20</v>
      </c>
      <c r="P10" s="20" t="s">
        <v>20</v>
      </c>
      <c r="Q10" s="20" t="s">
        <v>20</v>
      </c>
      <c r="R10" s="20" t="s">
        <v>20</v>
      </c>
      <c r="S10" s="20" t="s">
        <v>20</v>
      </c>
      <c r="T10" s="20" t="s">
        <v>20</v>
      </c>
      <c r="U10" s="20" t="s">
        <v>20</v>
      </c>
      <c r="V10" s="20" t="s">
        <v>20</v>
      </c>
      <c r="W10" s="20" t="s">
        <v>20</v>
      </c>
      <c r="X10" s="20" t="s">
        <v>20</v>
      </c>
      <c r="Y10" s="20" t="s">
        <v>20</v>
      </c>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18</v>
      </c>
      <c r="B11" s="19"/>
      <c r="C11" s="15"/>
      <c r="D11" s="15"/>
      <c r="E11" s="15"/>
      <c r="F11" s="15"/>
      <c r="G11" s="15"/>
      <c r="H11" s="16"/>
      <c r="I11" s="395" t="s">
        <v>21</v>
      </c>
      <c r="J11" s="395"/>
      <c r="K11" s="395"/>
      <c r="L11" s="20" t="s">
        <v>22</v>
      </c>
      <c r="M11" s="20" t="s">
        <v>22</v>
      </c>
      <c r="N11" s="20" t="s">
        <v>22</v>
      </c>
      <c r="O11" s="20" t="s">
        <v>22</v>
      </c>
      <c r="P11" s="20" t="s">
        <v>22</v>
      </c>
      <c r="Q11" s="20" t="s">
        <v>22</v>
      </c>
      <c r="R11" s="20" t="s">
        <v>22</v>
      </c>
      <c r="S11" s="20" t="s">
        <v>22</v>
      </c>
      <c r="T11" s="20" t="s">
        <v>22</v>
      </c>
      <c r="U11" s="20" t="s">
        <v>22</v>
      </c>
      <c r="V11" s="20" t="s">
        <v>22</v>
      </c>
      <c r="W11" s="20" t="s">
        <v>22</v>
      </c>
      <c r="X11" s="20" t="s">
        <v>20</v>
      </c>
      <c r="Y11" s="20" t="s">
        <v>22</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23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8" t="s">
        <v>24</v>
      </c>
      <c r="J16" s="398"/>
      <c r="K16" s="398"/>
      <c r="L16" s="247" t="str">
        <f>IF(ISBLANK(L$9),"",L$9)</f>
        <v>10階病棟</v>
      </c>
      <c r="M16" s="252" t="str">
        <f>IF(ISBLANK(M$9),"",M$9)</f>
        <v>11階病棟</v>
      </c>
      <c r="N16" s="252" t="str">
        <f t="shared" ref="N16:BS16" si="0">IF(ISBLANK(N$9),"",N$9)</f>
        <v>12階病棟</v>
      </c>
      <c r="O16" s="252" t="str">
        <f t="shared" si="0"/>
        <v>5階西心臓血管センター</v>
      </c>
      <c r="P16" s="252" t="str">
        <f t="shared" si="0"/>
        <v>5階東脳神経センター</v>
      </c>
      <c r="Q16" s="252" t="str">
        <f t="shared" si="0"/>
        <v>6階周産期・小児センター（NICU）</v>
      </c>
      <c r="R16" s="252" t="str">
        <f t="shared" si="0"/>
        <v>6階周産期・小児センター（産科・GCU）</v>
      </c>
      <c r="S16" s="252" t="str">
        <f t="shared" si="0"/>
        <v>6階東病棟</v>
      </c>
      <c r="T16" s="252" t="str">
        <f t="shared" si="0"/>
        <v>7階病棟</v>
      </c>
      <c r="U16" s="252" t="str">
        <f t="shared" si="0"/>
        <v>8階西消化器センター（内科）</v>
      </c>
      <c r="V16" s="252" t="str">
        <f t="shared" si="0"/>
        <v>8階東消化器センター（外科）</v>
      </c>
      <c r="W16" s="252" t="str">
        <f t="shared" si="0"/>
        <v>9階病棟</v>
      </c>
      <c r="X16" s="252" t="str">
        <f t="shared" si="0"/>
        <v>ICU/CCU</v>
      </c>
      <c r="Y16" s="252" t="str">
        <f t="shared" si="0"/>
        <v>救命救急センター</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18</v>
      </c>
      <c r="B17" s="13"/>
      <c r="C17" s="15"/>
      <c r="D17" s="15"/>
      <c r="E17" s="15"/>
      <c r="F17" s="15"/>
      <c r="G17" s="15"/>
      <c r="H17" s="16"/>
      <c r="I17" s="395" t="s">
        <v>25</v>
      </c>
      <c r="J17" s="395"/>
      <c r="K17" s="395"/>
      <c r="L17" s="20"/>
      <c r="M17" s="20"/>
      <c r="N17" s="20"/>
      <c r="O17" s="20" t="s">
        <v>26</v>
      </c>
      <c r="P17" s="20"/>
      <c r="Q17" s="20" t="s">
        <v>26</v>
      </c>
      <c r="R17" s="20"/>
      <c r="S17" s="20"/>
      <c r="T17" s="20" t="s">
        <v>26</v>
      </c>
      <c r="U17" s="20"/>
      <c r="V17" s="20" t="s">
        <v>26</v>
      </c>
      <c r="W17" s="20" t="s">
        <v>26</v>
      </c>
      <c r="X17" s="20" t="s">
        <v>26</v>
      </c>
      <c r="Y17" s="20" t="s">
        <v>26</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18</v>
      </c>
      <c r="B18" s="19"/>
      <c r="C18" s="15"/>
      <c r="D18" s="15"/>
      <c r="E18" s="15"/>
      <c r="F18" s="15"/>
      <c r="G18" s="15"/>
      <c r="H18" s="16"/>
      <c r="I18" s="395" t="s">
        <v>27</v>
      </c>
      <c r="J18" s="395"/>
      <c r="K18" s="395"/>
      <c r="L18" s="20" t="s">
        <v>26</v>
      </c>
      <c r="M18" s="20" t="s">
        <v>26</v>
      </c>
      <c r="N18" s="20" t="s">
        <v>26</v>
      </c>
      <c r="O18" s="20"/>
      <c r="P18" s="20" t="s">
        <v>26</v>
      </c>
      <c r="Q18" s="20"/>
      <c r="R18" s="20" t="s">
        <v>26</v>
      </c>
      <c r="S18" s="20" t="s">
        <v>26</v>
      </c>
      <c r="T18" s="20"/>
      <c r="U18" s="20" t="s">
        <v>26</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18</v>
      </c>
      <c r="B19" s="19"/>
      <c r="C19" s="15"/>
      <c r="D19" s="15"/>
      <c r="E19" s="15"/>
      <c r="F19" s="15"/>
      <c r="G19" s="15"/>
      <c r="H19" s="16"/>
      <c r="I19" s="395" t="s">
        <v>28</v>
      </c>
      <c r="J19" s="395"/>
      <c r="K19" s="395"/>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18</v>
      </c>
      <c r="B20" s="13"/>
      <c r="C20" s="15"/>
      <c r="D20" s="15"/>
      <c r="E20" s="15"/>
      <c r="F20" s="15"/>
      <c r="G20" s="15"/>
      <c r="H20" s="16"/>
      <c r="I20" s="395" t="s">
        <v>29</v>
      </c>
      <c r="J20" s="395"/>
      <c r="K20" s="395"/>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18</v>
      </c>
      <c r="B21" s="13"/>
      <c r="C21" s="15"/>
      <c r="D21" s="15"/>
      <c r="E21" s="15"/>
      <c r="F21" s="15"/>
      <c r="G21" s="15"/>
      <c r="H21" s="16"/>
      <c r="I21" s="395" t="s">
        <v>30</v>
      </c>
      <c r="J21" s="395"/>
      <c r="K21" s="395"/>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18</v>
      </c>
      <c r="B22" s="13"/>
      <c r="C22" s="15"/>
      <c r="D22" s="15"/>
      <c r="E22" s="15"/>
      <c r="F22" s="15"/>
      <c r="G22" s="15"/>
      <c r="H22" s="16"/>
      <c r="I22" s="395" t="s">
        <v>31</v>
      </c>
      <c r="J22" s="395"/>
      <c r="K22" s="395"/>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32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9" t="s">
        <v>24</v>
      </c>
      <c r="J27" s="310"/>
      <c r="K27" s="311"/>
      <c r="L27" s="252" t="str">
        <f>IF(ISBLANK(L$9),"",L$9)</f>
        <v>10階病棟</v>
      </c>
      <c r="M27" s="252" t="str">
        <f>IF(ISBLANK(M$9),"",M$9)</f>
        <v>11階病棟</v>
      </c>
      <c r="N27" s="252" t="str">
        <f t="shared" ref="N27:BR27" si="1">IF(ISBLANK(N$9),"",N$9)</f>
        <v>12階病棟</v>
      </c>
      <c r="O27" s="252" t="str">
        <f t="shared" si="1"/>
        <v>5階西心臓血管センター</v>
      </c>
      <c r="P27" s="252" t="str">
        <f t="shared" si="1"/>
        <v>5階東脳神経センター</v>
      </c>
      <c r="Q27" s="252" t="str">
        <f t="shared" si="1"/>
        <v>6階周産期・小児センター（NICU）</v>
      </c>
      <c r="R27" s="252" t="str">
        <f t="shared" si="1"/>
        <v>6階周産期・小児センター（産科・GCU）</v>
      </c>
      <c r="S27" s="252" t="str">
        <f t="shared" si="1"/>
        <v>6階東病棟</v>
      </c>
      <c r="T27" s="252" t="str">
        <f t="shared" si="1"/>
        <v>7階病棟</v>
      </c>
      <c r="U27" s="252" t="str">
        <f t="shared" si="1"/>
        <v>8階西消化器センター（内科）</v>
      </c>
      <c r="V27" s="252" t="str">
        <f t="shared" si="1"/>
        <v>8階東消化器センター（外科）</v>
      </c>
      <c r="W27" s="252" t="str">
        <f t="shared" si="1"/>
        <v>9階病棟</v>
      </c>
      <c r="X27" s="252" t="str">
        <f t="shared" si="1"/>
        <v>ICU/CCU</v>
      </c>
      <c r="Y27" s="252" t="str">
        <f t="shared" si="1"/>
        <v>救命救急センター</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33</v>
      </c>
      <c r="B28" s="13"/>
      <c r="C28" s="15"/>
      <c r="D28" s="15"/>
      <c r="E28" s="15"/>
      <c r="F28" s="15"/>
      <c r="G28" s="15"/>
      <c r="H28" s="16"/>
      <c r="I28" s="306" t="s">
        <v>25</v>
      </c>
      <c r="J28" s="307"/>
      <c r="K28" s="308"/>
      <c r="L28" s="20"/>
      <c r="M28" s="20"/>
      <c r="N28" s="20"/>
      <c r="O28" s="20" t="s">
        <v>26</v>
      </c>
      <c r="P28" s="20" t="s">
        <v>26</v>
      </c>
      <c r="Q28" s="20" t="s">
        <v>26</v>
      </c>
      <c r="R28" s="20"/>
      <c r="S28" s="20"/>
      <c r="T28" s="20" t="s">
        <v>26</v>
      </c>
      <c r="U28" s="20"/>
      <c r="V28" s="20" t="s">
        <v>26</v>
      </c>
      <c r="W28" s="20" t="s">
        <v>26</v>
      </c>
      <c r="X28" s="20" t="s">
        <v>26</v>
      </c>
      <c r="Y28" s="20" t="s">
        <v>26</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33</v>
      </c>
      <c r="B29" s="19"/>
      <c r="C29" s="15"/>
      <c r="D29" s="15"/>
      <c r="E29" s="15"/>
      <c r="F29" s="15"/>
      <c r="G29" s="15"/>
      <c r="H29" s="16"/>
      <c r="I29" s="306" t="s">
        <v>27</v>
      </c>
      <c r="J29" s="307"/>
      <c r="K29" s="308"/>
      <c r="L29" s="20" t="s">
        <v>26</v>
      </c>
      <c r="M29" s="20" t="s">
        <v>26</v>
      </c>
      <c r="N29" s="20" t="s">
        <v>26</v>
      </c>
      <c r="O29" s="20"/>
      <c r="P29" s="20"/>
      <c r="Q29" s="20"/>
      <c r="R29" s="20" t="s">
        <v>26</v>
      </c>
      <c r="S29" s="20" t="s">
        <v>26</v>
      </c>
      <c r="T29" s="20"/>
      <c r="U29" s="20" t="s">
        <v>26</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33</v>
      </c>
      <c r="B30" s="19"/>
      <c r="C30" s="15"/>
      <c r="D30" s="15"/>
      <c r="E30" s="15"/>
      <c r="F30" s="15"/>
      <c r="G30" s="15"/>
      <c r="H30" s="16"/>
      <c r="I30" s="306" t="s">
        <v>28</v>
      </c>
      <c r="J30" s="307"/>
      <c r="K30" s="308"/>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33</v>
      </c>
      <c r="B31" s="13"/>
      <c r="C31" s="15"/>
      <c r="D31" s="15"/>
      <c r="E31" s="15"/>
      <c r="F31" s="15"/>
      <c r="G31" s="15"/>
      <c r="H31" s="16"/>
      <c r="I31" s="306" t="s">
        <v>29</v>
      </c>
      <c r="J31" s="307"/>
      <c r="K31" s="30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33</v>
      </c>
      <c r="B32" s="13"/>
      <c r="C32" s="15"/>
      <c r="D32" s="15"/>
      <c r="E32" s="15"/>
      <c r="F32" s="15"/>
      <c r="G32" s="15"/>
      <c r="H32" s="16"/>
      <c r="I32" s="317" t="s">
        <v>34</v>
      </c>
      <c r="J32" s="318"/>
      <c r="K32" s="31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33</v>
      </c>
      <c r="B33" s="13"/>
      <c r="C33" s="15"/>
      <c r="D33" s="15"/>
      <c r="E33" s="15"/>
      <c r="F33" s="15"/>
      <c r="G33" s="15"/>
      <c r="H33" s="16"/>
      <c r="I33" s="317" t="s">
        <v>35</v>
      </c>
      <c r="J33" s="318"/>
      <c r="K33" s="3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33</v>
      </c>
      <c r="B34" s="13"/>
      <c r="C34" s="15"/>
      <c r="D34" s="15"/>
      <c r="E34" s="15"/>
      <c r="F34" s="15"/>
      <c r="G34" s="15"/>
      <c r="H34" s="16"/>
      <c r="I34" s="317" t="s">
        <v>36</v>
      </c>
      <c r="J34" s="318"/>
      <c r="K34" s="3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33</v>
      </c>
      <c r="B35" s="13"/>
      <c r="C35" s="15"/>
      <c r="D35" s="15"/>
      <c r="E35" s="15"/>
      <c r="F35" s="15"/>
      <c r="G35" s="15"/>
      <c r="H35" s="16"/>
      <c r="I35" s="313" t="s">
        <v>31</v>
      </c>
      <c r="J35" s="313"/>
      <c r="K35" s="313"/>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9" t="s">
        <v>38</v>
      </c>
      <c r="J40" s="310"/>
      <c r="K40" s="311"/>
      <c r="L40" s="252" t="str">
        <f>IF(ISBLANK(L$9),"",L$9)</f>
        <v>10階病棟</v>
      </c>
      <c r="M40" s="252" t="str">
        <f>IF(ISBLANK(M$9),"",M$9)</f>
        <v>11階病棟</v>
      </c>
      <c r="N40" s="252" t="str">
        <f t="shared" ref="N40:BS40" si="2">IF(ISBLANK(N$9),"",N$9)</f>
        <v>12階病棟</v>
      </c>
      <c r="O40" s="252" t="str">
        <f t="shared" si="2"/>
        <v>5階西心臓血管センター</v>
      </c>
      <c r="P40" s="252" t="str">
        <f t="shared" si="2"/>
        <v>5階東脳神経センター</v>
      </c>
      <c r="Q40" s="252" t="str">
        <f t="shared" si="2"/>
        <v>6階周産期・小児センター（NICU）</v>
      </c>
      <c r="R40" s="252" t="str">
        <f t="shared" si="2"/>
        <v>6階周産期・小児センター（産科・GCU）</v>
      </c>
      <c r="S40" s="252" t="str">
        <f t="shared" si="2"/>
        <v>6階東病棟</v>
      </c>
      <c r="T40" s="252" t="str">
        <f t="shared" si="2"/>
        <v>7階病棟</v>
      </c>
      <c r="U40" s="252" t="str">
        <f t="shared" si="2"/>
        <v>8階西消化器センター（内科）</v>
      </c>
      <c r="V40" s="252" t="str">
        <f t="shared" si="2"/>
        <v>8階東消化器センター（外科）</v>
      </c>
      <c r="W40" s="252" t="str">
        <f t="shared" si="2"/>
        <v>9階病棟</v>
      </c>
      <c r="X40" s="252" t="str">
        <f t="shared" si="2"/>
        <v>ICU/CCU</v>
      </c>
      <c r="Y40" s="252" t="str">
        <f t="shared" si="2"/>
        <v>救命救急センター</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39</v>
      </c>
      <c r="B41" s="13"/>
      <c r="C41" s="15"/>
      <c r="D41" s="15"/>
      <c r="E41" s="15"/>
      <c r="F41" s="15"/>
      <c r="G41" s="15"/>
      <c r="H41" s="16"/>
      <c r="I41" s="306" t="s">
        <v>40</v>
      </c>
      <c r="J41" s="307"/>
      <c r="K41" s="308"/>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39</v>
      </c>
      <c r="B42" s="19"/>
      <c r="C42" s="15"/>
      <c r="D42" s="15"/>
      <c r="E42" s="15"/>
      <c r="F42" s="15"/>
      <c r="G42" s="15"/>
      <c r="H42" s="16"/>
      <c r="I42" s="306" t="s">
        <v>41</v>
      </c>
      <c r="J42" s="307"/>
      <c r="K42" s="308"/>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39</v>
      </c>
      <c r="B43" s="19"/>
      <c r="C43" s="15"/>
      <c r="D43" s="15"/>
      <c r="E43" s="15"/>
      <c r="F43" s="15"/>
      <c r="G43" s="15"/>
      <c r="H43" s="16"/>
      <c r="I43" s="306" t="s">
        <v>42</v>
      </c>
      <c r="J43" s="307"/>
      <c r="K43" s="308"/>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39</v>
      </c>
      <c r="B44" s="13"/>
      <c r="C44" s="15"/>
      <c r="D44" s="15"/>
      <c r="E44" s="15"/>
      <c r="F44" s="15"/>
      <c r="G44" s="15"/>
      <c r="H44" s="16"/>
      <c r="I44" s="306" t="s">
        <v>43</v>
      </c>
      <c r="J44" s="307"/>
      <c r="K44" s="308"/>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44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4" t="s">
        <v>24</v>
      </c>
      <c r="J49" s="315"/>
      <c r="K49" s="316"/>
      <c r="L49" s="252" t="str">
        <f>IF(ISBLANK(L$9),"",L$9)</f>
        <v>10階病棟</v>
      </c>
      <c r="M49" s="252" t="str">
        <f>IF(ISBLANK(M$9),"",M$9)</f>
        <v>11階病棟</v>
      </c>
      <c r="N49" s="252" t="str">
        <f t="shared" ref="N49:BT49" si="3">IF(ISBLANK(N$9),"",N$9)</f>
        <v>12階病棟</v>
      </c>
      <c r="O49" s="252" t="str">
        <f t="shared" si="3"/>
        <v>5階西心臓血管センター</v>
      </c>
      <c r="P49" s="252" t="str">
        <f t="shared" si="3"/>
        <v>5階東脳神経センター</v>
      </c>
      <c r="Q49" s="252" t="str">
        <f t="shared" si="3"/>
        <v>6階周産期・小児センター（NICU）</v>
      </c>
      <c r="R49" s="252" t="str">
        <f t="shared" si="3"/>
        <v>6階周産期・小児センター（産科・GCU）</v>
      </c>
      <c r="S49" s="252" t="str">
        <f t="shared" si="3"/>
        <v>6階東病棟</v>
      </c>
      <c r="T49" s="252" t="str">
        <f t="shared" si="3"/>
        <v>7階病棟</v>
      </c>
      <c r="U49" s="252" t="str">
        <f t="shared" si="3"/>
        <v>8階西消化器センター（内科）</v>
      </c>
      <c r="V49" s="252" t="str">
        <f t="shared" si="3"/>
        <v>8階東消化器センター（外科）</v>
      </c>
      <c r="W49" s="252" t="str">
        <f t="shared" si="3"/>
        <v>9階病棟</v>
      </c>
      <c r="X49" s="252" t="str">
        <f t="shared" si="3"/>
        <v>ICU/CCU</v>
      </c>
      <c r="Y49" s="252" t="str">
        <f t="shared" si="3"/>
        <v>救命救急センター</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45</v>
      </c>
      <c r="B50" s="13"/>
      <c r="C50" s="15"/>
      <c r="D50" s="15"/>
      <c r="E50" s="15"/>
      <c r="F50" s="15"/>
      <c r="G50" s="15"/>
      <c r="H50" s="16"/>
      <c r="I50" s="317" t="s">
        <v>25</v>
      </c>
      <c r="J50" s="318"/>
      <c r="K50" s="3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45</v>
      </c>
      <c r="B51" s="19"/>
      <c r="C51" s="15"/>
      <c r="D51" s="15"/>
      <c r="E51" s="15"/>
      <c r="F51" s="15"/>
      <c r="G51" s="15"/>
      <c r="H51" s="16"/>
      <c r="I51" s="317" t="s">
        <v>27</v>
      </c>
      <c r="J51" s="318"/>
      <c r="K51" s="31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45</v>
      </c>
      <c r="B52" s="19"/>
      <c r="C52" s="15"/>
      <c r="D52" s="15"/>
      <c r="E52" s="15"/>
      <c r="F52" s="15"/>
      <c r="G52" s="15"/>
      <c r="H52" s="16"/>
      <c r="I52" s="317" t="s">
        <v>28</v>
      </c>
      <c r="J52" s="318"/>
      <c r="K52" s="3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45</v>
      </c>
      <c r="B53" s="13"/>
      <c r="C53" s="15"/>
      <c r="D53" s="15"/>
      <c r="E53" s="15"/>
      <c r="F53" s="15"/>
      <c r="G53" s="15"/>
      <c r="H53" s="16"/>
      <c r="I53" s="317" t="s">
        <v>29</v>
      </c>
      <c r="J53" s="318"/>
      <c r="K53" s="3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45</v>
      </c>
      <c r="B54" s="13"/>
      <c r="C54" s="15"/>
      <c r="D54" s="15"/>
      <c r="E54" s="15"/>
      <c r="F54" s="15"/>
      <c r="G54" s="15"/>
      <c r="H54" s="16"/>
      <c r="I54" s="317" t="s">
        <v>34</v>
      </c>
      <c r="J54" s="318"/>
      <c r="K54" s="3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45</v>
      </c>
      <c r="B55" s="13"/>
      <c r="C55" s="15"/>
      <c r="D55" s="15"/>
      <c r="E55" s="15"/>
      <c r="F55" s="15"/>
      <c r="G55" s="15"/>
      <c r="H55" s="16"/>
      <c r="I55" s="317" t="s">
        <v>35</v>
      </c>
      <c r="J55" s="318"/>
      <c r="K55" s="3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45</v>
      </c>
      <c r="B56" s="13"/>
      <c r="C56" s="15"/>
      <c r="D56" s="15"/>
      <c r="E56" s="15"/>
      <c r="F56" s="15"/>
      <c r="G56" s="15"/>
      <c r="H56" s="16"/>
      <c r="I56" s="317" t="s">
        <v>36</v>
      </c>
      <c r="J56" s="318"/>
      <c r="K56" s="3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45</v>
      </c>
      <c r="B57" s="13"/>
      <c r="C57" s="15"/>
      <c r="D57" s="15"/>
      <c r="E57" s="15"/>
      <c r="F57" s="15"/>
      <c r="G57" s="15"/>
      <c r="H57" s="16"/>
      <c r="I57" s="313" t="s">
        <v>31</v>
      </c>
      <c r="J57" s="313"/>
      <c r="K57" s="313"/>
      <c r="L57" s="21" t="s">
        <v>26</v>
      </c>
      <c r="M57" s="21" t="s">
        <v>26</v>
      </c>
      <c r="N57" s="21" t="s">
        <v>26</v>
      </c>
      <c r="O57" s="21" t="s">
        <v>26</v>
      </c>
      <c r="P57" s="21" t="s">
        <v>26</v>
      </c>
      <c r="Q57" s="21" t="s">
        <v>26</v>
      </c>
      <c r="R57" s="21" t="s">
        <v>26</v>
      </c>
      <c r="S57" s="21" t="s">
        <v>26</v>
      </c>
      <c r="T57" s="21" t="s">
        <v>26</v>
      </c>
      <c r="U57" s="21" t="s">
        <v>26</v>
      </c>
      <c r="V57" s="21" t="s">
        <v>26</v>
      </c>
      <c r="W57" s="21" t="s">
        <v>26</v>
      </c>
      <c r="X57" s="21" t="s">
        <v>26</v>
      </c>
      <c r="Y57" s="21" t="s">
        <v>26</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45</v>
      </c>
      <c r="B58" s="13"/>
      <c r="C58" s="15"/>
      <c r="D58" s="15"/>
      <c r="E58" s="15"/>
      <c r="F58" s="15"/>
      <c r="G58" s="15"/>
      <c r="H58" s="16"/>
      <c r="I58" s="313" t="s">
        <v>46</v>
      </c>
      <c r="J58" s="313"/>
      <c r="K58" s="313"/>
      <c r="L58" s="21" t="s">
        <v>20</v>
      </c>
      <c r="M58" s="21" t="s">
        <v>20</v>
      </c>
      <c r="N58" s="21" t="s">
        <v>20</v>
      </c>
      <c r="O58" s="21" t="s">
        <v>20</v>
      </c>
      <c r="P58" s="21" t="s">
        <v>20</v>
      </c>
      <c r="Q58" s="21" t="s">
        <v>20</v>
      </c>
      <c r="R58" s="21" t="s">
        <v>20</v>
      </c>
      <c r="S58" s="21" t="s">
        <v>20</v>
      </c>
      <c r="T58" s="21" t="s">
        <v>20</v>
      </c>
      <c r="U58" s="21" t="s">
        <v>20</v>
      </c>
      <c r="V58" s="21" t="s">
        <v>20</v>
      </c>
      <c r="W58" s="21" t="s">
        <v>20</v>
      </c>
      <c r="X58" s="21" t="s">
        <v>20</v>
      </c>
      <c r="Y58" s="21" t="s">
        <v>20</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4" t="s">
        <v>48</v>
      </c>
      <c r="E65" s="404"/>
      <c r="F65" s="404"/>
      <c r="G65" s="404"/>
      <c r="H65" s="404"/>
      <c r="I65" s="404"/>
      <c r="J65" s="404"/>
      <c r="K65" s="404"/>
      <c r="L65" s="404"/>
      <c r="M65" s="31"/>
      <c r="N65" s="31"/>
      <c r="O65" s="31"/>
      <c r="P65" s="31"/>
      <c r="Q65" s="32"/>
      <c r="R65" s="32"/>
      <c r="S65" s="32"/>
      <c r="T65" s="32"/>
      <c r="U65" s="32"/>
      <c r="V65" s="32"/>
      <c r="W65" s="8"/>
    </row>
    <row r="66" spans="1:23" s="17" customFormat="1" ht="34.5" customHeight="1">
      <c r="A66" s="178"/>
      <c r="B66" s="1"/>
      <c r="C66" s="33"/>
      <c r="D66" s="405" t="s">
        <v>49</v>
      </c>
      <c r="E66" s="405"/>
      <c r="F66" s="405"/>
      <c r="G66" s="405"/>
      <c r="H66" s="405"/>
      <c r="I66" s="405"/>
      <c r="J66" s="405"/>
      <c r="K66" s="405"/>
      <c r="L66" s="405"/>
      <c r="M66" s="31"/>
      <c r="N66" s="31"/>
      <c r="O66" s="31"/>
      <c r="P66" s="31"/>
      <c r="Q66" s="32"/>
      <c r="R66" s="32"/>
      <c r="S66" s="32"/>
      <c r="T66" s="32"/>
      <c r="U66" s="32"/>
      <c r="V66" s="32"/>
      <c r="W66" s="8"/>
    </row>
    <row r="67" spans="1:23" s="17" customFormat="1" ht="34.5" customHeight="1">
      <c r="A67" s="178"/>
      <c r="B67" s="1"/>
      <c r="C67" s="33"/>
      <c r="D67" s="405" t="s">
        <v>50</v>
      </c>
      <c r="E67" s="405"/>
      <c r="F67" s="405"/>
      <c r="G67" s="405"/>
      <c r="H67" s="405"/>
      <c r="I67" s="405"/>
      <c r="J67" s="405"/>
      <c r="K67" s="405"/>
      <c r="L67" s="405"/>
      <c r="M67" s="31"/>
      <c r="N67" s="31"/>
      <c r="O67" s="31"/>
      <c r="P67" s="31"/>
      <c r="Q67" s="32"/>
      <c r="R67" s="32"/>
      <c r="S67" s="32"/>
      <c r="T67" s="32"/>
      <c r="U67" s="32"/>
      <c r="V67" s="32"/>
      <c r="W67" s="8"/>
    </row>
    <row r="68" spans="1:23" s="17" customFormat="1" ht="34.5" customHeight="1">
      <c r="A68" s="178"/>
      <c r="B68" s="1"/>
      <c r="C68" s="33"/>
      <c r="D68" s="405" t="s">
        <v>51</v>
      </c>
      <c r="E68" s="405"/>
      <c r="F68" s="405"/>
      <c r="G68" s="405"/>
      <c r="H68" s="405"/>
      <c r="I68" s="405"/>
      <c r="J68" s="405"/>
      <c r="K68" s="405"/>
      <c r="L68" s="405"/>
      <c r="M68" s="31"/>
      <c r="N68" s="31"/>
      <c r="O68" s="31"/>
      <c r="P68" s="31"/>
      <c r="Q68" s="32"/>
      <c r="R68" s="32"/>
      <c r="S68" s="32"/>
      <c r="T68" s="32"/>
      <c r="U68" s="32"/>
      <c r="V68" s="32"/>
      <c r="W68" s="8"/>
    </row>
    <row r="69" spans="1:23" s="17" customFormat="1" ht="34.5" customHeight="1">
      <c r="A69" s="178"/>
      <c r="B69" s="1"/>
      <c r="C69" s="33"/>
      <c r="D69" s="405" t="s">
        <v>52</v>
      </c>
      <c r="E69" s="405"/>
      <c r="F69" s="405"/>
      <c r="G69" s="405"/>
      <c r="H69" s="405"/>
      <c r="I69" s="405"/>
      <c r="J69" s="405"/>
      <c r="K69" s="405"/>
      <c r="L69" s="405"/>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53</v>
      </c>
      <c r="F71" s="36"/>
      <c r="G71" s="34"/>
      <c r="H71" s="35" t="s">
        <v>54</v>
      </c>
      <c r="I71" s="35"/>
      <c r="J71" s="35" t="s">
        <v>55</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6" t="s">
        <v>56</v>
      </c>
      <c r="D76" s="396"/>
      <c r="E76" s="396"/>
      <c r="F76" s="396"/>
      <c r="G76" s="396"/>
      <c r="H76" s="396" t="s">
        <v>57</v>
      </c>
      <c r="I76" s="396"/>
      <c r="J76" s="396" t="s">
        <v>58</v>
      </c>
      <c r="K76" s="396"/>
      <c r="L76" s="396"/>
      <c r="M76" s="396"/>
      <c r="N76" s="396"/>
      <c r="O76" s="212"/>
      <c r="P76" s="212"/>
      <c r="R76" s="41"/>
      <c r="S76" s="41"/>
      <c r="T76" s="41"/>
      <c r="U76" s="41"/>
      <c r="V76" s="41"/>
      <c r="W76" s="8"/>
    </row>
    <row r="77" spans="1:23" s="17" customFormat="1">
      <c r="A77" s="178"/>
      <c r="B77" s="1"/>
      <c r="C77" s="396" t="s">
        <v>59</v>
      </c>
      <c r="D77" s="396"/>
      <c r="E77" s="396"/>
      <c r="F77" s="396"/>
      <c r="G77" s="396"/>
      <c r="H77" s="396" t="s">
        <v>60</v>
      </c>
      <c r="I77" s="396"/>
      <c r="J77" s="234" t="s">
        <v>61</v>
      </c>
      <c r="K77" s="234"/>
      <c r="L77" s="234"/>
      <c r="O77" s="212"/>
      <c r="P77" s="212"/>
      <c r="R77" s="29"/>
      <c r="S77" s="29"/>
      <c r="T77" s="29"/>
      <c r="U77" s="29"/>
      <c r="V77" s="29"/>
      <c r="W77" s="8"/>
    </row>
    <row r="78" spans="1:23" s="17" customFormat="1">
      <c r="A78" s="178"/>
      <c r="B78" s="1"/>
      <c r="C78" s="396" t="s">
        <v>62</v>
      </c>
      <c r="D78" s="396"/>
      <c r="E78" s="396"/>
      <c r="F78" s="396"/>
      <c r="G78" s="396"/>
      <c r="H78" s="396" t="s">
        <v>63</v>
      </c>
      <c r="I78" s="396"/>
      <c r="J78" s="312" t="s">
        <v>64</v>
      </c>
      <c r="K78" s="312"/>
      <c r="L78" s="312"/>
      <c r="M78" s="312"/>
      <c r="N78" s="312"/>
      <c r="O78" s="212"/>
      <c r="P78" s="212"/>
      <c r="R78" s="41"/>
      <c r="S78" s="41"/>
      <c r="T78" s="41"/>
      <c r="U78" s="41"/>
      <c r="V78" s="41"/>
      <c r="W78" s="8"/>
    </row>
    <row r="79" spans="1:23" s="17" customFormat="1">
      <c r="A79" s="178"/>
      <c r="B79" s="1"/>
      <c r="C79" s="396" t="s">
        <v>65</v>
      </c>
      <c r="D79" s="396"/>
      <c r="E79" s="396"/>
      <c r="F79" s="396"/>
      <c r="G79" s="396"/>
      <c r="H79" s="396" t="s">
        <v>66</v>
      </c>
      <c r="I79" s="396"/>
      <c r="J79" s="312" t="s">
        <v>67</v>
      </c>
      <c r="K79" s="312"/>
      <c r="L79" s="312"/>
      <c r="M79" s="312"/>
      <c r="N79" s="312"/>
      <c r="O79" s="212"/>
      <c r="P79" s="212"/>
      <c r="R79" s="29"/>
      <c r="S79" s="29"/>
      <c r="T79" s="29"/>
      <c r="U79" s="29"/>
      <c r="V79" s="29"/>
      <c r="W79" s="8"/>
    </row>
    <row r="80" spans="1:23" s="17" customFormat="1">
      <c r="A80" s="178"/>
      <c r="B80" s="1"/>
      <c r="C80" s="312" t="s">
        <v>68</v>
      </c>
      <c r="D80" s="312"/>
      <c r="E80" s="312"/>
      <c r="F80" s="312"/>
      <c r="G80" s="312"/>
      <c r="H80" s="223"/>
      <c r="I80" s="223"/>
      <c r="J80" s="312" t="s">
        <v>69</v>
      </c>
      <c r="K80" s="312"/>
      <c r="L80" s="312"/>
      <c r="M80" s="312"/>
      <c r="N80" s="312"/>
      <c r="O80" s="212"/>
      <c r="P80" s="212"/>
      <c r="R80" s="29"/>
      <c r="S80" s="29"/>
      <c r="T80" s="29"/>
      <c r="U80" s="29"/>
      <c r="V80" s="29"/>
      <c r="W80" s="8"/>
    </row>
    <row r="81" spans="1:71" s="17" customFormat="1">
      <c r="A81" s="178"/>
      <c r="C81" s="312" t="s">
        <v>70</v>
      </c>
      <c r="D81" s="312"/>
      <c r="E81" s="312"/>
      <c r="F81" s="312"/>
      <c r="G81" s="312"/>
      <c r="J81" s="312" t="s">
        <v>71</v>
      </c>
      <c r="K81" s="312"/>
      <c r="L81" s="312"/>
      <c r="M81" s="312"/>
      <c r="N81" s="312"/>
      <c r="O81" s="7"/>
      <c r="P81" s="7"/>
      <c r="Q81" s="7"/>
      <c r="R81" s="7"/>
      <c r="S81" s="7"/>
      <c r="T81" s="7"/>
      <c r="U81" s="7"/>
      <c r="V81" s="7"/>
      <c r="W81" s="8"/>
    </row>
    <row r="82" spans="1:71" s="17" customFormat="1">
      <c r="A82" s="178"/>
      <c r="B82" s="1"/>
      <c r="C82" s="312" t="s">
        <v>72</v>
      </c>
      <c r="D82" s="312"/>
      <c r="E82" s="312"/>
      <c r="F82" s="312"/>
      <c r="G82" s="312"/>
      <c r="J82" s="312" t="s">
        <v>73</v>
      </c>
      <c r="K82" s="312"/>
      <c r="L82" s="312"/>
      <c r="M82" s="312"/>
      <c r="N82" s="312"/>
      <c r="O82" s="7"/>
      <c r="P82" s="7"/>
      <c r="Q82" s="7"/>
      <c r="R82" s="7"/>
      <c r="S82" s="7"/>
      <c r="T82" s="7"/>
      <c r="U82" s="7"/>
      <c r="V82" s="7"/>
      <c r="W82" s="8"/>
    </row>
    <row r="83" spans="1:71" s="17" customFormat="1">
      <c r="A83" s="178"/>
      <c r="B83" s="1"/>
      <c r="C83" s="312" t="s">
        <v>74</v>
      </c>
      <c r="D83" s="312"/>
      <c r="E83" s="312"/>
      <c r="F83" s="312"/>
      <c r="G83" s="312"/>
      <c r="H83" s="223"/>
      <c r="I83" s="223"/>
      <c r="J83" s="312" t="s">
        <v>75</v>
      </c>
      <c r="K83" s="312"/>
      <c r="L83" s="312"/>
      <c r="M83" s="312"/>
      <c r="N83" s="312"/>
      <c r="O83" s="7"/>
      <c r="P83" s="7"/>
      <c r="Q83" s="7"/>
      <c r="R83" s="7"/>
      <c r="S83" s="7"/>
      <c r="T83" s="7"/>
      <c r="U83" s="7"/>
      <c r="V83" s="7"/>
      <c r="W83" s="8"/>
    </row>
    <row r="84" spans="1:71" s="17" customFormat="1">
      <c r="A84" s="178"/>
      <c r="B84" s="1"/>
      <c r="C84" s="312" t="s">
        <v>76</v>
      </c>
      <c r="D84" s="312"/>
      <c r="E84" s="312"/>
      <c r="F84" s="312"/>
      <c r="G84" s="312"/>
      <c r="H84" s="223"/>
      <c r="I84" s="223"/>
      <c r="J84" s="312" t="s">
        <v>77</v>
      </c>
      <c r="K84" s="312"/>
      <c r="L84" s="312"/>
      <c r="M84" s="312"/>
      <c r="N84" s="312"/>
      <c r="O84" s="7"/>
      <c r="P84" s="7"/>
      <c r="Q84" s="7"/>
      <c r="R84" s="7"/>
      <c r="S84" s="7"/>
      <c r="T84" s="7"/>
      <c r="U84" s="7"/>
      <c r="V84" s="7"/>
      <c r="W84" s="8"/>
    </row>
    <row r="85" spans="1:71" s="17" customFormat="1">
      <c r="A85" s="178"/>
      <c r="B85" s="1"/>
      <c r="C85" s="312" t="s">
        <v>78</v>
      </c>
      <c r="D85" s="312"/>
      <c r="E85" s="312"/>
      <c r="F85" s="312"/>
      <c r="G85" s="312"/>
      <c r="H85" s="223"/>
      <c r="I85" s="223"/>
      <c r="J85" s="312" t="s">
        <v>79</v>
      </c>
      <c r="K85" s="312"/>
      <c r="L85" s="312"/>
      <c r="M85" s="312"/>
      <c r="N85" s="312"/>
      <c r="O85" s="7"/>
      <c r="P85" s="7"/>
      <c r="Q85" s="7"/>
      <c r="R85" s="7"/>
      <c r="S85" s="7"/>
      <c r="T85" s="7"/>
      <c r="U85" s="7"/>
      <c r="V85" s="7"/>
      <c r="W85" s="8"/>
    </row>
    <row r="86" spans="1:71" s="17" customFormat="1">
      <c r="A86" s="178"/>
      <c r="B86" s="1"/>
      <c r="C86" s="312" t="s">
        <v>80</v>
      </c>
      <c r="D86" s="312"/>
      <c r="E86" s="312"/>
      <c r="F86" s="312"/>
      <c r="G86" s="312"/>
      <c r="H86" s="223"/>
      <c r="I86" s="223"/>
      <c r="J86" s="312" t="s">
        <v>81</v>
      </c>
      <c r="K86" s="312"/>
      <c r="L86" s="312"/>
      <c r="M86" s="312"/>
      <c r="N86" s="312"/>
      <c r="O86" s="7"/>
      <c r="P86" s="7"/>
      <c r="Q86" s="7"/>
      <c r="R86" s="7"/>
      <c r="S86" s="7"/>
      <c r="T86" s="7"/>
      <c r="U86" s="7"/>
      <c r="V86" s="7"/>
      <c r="W86" s="8"/>
    </row>
    <row r="87" spans="1:71" s="17" customFormat="1">
      <c r="A87" s="178"/>
      <c r="B87" s="1"/>
      <c r="C87" s="396" t="s">
        <v>82</v>
      </c>
      <c r="D87" s="396"/>
      <c r="E87" s="396"/>
      <c r="F87" s="396"/>
      <c r="G87" s="396"/>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83</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85</v>
      </c>
      <c r="K94" s="55"/>
      <c r="L94" s="245" t="str">
        <f>IF(ISBLANK(L$9),"",L$9)</f>
        <v>10階病棟</v>
      </c>
      <c r="M94" s="249" t="str">
        <f t="shared" ref="M94:BS94" si="4">IF(ISBLANK(M$9),"",M$9)</f>
        <v>11階病棟</v>
      </c>
      <c r="N94" s="249" t="str">
        <f t="shared" si="4"/>
        <v>12階病棟</v>
      </c>
      <c r="O94" s="249" t="str">
        <f t="shared" si="4"/>
        <v>5階西心臓血管センター</v>
      </c>
      <c r="P94" s="249" t="str">
        <f t="shared" si="4"/>
        <v>5階東脳神経センター</v>
      </c>
      <c r="Q94" s="249" t="str">
        <f t="shared" si="4"/>
        <v>6階周産期・小児センター（NICU）</v>
      </c>
      <c r="R94" s="249" t="str">
        <f t="shared" si="4"/>
        <v>6階周産期・小児センター（産科・GCU）</v>
      </c>
      <c r="S94" s="249" t="str">
        <f t="shared" si="4"/>
        <v>6階東病棟</v>
      </c>
      <c r="T94" s="249" t="str">
        <f t="shared" si="4"/>
        <v>7階病棟</v>
      </c>
      <c r="U94" s="249" t="str">
        <f t="shared" si="4"/>
        <v>8階西消化器センター（内科）</v>
      </c>
      <c r="V94" s="249" t="str">
        <f t="shared" si="4"/>
        <v>8階東消化器センター（外科）</v>
      </c>
      <c r="W94" s="249" t="str">
        <f t="shared" si="4"/>
        <v>9階病棟</v>
      </c>
      <c r="X94" s="249" t="str">
        <f t="shared" si="4"/>
        <v>ICU/CCU</v>
      </c>
      <c r="Y94" s="249" t="str">
        <f t="shared" si="4"/>
        <v>救命救急センター</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86</v>
      </c>
      <c r="J95" s="57"/>
      <c r="K95" s="58"/>
      <c r="L95" s="194" t="s">
        <v>27</v>
      </c>
      <c r="M95" s="249" t="s">
        <v>27</v>
      </c>
      <c r="N95" s="249" t="s">
        <v>27</v>
      </c>
      <c r="O95" s="249" t="s">
        <v>25</v>
      </c>
      <c r="P95" s="249" t="s">
        <v>27</v>
      </c>
      <c r="Q95" s="249" t="s">
        <v>25</v>
      </c>
      <c r="R95" s="249" t="s">
        <v>27</v>
      </c>
      <c r="S95" s="249" t="s">
        <v>27</v>
      </c>
      <c r="T95" s="249" t="s">
        <v>25</v>
      </c>
      <c r="U95" s="249" t="s">
        <v>27</v>
      </c>
      <c r="V95" s="249" t="s">
        <v>25</v>
      </c>
      <c r="W95" s="249" t="s">
        <v>25</v>
      </c>
      <c r="X95" s="249" t="s">
        <v>25</v>
      </c>
      <c r="Y95" s="249" t="s">
        <v>25</v>
      </c>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87</v>
      </c>
      <c r="B96" s="1"/>
      <c r="C96" s="286" t="s">
        <v>88</v>
      </c>
      <c r="D96" s="287"/>
      <c r="E96" s="287"/>
      <c r="F96" s="287"/>
      <c r="G96" s="287"/>
      <c r="H96" s="288"/>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91</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85</v>
      </c>
      <c r="K102" s="64"/>
      <c r="L102" s="245" t="str">
        <f>IF(ISBLANK(L$9),"",L$9)</f>
        <v>10階病棟</v>
      </c>
      <c r="M102" s="249" t="str">
        <f t="shared" ref="M102:BS102" si="5">IF(ISBLANK(M$9),"",M$9)</f>
        <v>11階病棟</v>
      </c>
      <c r="N102" s="246" t="str">
        <f t="shared" si="5"/>
        <v>12階病棟</v>
      </c>
      <c r="O102" s="247" t="str">
        <f t="shared" si="5"/>
        <v>5階西心臓血管センター</v>
      </c>
      <c r="P102" s="247" t="str">
        <f t="shared" si="5"/>
        <v>5階東脳神経センター</v>
      </c>
      <c r="Q102" s="247" t="str">
        <f t="shared" si="5"/>
        <v>6階周産期・小児センター（NICU）</v>
      </c>
      <c r="R102" s="247" t="str">
        <f t="shared" si="5"/>
        <v>6階周産期・小児センター（産科・GCU）</v>
      </c>
      <c r="S102" s="247" t="str">
        <f t="shared" si="5"/>
        <v>6階東病棟</v>
      </c>
      <c r="T102" s="247" t="str">
        <f t="shared" si="5"/>
        <v>7階病棟</v>
      </c>
      <c r="U102" s="247" t="str">
        <f t="shared" si="5"/>
        <v>8階西消化器センター（内科）</v>
      </c>
      <c r="V102" s="247" t="str">
        <f t="shared" si="5"/>
        <v>8階東消化器センター（外科）</v>
      </c>
      <c r="W102" s="247" t="str">
        <f t="shared" si="5"/>
        <v>9階病棟</v>
      </c>
      <c r="X102" s="247" t="str">
        <f t="shared" si="5"/>
        <v>ICU/CCU</v>
      </c>
      <c r="Y102" s="247" t="str">
        <f t="shared" si="5"/>
        <v>救命救急センター</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86</v>
      </c>
      <c r="J103" s="57"/>
      <c r="K103" s="65"/>
      <c r="L103" s="59" t="str">
        <f>IF(ISBLANK(L$95),"",L$95)</f>
        <v>急性期</v>
      </c>
      <c r="M103" s="250" t="str">
        <f t="shared" ref="M103:BS103" si="6">IF(ISBLANK(M$95),"",M$95)</f>
        <v>急性期</v>
      </c>
      <c r="N103" s="65" t="str">
        <f t="shared" si="6"/>
        <v>急性期</v>
      </c>
      <c r="O103" s="59" t="str">
        <f t="shared" si="6"/>
        <v>高度急性期</v>
      </c>
      <c r="P103" s="59" t="str">
        <f t="shared" si="6"/>
        <v>急性期</v>
      </c>
      <c r="Q103" s="59" t="str">
        <f t="shared" si="6"/>
        <v>高度急性期</v>
      </c>
      <c r="R103" s="59" t="str">
        <f t="shared" si="6"/>
        <v>急性期</v>
      </c>
      <c r="S103" s="59" t="str">
        <f t="shared" si="6"/>
        <v>急性期</v>
      </c>
      <c r="T103" s="59" t="str">
        <f t="shared" si="6"/>
        <v>高度急性期</v>
      </c>
      <c r="U103" s="59" t="str">
        <f t="shared" si="6"/>
        <v>急性期</v>
      </c>
      <c r="V103" s="59" t="str">
        <f t="shared" si="6"/>
        <v>高度急性期</v>
      </c>
      <c r="W103" s="59" t="str">
        <f t="shared" si="6"/>
        <v>高度急性期</v>
      </c>
      <c r="X103" s="59" t="str">
        <f t="shared" si="6"/>
        <v>高度急性期</v>
      </c>
      <c r="Y103" s="59" t="str">
        <f t="shared" si="6"/>
        <v>高度急性期</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92</v>
      </c>
      <c r="B104" s="1"/>
      <c r="C104" s="295" t="s">
        <v>93</v>
      </c>
      <c r="D104" s="297"/>
      <c r="E104" s="399" t="s">
        <v>94</v>
      </c>
      <c r="F104" s="400"/>
      <c r="G104" s="400"/>
      <c r="H104" s="401"/>
      <c r="I104" s="392" t="s">
        <v>95</v>
      </c>
      <c r="J104" s="190">
        <f>IF(SUM(L104:BS104)=0,IF(COUNTIF(L104:BS104,"未確認")&gt;0,"未確認",IF(COUNTIF(L104:BS104,"~*")&gt;0,"*",SUM(L104:BS104))),SUM(L104:BS104))</f>
        <v>552</v>
      </c>
      <c r="K104" s="172" t="str">
        <f>IF(OR(COUNTIF(L104:BS104,"未確認")&gt;0,COUNTIF(L104:BS104,"~*")&gt;0),"※","")</f>
        <v/>
      </c>
      <c r="L104" s="192">
        <v>50</v>
      </c>
      <c r="M104" s="248">
        <v>52</v>
      </c>
      <c r="N104" s="192">
        <v>46</v>
      </c>
      <c r="O104" s="192">
        <v>46</v>
      </c>
      <c r="P104" s="192">
        <v>46</v>
      </c>
      <c r="Q104" s="192">
        <v>6</v>
      </c>
      <c r="R104" s="192">
        <v>32</v>
      </c>
      <c r="S104" s="192">
        <v>20</v>
      </c>
      <c r="T104" s="192">
        <v>60</v>
      </c>
      <c r="U104" s="192">
        <v>46</v>
      </c>
      <c r="V104" s="192">
        <v>46</v>
      </c>
      <c r="W104" s="192">
        <v>74</v>
      </c>
      <c r="X104" s="192">
        <v>13</v>
      </c>
      <c r="Y104" s="192">
        <v>15</v>
      </c>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96</v>
      </c>
      <c r="B105" s="68"/>
      <c r="C105" s="373"/>
      <c r="D105" s="374"/>
      <c r="E105" s="384"/>
      <c r="F105" s="385"/>
      <c r="G105" s="388" t="s">
        <v>97</v>
      </c>
      <c r="H105" s="390"/>
      <c r="I105" s="39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92</v>
      </c>
      <c r="B106" s="68"/>
      <c r="C106" s="373"/>
      <c r="D106" s="374"/>
      <c r="E106" s="286" t="s">
        <v>98</v>
      </c>
      <c r="F106" s="287"/>
      <c r="G106" s="287"/>
      <c r="H106" s="288"/>
      <c r="I106" s="393"/>
      <c r="J106" s="190">
        <f>IF(SUM(L106:BS106)=0,IF(COUNTIF(L106:BS106,"未確認")&gt;0,"未確認",IF(COUNTIF(L106:BS106,"~*")&gt;0,"*",SUM(L106:BS106))),SUM(L106:BS106))</f>
        <v>526</v>
      </c>
      <c r="K106" s="172" t="str">
        <f t="shared" ref="K106:K116" si="7">IF(OR(COUNTIF(L106:BS106,"未確認")&gt;0,COUNTIF(L106:BS106,"~*")&gt;0),"※","")</f>
        <v/>
      </c>
      <c r="L106" s="192">
        <v>50</v>
      </c>
      <c r="M106" s="192">
        <v>50</v>
      </c>
      <c r="N106" s="192">
        <v>46</v>
      </c>
      <c r="O106" s="192">
        <v>46</v>
      </c>
      <c r="P106" s="192">
        <v>46</v>
      </c>
      <c r="Q106" s="192">
        <v>6</v>
      </c>
      <c r="R106" s="192">
        <v>28</v>
      </c>
      <c r="S106" s="192">
        <v>18</v>
      </c>
      <c r="T106" s="192">
        <v>60</v>
      </c>
      <c r="U106" s="192">
        <v>46</v>
      </c>
      <c r="V106" s="192">
        <v>46</v>
      </c>
      <c r="W106" s="192">
        <v>60</v>
      </c>
      <c r="X106" s="192">
        <v>12</v>
      </c>
      <c r="Y106" s="192">
        <v>12</v>
      </c>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92</v>
      </c>
      <c r="B107" s="68"/>
      <c r="C107" s="370"/>
      <c r="D107" s="372"/>
      <c r="E107" s="276" t="s">
        <v>99</v>
      </c>
      <c r="F107" s="277"/>
      <c r="G107" s="277"/>
      <c r="H107" s="278"/>
      <c r="I107" s="393"/>
      <c r="J107" s="190">
        <f>IF(SUM(L107:BS107)=0,IF(COUNTIF(L107:BS107,"未確認")&gt;0,"未確認",IF(COUNTIF(L107:BS107,"~*")&gt;0,"*",SUM(L107:BS107))),SUM(L107:BS107))</f>
        <v>552</v>
      </c>
      <c r="K107" s="172" t="str">
        <f t="shared" si="7"/>
        <v/>
      </c>
      <c r="L107" s="192">
        <v>50</v>
      </c>
      <c r="M107" s="192">
        <v>52</v>
      </c>
      <c r="N107" s="192">
        <v>46</v>
      </c>
      <c r="O107" s="192">
        <v>46</v>
      </c>
      <c r="P107" s="192">
        <v>46</v>
      </c>
      <c r="Q107" s="192">
        <v>6</v>
      </c>
      <c r="R107" s="192">
        <v>32</v>
      </c>
      <c r="S107" s="192">
        <v>20</v>
      </c>
      <c r="T107" s="192">
        <v>60</v>
      </c>
      <c r="U107" s="192">
        <v>46</v>
      </c>
      <c r="V107" s="192">
        <v>46</v>
      </c>
      <c r="W107" s="192">
        <v>74</v>
      </c>
      <c r="X107" s="192">
        <v>13</v>
      </c>
      <c r="Y107" s="192">
        <v>15</v>
      </c>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100</v>
      </c>
      <c r="B108" s="68"/>
      <c r="C108" s="295" t="s">
        <v>101</v>
      </c>
      <c r="D108" s="297"/>
      <c r="E108" s="295" t="s">
        <v>94</v>
      </c>
      <c r="F108" s="296"/>
      <c r="G108" s="296"/>
      <c r="H108" s="297"/>
      <c r="I108" s="39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102</v>
      </c>
      <c r="B109" s="68"/>
      <c r="C109" s="373"/>
      <c r="D109" s="374"/>
      <c r="E109" s="402"/>
      <c r="F109" s="403"/>
      <c r="G109" s="286" t="s">
        <v>103</v>
      </c>
      <c r="H109" s="288"/>
      <c r="I109" s="393"/>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104</v>
      </c>
      <c r="B110" s="68"/>
      <c r="C110" s="373"/>
      <c r="D110" s="374"/>
      <c r="E110" s="402"/>
      <c r="F110" s="385"/>
      <c r="G110" s="286" t="s">
        <v>105</v>
      </c>
      <c r="H110" s="288"/>
      <c r="I110" s="393"/>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100</v>
      </c>
      <c r="B111" s="68"/>
      <c r="C111" s="373"/>
      <c r="D111" s="374"/>
      <c r="E111" s="295" t="s">
        <v>98</v>
      </c>
      <c r="F111" s="296"/>
      <c r="G111" s="296"/>
      <c r="H111" s="297"/>
      <c r="I111" s="393"/>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102</v>
      </c>
      <c r="B112" s="68"/>
      <c r="C112" s="373"/>
      <c r="D112" s="374"/>
      <c r="E112" s="402"/>
      <c r="F112" s="403"/>
      <c r="G112" s="286" t="s">
        <v>103</v>
      </c>
      <c r="H112" s="288"/>
      <c r="I112" s="393"/>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104</v>
      </c>
      <c r="B113" s="68"/>
      <c r="C113" s="373"/>
      <c r="D113" s="374"/>
      <c r="E113" s="384"/>
      <c r="F113" s="385"/>
      <c r="G113" s="286" t="s">
        <v>105</v>
      </c>
      <c r="H113" s="288"/>
      <c r="I113" s="393"/>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100</v>
      </c>
      <c r="B114" s="68"/>
      <c r="C114" s="373"/>
      <c r="D114" s="374"/>
      <c r="E114" s="283" t="s">
        <v>99</v>
      </c>
      <c r="F114" s="284"/>
      <c r="G114" s="284"/>
      <c r="H114" s="285"/>
      <c r="I114" s="393"/>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102</v>
      </c>
      <c r="B115" s="68"/>
      <c r="C115" s="373"/>
      <c r="D115" s="374"/>
      <c r="E115" s="406"/>
      <c r="F115" s="407"/>
      <c r="G115" s="276" t="s">
        <v>103</v>
      </c>
      <c r="H115" s="278"/>
      <c r="I115" s="393"/>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104</v>
      </c>
      <c r="B116" s="68"/>
      <c r="C116" s="370"/>
      <c r="D116" s="372"/>
      <c r="E116" s="386"/>
      <c r="F116" s="387"/>
      <c r="G116" s="276" t="s">
        <v>105</v>
      </c>
      <c r="H116" s="278"/>
      <c r="I116" s="393"/>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106</v>
      </c>
      <c r="B117" s="68"/>
      <c r="C117" s="388" t="s">
        <v>107</v>
      </c>
      <c r="D117" s="389"/>
      <c r="E117" s="389"/>
      <c r="F117" s="389"/>
      <c r="G117" s="389"/>
      <c r="H117" s="390"/>
      <c r="I117" s="394"/>
      <c r="J117" s="69"/>
      <c r="K117" s="70" t="s">
        <v>108</v>
      </c>
      <c r="L117" s="191" t="s">
        <v>20</v>
      </c>
      <c r="M117" s="191" t="s">
        <v>20</v>
      </c>
      <c r="N117" s="191" t="s">
        <v>20</v>
      </c>
      <c r="O117" s="191" t="s">
        <v>20</v>
      </c>
      <c r="P117" s="191" t="s">
        <v>20</v>
      </c>
      <c r="Q117" s="191" t="s">
        <v>20</v>
      </c>
      <c r="R117" s="191" t="s">
        <v>20</v>
      </c>
      <c r="S117" s="191" t="s">
        <v>20</v>
      </c>
      <c r="T117" s="191" t="s">
        <v>20</v>
      </c>
      <c r="U117" s="191" t="s">
        <v>20</v>
      </c>
      <c r="V117" s="191" t="s">
        <v>20</v>
      </c>
      <c r="W117" s="191" t="s">
        <v>20</v>
      </c>
      <c r="X117" s="191" t="s">
        <v>20</v>
      </c>
      <c r="Y117" s="191" t="s">
        <v>20</v>
      </c>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109</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85</v>
      </c>
      <c r="K123" s="64"/>
      <c r="L123" s="247" t="str">
        <f>IF(ISBLANK(L$9),"",L$9)</f>
        <v>10階病棟</v>
      </c>
      <c r="M123" s="249" t="str">
        <f>IF(ISBLANK(M$9),"",M$9)</f>
        <v>11階病棟</v>
      </c>
      <c r="N123" s="247" t="str">
        <f t="shared" ref="N123:BS123" si="9">IF(ISBLANK(N$9),"",N$9)</f>
        <v>12階病棟</v>
      </c>
      <c r="O123" s="247" t="str">
        <f t="shared" si="9"/>
        <v>5階西心臓血管センター</v>
      </c>
      <c r="P123" s="247" t="str">
        <f t="shared" si="9"/>
        <v>5階東脳神経センター</v>
      </c>
      <c r="Q123" s="247" t="str">
        <f t="shared" si="9"/>
        <v>6階周産期・小児センター（NICU）</v>
      </c>
      <c r="R123" s="247" t="str">
        <f t="shared" si="9"/>
        <v>6階周産期・小児センター（産科・GCU）</v>
      </c>
      <c r="S123" s="247" t="str">
        <f t="shared" si="9"/>
        <v>6階東病棟</v>
      </c>
      <c r="T123" s="247" t="str">
        <f t="shared" si="9"/>
        <v>7階病棟</v>
      </c>
      <c r="U123" s="247" t="str">
        <f t="shared" si="9"/>
        <v>8階西消化器センター（内科）</v>
      </c>
      <c r="V123" s="247" t="str">
        <f t="shared" si="9"/>
        <v>8階東消化器センター（外科）</v>
      </c>
      <c r="W123" s="247" t="str">
        <f t="shared" si="9"/>
        <v>9階病棟</v>
      </c>
      <c r="X123" s="247" t="str">
        <f t="shared" si="9"/>
        <v>ICU/CCU</v>
      </c>
      <c r="Y123" s="247" t="str">
        <f t="shared" si="9"/>
        <v>救命救急センター</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86</v>
      </c>
      <c r="J124" s="77"/>
      <c r="K124" s="65"/>
      <c r="L124" s="59" t="str">
        <f>IF(ISBLANK(L$95),"",L$95)</f>
        <v>急性期</v>
      </c>
      <c r="M124" s="250" t="str">
        <f>IF(ISBLANK(M$95),"",M$95)</f>
        <v>急性期</v>
      </c>
      <c r="N124" s="59" t="str">
        <f t="shared" ref="N124:BS124" si="10">IF(ISBLANK(N$95),"",N$95)</f>
        <v>急性期</v>
      </c>
      <c r="O124" s="59" t="str">
        <f t="shared" si="10"/>
        <v>高度急性期</v>
      </c>
      <c r="P124" s="59" t="str">
        <f t="shared" si="10"/>
        <v>急性期</v>
      </c>
      <c r="Q124" s="59" t="str">
        <f t="shared" si="10"/>
        <v>高度急性期</v>
      </c>
      <c r="R124" s="59" t="str">
        <f t="shared" si="10"/>
        <v>急性期</v>
      </c>
      <c r="S124" s="59" t="str">
        <f t="shared" si="10"/>
        <v>急性期</v>
      </c>
      <c r="T124" s="59" t="str">
        <f t="shared" si="10"/>
        <v>高度急性期</v>
      </c>
      <c r="U124" s="59" t="str">
        <f t="shared" si="10"/>
        <v>急性期</v>
      </c>
      <c r="V124" s="59" t="str">
        <f t="shared" si="10"/>
        <v>高度急性期</v>
      </c>
      <c r="W124" s="59" t="str">
        <f t="shared" si="10"/>
        <v>高度急性期</v>
      </c>
      <c r="X124" s="59" t="str">
        <f t="shared" si="10"/>
        <v>高度急性期</v>
      </c>
      <c r="Y124" s="59" t="str">
        <f t="shared" si="10"/>
        <v>高度急性期</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110</v>
      </c>
      <c r="B125" s="1"/>
      <c r="C125" s="295" t="s">
        <v>111</v>
      </c>
      <c r="D125" s="296"/>
      <c r="E125" s="296"/>
      <c r="F125" s="296"/>
      <c r="G125" s="296"/>
      <c r="H125" s="297"/>
      <c r="I125" s="280" t="s">
        <v>112</v>
      </c>
      <c r="J125" s="78"/>
      <c r="K125" s="79"/>
      <c r="L125" s="253" t="s">
        <v>113</v>
      </c>
      <c r="M125" s="253" t="s">
        <v>114</v>
      </c>
      <c r="N125" s="253" t="s">
        <v>114</v>
      </c>
      <c r="O125" s="253" t="s">
        <v>114</v>
      </c>
      <c r="P125" s="253" t="s">
        <v>114</v>
      </c>
      <c r="Q125" s="253" t="s">
        <v>115</v>
      </c>
      <c r="R125" s="253" t="s">
        <v>114</v>
      </c>
      <c r="S125" s="253" t="s">
        <v>116</v>
      </c>
      <c r="T125" s="253" t="s">
        <v>114</v>
      </c>
      <c r="U125" s="253" t="s">
        <v>117</v>
      </c>
      <c r="V125" s="253" t="s">
        <v>118</v>
      </c>
      <c r="W125" s="253" t="s">
        <v>114</v>
      </c>
      <c r="X125" s="253" t="s">
        <v>114</v>
      </c>
      <c r="Y125" s="253" t="s">
        <v>114</v>
      </c>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119</v>
      </c>
      <c r="B126" s="1"/>
      <c r="C126" s="221"/>
      <c r="D126" s="222"/>
      <c r="E126" s="295" t="s">
        <v>120</v>
      </c>
      <c r="F126" s="296"/>
      <c r="G126" s="296"/>
      <c r="H126" s="297"/>
      <c r="I126" s="299"/>
      <c r="J126" s="81"/>
      <c r="K126" s="82"/>
      <c r="L126" s="253" t="s">
        <v>20</v>
      </c>
      <c r="M126" s="253" t="s">
        <v>121</v>
      </c>
      <c r="N126" s="253" t="s">
        <v>122</v>
      </c>
      <c r="O126" s="253" t="s">
        <v>123</v>
      </c>
      <c r="P126" s="253" t="s">
        <v>124</v>
      </c>
      <c r="Q126" s="253" t="s">
        <v>20</v>
      </c>
      <c r="R126" s="253" t="s">
        <v>125</v>
      </c>
      <c r="S126" s="253" t="s">
        <v>20</v>
      </c>
      <c r="T126" s="253" t="s">
        <v>126</v>
      </c>
      <c r="U126" s="253" t="s">
        <v>20</v>
      </c>
      <c r="V126" s="253" t="s">
        <v>20</v>
      </c>
      <c r="W126" s="253" t="s">
        <v>127</v>
      </c>
      <c r="X126" s="253" t="s">
        <v>128</v>
      </c>
      <c r="Y126" s="253" t="s">
        <v>116</v>
      </c>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129</v>
      </c>
      <c r="B127" s="1"/>
      <c r="C127" s="221"/>
      <c r="D127" s="222"/>
      <c r="E127" s="373"/>
      <c r="F127" s="391"/>
      <c r="G127" s="391"/>
      <c r="H127" s="374"/>
      <c r="I127" s="299"/>
      <c r="J127" s="81"/>
      <c r="K127" s="82"/>
      <c r="L127" s="253" t="s">
        <v>20</v>
      </c>
      <c r="M127" s="253" t="s">
        <v>130</v>
      </c>
      <c r="N127" s="253" t="s">
        <v>131</v>
      </c>
      <c r="O127" s="253" t="s">
        <v>128</v>
      </c>
      <c r="P127" s="253" t="s">
        <v>132</v>
      </c>
      <c r="Q127" s="253" t="s">
        <v>20</v>
      </c>
      <c r="R127" s="253" t="s">
        <v>115</v>
      </c>
      <c r="S127" s="253" t="s">
        <v>20</v>
      </c>
      <c r="T127" s="253" t="s">
        <v>133</v>
      </c>
      <c r="U127" s="253" t="s">
        <v>20</v>
      </c>
      <c r="V127" s="253" t="s">
        <v>20</v>
      </c>
      <c r="W127" s="253" t="s">
        <v>125</v>
      </c>
      <c r="X127" s="253" t="s">
        <v>123</v>
      </c>
      <c r="Y127" s="253" t="s">
        <v>124</v>
      </c>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134</v>
      </c>
      <c r="B128" s="1"/>
      <c r="C128" s="216"/>
      <c r="D128" s="217"/>
      <c r="E128" s="370"/>
      <c r="F128" s="371"/>
      <c r="G128" s="371"/>
      <c r="H128" s="372"/>
      <c r="I128" s="300"/>
      <c r="J128" s="83"/>
      <c r="K128" s="84"/>
      <c r="L128" s="253" t="s">
        <v>20</v>
      </c>
      <c r="M128" s="253" t="s">
        <v>115</v>
      </c>
      <c r="N128" s="253" t="s">
        <v>20</v>
      </c>
      <c r="O128" s="253" t="s">
        <v>20</v>
      </c>
      <c r="P128" s="253" t="s">
        <v>20</v>
      </c>
      <c r="Q128" s="253" t="s">
        <v>20</v>
      </c>
      <c r="R128" s="253" t="s">
        <v>20</v>
      </c>
      <c r="S128" s="253" t="s">
        <v>20</v>
      </c>
      <c r="T128" s="253" t="s">
        <v>20</v>
      </c>
      <c r="U128" s="253" t="s">
        <v>20</v>
      </c>
      <c r="V128" s="253" t="s">
        <v>20</v>
      </c>
      <c r="W128" s="253" t="s">
        <v>135</v>
      </c>
      <c r="X128" s="253" t="s">
        <v>118</v>
      </c>
      <c r="Y128" s="253" t="s">
        <v>118</v>
      </c>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136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85</v>
      </c>
      <c r="K134" s="64"/>
      <c r="L134" s="247" t="str">
        <f>IF(ISBLANK(L$9),"",L$9)</f>
        <v>10階病棟</v>
      </c>
      <c r="M134" s="249" t="str">
        <f t="shared" ref="M134:BS134" si="11">IF(ISBLANK(M$9),"",M$9)</f>
        <v>11階病棟</v>
      </c>
      <c r="N134" s="247" t="str">
        <f t="shared" si="11"/>
        <v>12階病棟</v>
      </c>
      <c r="O134" s="247" t="str">
        <f t="shared" si="11"/>
        <v>5階西心臓血管センター</v>
      </c>
      <c r="P134" s="247" t="str">
        <f t="shared" si="11"/>
        <v>5階東脳神経センター</v>
      </c>
      <c r="Q134" s="247" t="str">
        <f t="shared" si="11"/>
        <v>6階周産期・小児センター（NICU）</v>
      </c>
      <c r="R134" s="247" t="str">
        <f t="shared" si="11"/>
        <v>6階周産期・小児センター（産科・GCU）</v>
      </c>
      <c r="S134" s="247" t="str">
        <f t="shared" si="11"/>
        <v>6階東病棟</v>
      </c>
      <c r="T134" s="247" t="str">
        <f t="shared" si="11"/>
        <v>7階病棟</v>
      </c>
      <c r="U134" s="247" t="str">
        <f t="shared" si="11"/>
        <v>8階西消化器センター（内科）</v>
      </c>
      <c r="V134" s="247" t="str">
        <f t="shared" si="11"/>
        <v>8階東消化器センター（外科）</v>
      </c>
      <c r="W134" s="247" t="str">
        <f t="shared" si="11"/>
        <v>9階病棟</v>
      </c>
      <c r="X134" s="247" t="str">
        <f t="shared" si="11"/>
        <v>ICU/CCU</v>
      </c>
      <c r="Y134" s="247" t="str">
        <f t="shared" si="11"/>
        <v>救命救急センター</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86</v>
      </c>
      <c r="J135" s="57"/>
      <c r="K135" s="65"/>
      <c r="L135" s="59" t="str">
        <f>IF(ISBLANK(L$95),"",L$95)</f>
        <v>急性期</v>
      </c>
      <c r="M135" s="250" t="str">
        <f t="shared" ref="M135:BS135" si="12">IF(ISBLANK(M$95),"",M$95)</f>
        <v>急性期</v>
      </c>
      <c r="N135" s="59" t="str">
        <f t="shared" si="12"/>
        <v>急性期</v>
      </c>
      <c r="O135" s="59" t="str">
        <f t="shared" si="12"/>
        <v>高度急性期</v>
      </c>
      <c r="P135" s="59" t="str">
        <f t="shared" si="12"/>
        <v>急性期</v>
      </c>
      <c r="Q135" s="59" t="str">
        <f t="shared" si="12"/>
        <v>高度急性期</v>
      </c>
      <c r="R135" s="59" t="str">
        <f t="shared" si="12"/>
        <v>急性期</v>
      </c>
      <c r="S135" s="59" t="str">
        <f t="shared" si="12"/>
        <v>急性期</v>
      </c>
      <c r="T135" s="59" t="str">
        <f t="shared" si="12"/>
        <v>高度急性期</v>
      </c>
      <c r="U135" s="59" t="str">
        <f t="shared" si="12"/>
        <v>急性期</v>
      </c>
      <c r="V135" s="59" t="str">
        <f t="shared" si="12"/>
        <v>高度急性期</v>
      </c>
      <c r="W135" s="59" t="str">
        <f t="shared" si="12"/>
        <v>高度急性期</v>
      </c>
      <c r="X135" s="59" t="str">
        <f t="shared" si="12"/>
        <v>高度急性期</v>
      </c>
      <c r="Y135" s="59" t="str">
        <f t="shared" si="12"/>
        <v>高度急性期</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137</v>
      </c>
      <c r="B136" s="1"/>
      <c r="C136" s="295" t="s">
        <v>138</v>
      </c>
      <c r="D136" s="296"/>
      <c r="E136" s="296"/>
      <c r="F136" s="296"/>
      <c r="G136" s="296"/>
      <c r="H136" s="297"/>
      <c r="I136" s="279" t="s">
        <v>139</v>
      </c>
      <c r="J136" s="87"/>
      <c r="K136" s="79"/>
      <c r="L136" s="80" t="s">
        <v>140</v>
      </c>
      <c r="M136" s="253" t="s">
        <v>140</v>
      </c>
      <c r="N136" s="253" t="s">
        <v>140</v>
      </c>
      <c r="O136" s="253" t="s">
        <v>140</v>
      </c>
      <c r="P136" s="253" t="s">
        <v>140</v>
      </c>
      <c r="Q136" s="253" t="s">
        <v>141</v>
      </c>
      <c r="R136" s="253" t="s">
        <v>140</v>
      </c>
      <c r="S136" s="253" t="s">
        <v>140</v>
      </c>
      <c r="T136" s="253" t="s">
        <v>140</v>
      </c>
      <c r="U136" s="253" t="s">
        <v>140</v>
      </c>
      <c r="V136" s="253" t="s">
        <v>140</v>
      </c>
      <c r="W136" s="253" t="s">
        <v>140</v>
      </c>
      <c r="X136" s="253" t="s">
        <v>142</v>
      </c>
      <c r="Y136" s="253" t="s">
        <v>143</v>
      </c>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137</v>
      </c>
      <c r="B137" s="68"/>
      <c r="C137" s="221"/>
      <c r="D137" s="222"/>
      <c r="E137" s="286" t="s">
        <v>144</v>
      </c>
      <c r="F137" s="287"/>
      <c r="G137" s="287"/>
      <c r="H137" s="288"/>
      <c r="I137" s="279"/>
      <c r="J137" s="81"/>
      <c r="K137" s="82"/>
      <c r="L137" s="80">
        <v>50</v>
      </c>
      <c r="M137" s="253">
        <v>52</v>
      </c>
      <c r="N137" s="253">
        <v>46</v>
      </c>
      <c r="O137" s="253">
        <v>46</v>
      </c>
      <c r="P137" s="253">
        <v>46</v>
      </c>
      <c r="Q137" s="253">
        <v>6</v>
      </c>
      <c r="R137" s="253">
        <v>32</v>
      </c>
      <c r="S137" s="253">
        <v>20</v>
      </c>
      <c r="T137" s="253">
        <v>60</v>
      </c>
      <c r="U137" s="253">
        <v>46</v>
      </c>
      <c r="V137" s="253">
        <v>46</v>
      </c>
      <c r="W137" s="253">
        <v>60</v>
      </c>
      <c r="X137" s="253">
        <v>13</v>
      </c>
      <c r="Y137" s="253">
        <v>15</v>
      </c>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145</v>
      </c>
      <c r="B138" s="68"/>
      <c r="C138" s="295" t="s">
        <v>146</v>
      </c>
      <c r="D138" s="296"/>
      <c r="E138" s="296"/>
      <c r="F138" s="296"/>
      <c r="G138" s="296"/>
      <c r="H138" s="297"/>
      <c r="I138" s="279"/>
      <c r="J138" s="81"/>
      <c r="K138" s="82"/>
      <c r="L138" s="80" t="s">
        <v>20</v>
      </c>
      <c r="M138" s="253" t="s">
        <v>147</v>
      </c>
      <c r="N138" s="253" t="s">
        <v>20</v>
      </c>
      <c r="O138" s="253" t="s">
        <v>20</v>
      </c>
      <c r="P138" s="253" t="s">
        <v>20</v>
      </c>
      <c r="Q138" s="253" t="s">
        <v>20</v>
      </c>
      <c r="R138" s="253" t="s">
        <v>147</v>
      </c>
      <c r="S138" s="253" t="s">
        <v>20</v>
      </c>
      <c r="T138" s="253" t="s">
        <v>20</v>
      </c>
      <c r="U138" s="253" t="s">
        <v>20</v>
      </c>
      <c r="V138" s="253" t="s">
        <v>20</v>
      </c>
      <c r="W138" s="253" t="s">
        <v>20</v>
      </c>
      <c r="X138" s="253" t="s">
        <v>20</v>
      </c>
      <c r="Y138" s="253" t="s">
        <v>20</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145</v>
      </c>
      <c r="B139" s="68"/>
      <c r="C139" s="88"/>
      <c r="D139" s="89"/>
      <c r="E139" s="286" t="s">
        <v>144</v>
      </c>
      <c r="F139" s="287"/>
      <c r="G139" s="287"/>
      <c r="H139" s="288"/>
      <c r="I139" s="279"/>
      <c r="J139" s="81"/>
      <c r="K139" s="82"/>
      <c r="L139" s="80">
        <v>0</v>
      </c>
      <c r="M139" s="253">
        <v>10</v>
      </c>
      <c r="N139" s="253">
        <v>0</v>
      </c>
      <c r="O139" s="253">
        <v>0</v>
      </c>
      <c r="P139" s="253">
        <v>0</v>
      </c>
      <c r="Q139" s="253">
        <v>0</v>
      </c>
      <c r="R139" s="253">
        <v>10</v>
      </c>
      <c r="S139" s="253">
        <v>0</v>
      </c>
      <c r="T139" s="253">
        <v>0</v>
      </c>
      <c r="U139" s="253">
        <v>0</v>
      </c>
      <c r="V139" s="253">
        <v>0</v>
      </c>
      <c r="W139" s="253">
        <v>0</v>
      </c>
      <c r="X139" s="253">
        <v>0</v>
      </c>
      <c r="Y139" s="253">
        <v>0</v>
      </c>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148</v>
      </c>
      <c r="B140" s="68"/>
      <c r="C140" s="295" t="s">
        <v>146</v>
      </c>
      <c r="D140" s="296"/>
      <c r="E140" s="296"/>
      <c r="F140" s="296"/>
      <c r="G140" s="296"/>
      <c r="H140" s="297"/>
      <c r="I140" s="279"/>
      <c r="J140" s="81"/>
      <c r="K140" s="82"/>
      <c r="L140" s="80" t="s">
        <v>20</v>
      </c>
      <c r="M140" s="253" t="s">
        <v>20</v>
      </c>
      <c r="N140" s="253" t="s">
        <v>20</v>
      </c>
      <c r="O140" s="253" t="s">
        <v>20</v>
      </c>
      <c r="P140" s="253" t="s">
        <v>20</v>
      </c>
      <c r="Q140" s="253" t="s">
        <v>20</v>
      </c>
      <c r="R140" s="253" t="s">
        <v>20</v>
      </c>
      <c r="S140" s="253" t="s">
        <v>20</v>
      </c>
      <c r="T140" s="253" t="s">
        <v>20</v>
      </c>
      <c r="U140" s="253" t="s">
        <v>20</v>
      </c>
      <c r="V140" s="253" t="s">
        <v>20</v>
      </c>
      <c r="W140" s="253" t="s">
        <v>20</v>
      </c>
      <c r="X140" s="253" t="s">
        <v>20</v>
      </c>
      <c r="Y140" s="253" t="s">
        <v>20</v>
      </c>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148</v>
      </c>
      <c r="B141" s="68"/>
      <c r="C141" s="90"/>
      <c r="D141" s="91"/>
      <c r="E141" s="286" t="s">
        <v>144</v>
      </c>
      <c r="F141" s="287"/>
      <c r="G141" s="287"/>
      <c r="H141" s="288"/>
      <c r="I141" s="279"/>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149</v>
      </c>
      <c r="B142" s="68"/>
      <c r="C142" s="276" t="s">
        <v>150</v>
      </c>
      <c r="D142" s="277"/>
      <c r="E142" s="277"/>
      <c r="F142" s="277"/>
      <c r="G142" s="277"/>
      <c r="H142" s="278"/>
      <c r="I142" s="279"/>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151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85</v>
      </c>
      <c r="K148" s="64"/>
      <c r="L148" s="245" t="str">
        <f>IF(ISBLANK(L$9),"",L$9)</f>
        <v>10階病棟</v>
      </c>
      <c r="M148" s="249" t="str">
        <f t="shared" ref="M148:BS148" si="13">IF(ISBLANK(M$9),"",M$9)</f>
        <v>11階病棟</v>
      </c>
      <c r="N148" s="249" t="str">
        <f t="shared" si="13"/>
        <v>12階病棟</v>
      </c>
      <c r="O148" s="249" t="str">
        <f t="shared" si="13"/>
        <v>5階西心臓血管センター</v>
      </c>
      <c r="P148" s="249" t="str">
        <f t="shared" si="13"/>
        <v>5階東脳神経センター</v>
      </c>
      <c r="Q148" s="249" t="str">
        <f t="shared" si="13"/>
        <v>6階周産期・小児センター（NICU）</v>
      </c>
      <c r="R148" s="249" t="str">
        <f t="shared" si="13"/>
        <v>6階周産期・小児センター（産科・GCU）</v>
      </c>
      <c r="S148" s="249" t="str">
        <f t="shared" si="13"/>
        <v>6階東病棟</v>
      </c>
      <c r="T148" s="249" t="str">
        <f t="shared" si="13"/>
        <v>7階病棟</v>
      </c>
      <c r="U148" s="249" t="str">
        <f t="shared" si="13"/>
        <v>8階西消化器センター（内科）</v>
      </c>
      <c r="V148" s="249" t="str">
        <f t="shared" si="13"/>
        <v>8階東消化器センター（外科）</v>
      </c>
      <c r="W148" s="249" t="str">
        <f t="shared" si="13"/>
        <v>9階病棟</v>
      </c>
      <c r="X148" s="249" t="str">
        <f t="shared" si="13"/>
        <v>ICU/CCU</v>
      </c>
      <c r="Y148" s="249" t="str">
        <f t="shared" si="13"/>
        <v>救命救急センター</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86</v>
      </c>
      <c r="J149" s="57"/>
      <c r="K149" s="65"/>
      <c r="L149" s="59" t="str">
        <f t="shared" ref="L149:AQ149" si="14">IF(ISBLANK(L$95),"",L$95)</f>
        <v>急性期</v>
      </c>
      <c r="M149" s="249" t="str">
        <f t="shared" si="14"/>
        <v>急性期</v>
      </c>
      <c r="N149" s="249" t="str">
        <f t="shared" si="14"/>
        <v>急性期</v>
      </c>
      <c r="O149" s="249" t="str">
        <f t="shared" si="14"/>
        <v>高度急性期</v>
      </c>
      <c r="P149" s="249" t="str">
        <f t="shared" si="14"/>
        <v>急性期</v>
      </c>
      <c r="Q149" s="249" t="str">
        <f t="shared" si="14"/>
        <v>高度急性期</v>
      </c>
      <c r="R149" s="249" t="str">
        <f t="shared" si="14"/>
        <v>急性期</v>
      </c>
      <c r="S149" s="249" t="str">
        <f t="shared" si="14"/>
        <v>急性期</v>
      </c>
      <c r="T149" s="249" t="str">
        <f t="shared" si="14"/>
        <v>高度急性期</v>
      </c>
      <c r="U149" s="249" t="str">
        <f t="shared" si="14"/>
        <v>急性期</v>
      </c>
      <c r="V149" s="249" t="str">
        <f t="shared" si="14"/>
        <v>高度急性期</v>
      </c>
      <c r="W149" s="249" t="str">
        <f t="shared" si="14"/>
        <v>高度急性期</v>
      </c>
      <c r="X149" s="249" t="str">
        <f t="shared" si="14"/>
        <v>高度急性期</v>
      </c>
      <c r="Y149" s="249" t="str">
        <f t="shared" si="14"/>
        <v>高度急性期</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152</v>
      </c>
      <c r="B150" s="1"/>
      <c r="C150" s="286" t="s">
        <v>151</v>
      </c>
      <c r="D150" s="287"/>
      <c r="E150" s="287"/>
      <c r="F150" s="287"/>
      <c r="G150" s="287"/>
      <c r="H150" s="288"/>
      <c r="I150" s="98" t="s">
        <v>153</v>
      </c>
      <c r="J150" s="272" t="s">
        <v>154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155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85</v>
      </c>
      <c r="K156" s="64"/>
      <c r="L156" s="245" t="str">
        <f>IF(ISBLANK(L$9),"",L$9)</f>
        <v>10階病棟</v>
      </c>
      <c r="M156" s="249" t="str">
        <f t="shared" ref="M156:BS156" si="16">IF(ISBLANK(M$9),"",M$9)</f>
        <v>11階病棟</v>
      </c>
      <c r="N156" s="249" t="str">
        <f t="shared" si="16"/>
        <v>12階病棟</v>
      </c>
      <c r="O156" s="249" t="str">
        <f t="shared" si="16"/>
        <v>5階西心臓血管センター</v>
      </c>
      <c r="P156" s="249" t="str">
        <f t="shared" si="16"/>
        <v>5階東脳神経センター</v>
      </c>
      <c r="Q156" s="249" t="str">
        <f t="shared" si="16"/>
        <v>6階周産期・小児センター（NICU）</v>
      </c>
      <c r="R156" s="249" t="str">
        <f t="shared" si="16"/>
        <v>6階周産期・小児センター（産科・GCU）</v>
      </c>
      <c r="S156" s="249" t="str">
        <f t="shared" si="16"/>
        <v>6階東病棟</v>
      </c>
      <c r="T156" s="249" t="str">
        <f t="shared" si="16"/>
        <v>7階病棟</v>
      </c>
      <c r="U156" s="249" t="str">
        <f t="shared" si="16"/>
        <v>8階西消化器センター（内科）</v>
      </c>
      <c r="V156" s="249" t="str">
        <f t="shared" si="16"/>
        <v>8階東消化器センター（外科）</v>
      </c>
      <c r="W156" s="249" t="str">
        <f t="shared" si="16"/>
        <v>9階病棟</v>
      </c>
      <c r="X156" s="249" t="str">
        <f t="shared" si="16"/>
        <v>ICU/CCU</v>
      </c>
      <c r="Y156" s="249" t="str">
        <f t="shared" si="16"/>
        <v>救命救急センター</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156</v>
      </c>
      <c r="B157" s="1"/>
      <c r="C157" s="3"/>
      <c r="D157" s="3"/>
      <c r="F157" s="3"/>
      <c r="G157" s="3"/>
      <c r="H157" s="214"/>
      <c r="I157" s="56" t="s">
        <v>86</v>
      </c>
      <c r="J157" s="57"/>
      <c r="K157" s="65"/>
      <c r="L157" s="59" t="str">
        <f t="shared" ref="L157:AQ157" si="17">IF(ISBLANK(L$95),"",L$95)</f>
        <v>急性期</v>
      </c>
      <c r="M157" s="249" t="str">
        <f t="shared" si="17"/>
        <v>急性期</v>
      </c>
      <c r="N157" s="249" t="str">
        <f t="shared" si="17"/>
        <v>急性期</v>
      </c>
      <c r="O157" s="249" t="str">
        <f t="shared" si="17"/>
        <v>高度急性期</v>
      </c>
      <c r="P157" s="249" t="str">
        <f t="shared" si="17"/>
        <v>急性期</v>
      </c>
      <c r="Q157" s="249" t="str">
        <f t="shared" si="17"/>
        <v>高度急性期</v>
      </c>
      <c r="R157" s="249" t="str">
        <f t="shared" si="17"/>
        <v>急性期</v>
      </c>
      <c r="S157" s="249" t="str">
        <f t="shared" si="17"/>
        <v>急性期</v>
      </c>
      <c r="T157" s="249" t="str">
        <f t="shared" si="17"/>
        <v>高度急性期</v>
      </c>
      <c r="U157" s="249" t="str">
        <f t="shared" si="17"/>
        <v>急性期</v>
      </c>
      <c r="V157" s="249" t="str">
        <f t="shared" si="17"/>
        <v>高度急性期</v>
      </c>
      <c r="W157" s="249" t="str">
        <f t="shared" si="17"/>
        <v>高度急性期</v>
      </c>
      <c r="X157" s="249" t="str">
        <f t="shared" si="17"/>
        <v>高度急性期</v>
      </c>
      <c r="Y157" s="249" t="str">
        <f t="shared" si="17"/>
        <v>高度急性期</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157</v>
      </c>
      <c r="B158" s="96"/>
      <c r="C158" s="286" t="s">
        <v>158</v>
      </c>
      <c r="D158" s="287"/>
      <c r="E158" s="287"/>
      <c r="F158" s="287"/>
      <c r="G158" s="287"/>
      <c r="H158" s="288"/>
      <c r="I158" s="378" t="s">
        <v>159</v>
      </c>
      <c r="J158" s="193" t="s">
        <v>160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161</v>
      </c>
      <c r="B159" s="96"/>
      <c r="C159" s="286" t="s">
        <v>162</v>
      </c>
      <c r="D159" s="287"/>
      <c r="E159" s="287"/>
      <c r="F159" s="287"/>
      <c r="G159" s="287"/>
      <c r="H159" s="288"/>
      <c r="I159" s="379"/>
      <c r="J159" s="193" t="s">
        <v>160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163</v>
      </c>
      <c r="B160" s="96"/>
      <c r="C160" s="286" t="s">
        <v>164</v>
      </c>
      <c r="D160" s="287"/>
      <c r="E160" s="287"/>
      <c r="F160" s="287"/>
      <c r="G160" s="287"/>
      <c r="H160" s="288"/>
      <c r="I160" s="380"/>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165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85</v>
      </c>
      <c r="K166" s="64"/>
      <c r="L166" s="245" t="str">
        <f>IF(ISBLANK(L$9),"",L$9)</f>
        <v>10階病棟</v>
      </c>
      <c r="M166" s="249" t="str">
        <f t="shared" ref="M166:BS166" si="19">IF(ISBLANK(M$9),"",M$9)</f>
        <v>11階病棟</v>
      </c>
      <c r="N166" s="249" t="str">
        <f t="shared" si="19"/>
        <v>12階病棟</v>
      </c>
      <c r="O166" s="249" t="str">
        <f t="shared" si="19"/>
        <v>5階西心臓血管センター</v>
      </c>
      <c r="P166" s="249" t="str">
        <f t="shared" si="19"/>
        <v>5階東脳神経センター</v>
      </c>
      <c r="Q166" s="249" t="str">
        <f t="shared" si="19"/>
        <v>6階周産期・小児センター（NICU）</v>
      </c>
      <c r="R166" s="249" t="str">
        <f t="shared" si="19"/>
        <v>6階周産期・小児センター（産科・GCU）</v>
      </c>
      <c r="S166" s="249" t="str">
        <f t="shared" si="19"/>
        <v>6階東病棟</v>
      </c>
      <c r="T166" s="249" t="str">
        <f t="shared" si="19"/>
        <v>7階病棟</v>
      </c>
      <c r="U166" s="249" t="str">
        <f t="shared" si="19"/>
        <v>8階西消化器センター（内科）</v>
      </c>
      <c r="V166" s="249" t="str">
        <f t="shared" si="19"/>
        <v>8階東消化器センター（外科）</v>
      </c>
      <c r="W166" s="249" t="str">
        <f t="shared" si="19"/>
        <v>9階病棟</v>
      </c>
      <c r="X166" s="249" t="str">
        <f t="shared" si="19"/>
        <v>ICU/CCU</v>
      </c>
      <c r="Y166" s="249" t="str">
        <f t="shared" si="19"/>
        <v>救命救急センター</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86</v>
      </c>
      <c r="J167" s="57"/>
      <c r="K167" s="65"/>
      <c r="L167" s="59" t="str">
        <f t="shared" ref="L167:AQ167" si="20">IF(ISBLANK(L$95),"",L$95)</f>
        <v>急性期</v>
      </c>
      <c r="M167" s="249" t="str">
        <f t="shared" si="20"/>
        <v>急性期</v>
      </c>
      <c r="N167" s="249" t="str">
        <f t="shared" si="20"/>
        <v>急性期</v>
      </c>
      <c r="O167" s="249" t="str">
        <f t="shared" si="20"/>
        <v>高度急性期</v>
      </c>
      <c r="P167" s="249" t="str">
        <f t="shared" si="20"/>
        <v>急性期</v>
      </c>
      <c r="Q167" s="249" t="str">
        <f t="shared" si="20"/>
        <v>高度急性期</v>
      </c>
      <c r="R167" s="249" t="str">
        <f t="shared" si="20"/>
        <v>急性期</v>
      </c>
      <c r="S167" s="249" t="str">
        <f t="shared" si="20"/>
        <v>急性期</v>
      </c>
      <c r="T167" s="249" t="str">
        <f t="shared" si="20"/>
        <v>高度急性期</v>
      </c>
      <c r="U167" s="249" t="str">
        <f t="shared" si="20"/>
        <v>急性期</v>
      </c>
      <c r="V167" s="249" t="str">
        <f t="shared" si="20"/>
        <v>高度急性期</v>
      </c>
      <c r="W167" s="249" t="str">
        <f t="shared" si="20"/>
        <v>高度急性期</v>
      </c>
      <c r="X167" s="249" t="str">
        <f t="shared" si="20"/>
        <v>高度急性期</v>
      </c>
      <c r="Y167" s="249" t="str">
        <f t="shared" si="20"/>
        <v>高度急性期</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166</v>
      </c>
      <c r="B168" s="96"/>
      <c r="C168" s="286" t="s">
        <v>167</v>
      </c>
      <c r="D168" s="287"/>
      <c r="E168" s="287"/>
      <c r="F168" s="287"/>
      <c r="G168" s="287"/>
      <c r="H168" s="288"/>
      <c r="I168" s="213" t="s">
        <v>168</v>
      </c>
      <c r="J168" s="193" t="s">
        <v>169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170</v>
      </c>
      <c r="B169" s="96"/>
      <c r="C169" s="286" t="s">
        <v>171</v>
      </c>
      <c r="D169" s="287"/>
      <c r="E169" s="287"/>
      <c r="F169" s="287"/>
      <c r="G169" s="287"/>
      <c r="H169" s="288"/>
      <c r="I169" s="100" t="s">
        <v>172</v>
      </c>
      <c r="J169" s="193" t="s">
        <v>160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173</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85</v>
      </c>
      <c r="K175" s="64"/>
      <c r="L175" s="245" t="str">
        <f>IF(ISBLANK(L$9),"",L$9)</f>
        <v>10階病棟</v>
      </c>
      <c r="M175" s="249" t="str">
        <f t="shared" ref="M175:BS175" si="22">IF(ISBLANK(M$9),"",M$9)</f>
        <v>11階病棟</v>
      </c>
      <c r="N175" s="249" t="str">
        <f t="shared" si="22"/>
        <v>12階病棟</v>
      </c>
      <c r="O175" s="249" t="str">
        <f t="shared" si="22"/>
        <v>5階西心臓血管センター</v>
      </c>
      <c r="P175" s="249" t="str">
        <f t="shared" si="22"/>
        <v>5階東脳神経センター</v>
      </c>
      <c r="Q175" s="249" t="str">
        <f t="shared" si="22"/>
        <v>6階周産期・小児センター（NICU）</v>
      </c>
      <c r="R175" s="249" t="str">
        <f t="shared" si="22"/>
        <v>6階周産期・小児センター（産科・GCU）</v>
      </c>
      <c r="S175" s="249" t="str">
        <f t="shared" si="22"/>
        <v>6階東病棟</v>
      </c>
      <c r="T175" s="249" t="str">
        <f t="shared" si="22"/>
        <v>7階病棟</v>
      </c>
      <c r="U175" s="249" t="str">
        <f t="shared" si="22"/>
        <v>8階西消化器センター（内科）</v>
      </c>
      <c r="V175" s="249" t="str">
        <f t="shared" si="22"/>
        <v>8階東消化器センター（外科）</v>
      </c>
      <c r="W175" s="249" t="str">
        <f t="shared" si="22"/>
        <v>9階病棟</v>
      </c>
      <c r="X175" s="249" t="str">
        <f t="shared" si="22"/>
        <v>ICU/CCU</v>
      </c>
      <c r="Y175" s="249" t="str">
        <f t="shared" si="22"/>
        <v>救命救急センター</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86</v>
      </c>
      <c r="J176" s="57"/>
      <c r="K176" s="65"/>
      <c r="L176" s="59" t="str">
        <f t="shared" ref="L176:AQ176" si="23">IF(ISBLANK(L$95),"",L$95)</f>
        <v>急性期</v>
      </c>
      <c r="M176" s="249" t="str">
        <f t="shared" si="23"/>
        <v>急性期</v>
      </c>
      <c r="N176" s="249" t="str">
        <f t="shared" si="23"/>
        <v>急性期</v>
      </c>
      <c r="O176" s="249" t="str">
        <f t="shared" si="23"/>
        <v>高度急性期</v>
      </c>
      <c r="P176" s="249" t="str">
        <f t="shared" si="23"/>
        <v>急性期</v>
      </c>
      <c r="Q176" s="249" t="str">
        <f t="shared" si="23"/>
        <v>高度急性期</v>
      </c>
      <c r="R176" s="249" t="str">
        <f t="shared" si="23"/>
        <v>急性期</v>
      </c>
      <c r="S176" s="249" t="str">
        <f t="shared" si="23"/>
        <v>急性期</v>
      </c>
      <c r="T176" s="249" t="str">
        <f t="shared" si="23"/>
        <v>高度急性期</v>
      </c>
      <c r="U176" s="249" t="str">
        <f t="shared" si="23"/>
        <v>急性期</v>
      </c>
      <c r="V176" s="249" t="str">
        <f t="shared" si="23"/>
        <v>高度急性期</v>
      </c>
      <c r="W176" s="249" t="str">
        <f t="shared" si="23"/>
        <v>高度急性期</v>
      </c>
      <c r="X176" s="249" t="str">
        <f t="shared" si="23"/>
        <v>高度急性期</v>
      </c>
      <c r="Y176" s="249" t="str">
        <f t="shared" si="23"/>
        <v>高度急性期</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174</v>
      </c>
      <c r="B177" s="96"/>
      <c r="C177" s="286" t="s">
        <v>175</v>
      </c>
      <c r="D177" s="287"/>
      <c r="E177" s="287"/>
      <c r="F177" s="287"/>
      <c r="G177" s="287"/>
      <c r="H177" s="288"/>
      <c r="I177" s="103" t="s">
        <v>176</v>
      </c>
      <c r="J177" s="193" t="s">
        <v>177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76" t="s">
        <v>178</v>
      </c>
      <c r="D178" s="277"/>
      <c r="E178" s="277"/>
      <c r="F178" s="277"/>
      <c r="G178" s="277"/>
      <c r="H178" s="278"/>
      <c r="I178" s="103" t="s">
        <v>179</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76" t="s">
        <v>180</v>
      </c>
      <c r="D179" s="277"/>
      <c r="E179" s="277"/>
      <c r="F179" s="277"/>
      <c r="G179" s="277"/>
      <c r="H179" s="278"/>
      <c r="I179" s="103" t="s">
        <v>181</v>
      </c>
      <c r="J179" s="193" t="s">
        <v>160</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182</v>
      </c>
      <c r="B180" s="96"/>
      <c r="C180" s="286" t="s">
        <v>183</v>
      </c>
      <c r="D180" s="287"/>
      <c r="E180" s="287"/>
      <c r="F180" s="287"/>
      <c r="G180" s="287"/>
      <c r="H180" s="288"/>
      <c r="I180" s="103" t="s">
        <v>184</v>
      </c>
      <c r="J180" s="193" t="s">
        <v>169</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185</v>
      </c>
      <c r="B181" s="96"/>
      <c r="C181" s="286" t="s">
        <v>186</v>
      </c>
      <c r="D181" s="287"/>
      <c r="E181" s="287"/>
      <c r="F181" s="287"/>
      <c r="G181" s="287"/>
      <c r="H181" s="288"/>
      <c r="I181" s="103" t="s">
        <v>187</v>
      </c>
      <c r="J181" s="193" t="s">
        <v>169</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188</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85</v>
      </c>
      <c r="K187" s="64"/>
      <c r="L187" s="245" t="str">
        <f>IF(ISBLANK(L$9),"",L$9)</f>
        <v>10階病棟</v>
      </c>
      <c r="M187" s="249" t="str">
        <f t="shared" ref="M187:BS187" si="25">IF(ISBLANK(M$9),"",M$9)</f>
        <v>11階病棟</v>
      </c>
      <c r="N187" s="247" t="str">
        <f t="shared" si="25"/>
        <v>12階病棟</v>
      </c>
      <c r="O187" s="247" t="str">
        <f t="shared" si="25"/>
        <v>5階西心臓血管センター</v>
      </c>
      <c r="P187" s="247" t="str">
        <f t="shared" si="25"/>
        <v>5階東脳神経センター</v>
      </c>
      <c r="Q187" s="247" t="str">
        <f t="shared" si="25"/>
        <v>6階周産期・小児センター（NICU）</v>
      </c>
      <c r="R187" s="247" t="str">
        <f t="shared" si="25"/>
        <v>6階周産期・小児センター（産科・GCU）</v>
      </c>
      <c r="S187" s="247" t="str">
        <f t="shared" si="25"/>
        <v>6階東病棟</v>
      </c>
      <c r="T187" s="247" t="str">
        <f t="shared" si="25"/>
        <v>7階病棟</v>
      </c>
      <c r="U187" s="247" t="str">
        <f t="shared" si="25"/>
        <v>8階西消化器センター（内科）</v>
      </c>
      <c r="V187" s="247" t="str">
        <f t="shared" si="25"/>
        <v>8階東消化器センター（外科）</v>
      </c>
      <c r="W187" s="247" t="str">
        <f t="shared" si="25"/>
        <v>9階病棟</v>
      </c>
      <c r="X187" s="247" t="str">
        <f t="shared" si="25"/>
        <v>ICU/CCU</v>
      </c>
      <c r="Y187" s="247" t="str">
        <f t="shared" si="25"/>
        <v>救命救急センター</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86</v>
      </c>
      <c r="J188" s="57"/>
      <c r="K188" s="65"/>
      <c r="L188" s="59" t="str">
        <f>IF(ISBLANK(L$95),"",L$95)</f>
        <v>急性期</v>
      </c>
      <c r="M188" s="250" t="str">
        <f t="shared" ref="M188:BS188" si="26">IF(ISBLANK(M$95),"",M$95)</f>
        <v>急性期</v>
      </c>
      <c r="N188" s="59" t="str">
        <f t="shared" si="26"/>
        <v>急性期</v>
      </c>
      <c r="O188" s="59" t="str">
        <f t="shared" si="26"/>
        <v>高度急性期</v>
      </c>
      <c r="P188" s="59" t="str">
        <f t="shared" si="26"/>
        <v>急性期</v>
      </c>
      <c r="Q188" s="59" t="str">
        <f t="shared" si="26"/>
        <v>高度急性期</v>
      </c>
      <c r="R188" s="59" t="str">
        <f t="shared" si="26"/>
        <v>急性期</v>
      </c>
      <c r="S188" s="59" t="str">
        <f t="shared" si="26"/>
        <v>急性期</v>
      </c>
      <c r="T188" s="59" t="str">
        <f t="shared" si="26"/>
        <v>高度急性期</v>
      </c>
      <c r="U188" s="59" t="str">
        <f t="shared" si="26"/>
        <v>急性期</v>
      </c>
      <c r="V188" s="59" t="str">
        <f t="shared" si="26"/>
        <v>高度急性期</v>
      </c>
      <c r="W188" s="59" t="str">
        <f t="shared" si="26"/>
        <v>高度急性期</v>
      </c>
      <c r="X188" s="59" t="str">
        <f t="shared" si="26"/>
        <v>高度急性期</v>
      </c>
      <c r="Y188" s="59" t="str">
        <f t="shared" si="26"/>
        <v>高度急性期</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189</v>
      </c>
      <c r="B189" s="68"/>
      <c r="C189" s="340" t="s">
        <v>190</v>
      </c>
      <c r="D189" s="342"/>
      <c r="E189" s="342"/>
      <c r="F189" s="342"/>
      <c r="G189" s="340" t="s">
        <v>191</v>
      </c>
      <c r="H189" s="340"/>
      <c r="I189" s="381" t="s">
        <v>192</v>
      </c>
      <c r="J189" s="198">
        <v>142</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189</v>
      </c>
      <c r="B190" s="68"/>
      <c r="C190" s="342"/>
      <c r="D190" s="342"/>
      <c r="E190" s="342"/>
      <c r="F190" s="342"/>
      <c r="G190" s="340" t="s">
        <v>193</v>
      </c>
      <c r="H190" s="340"/>
      <c r="I190" s="382"/>
      <c r="J190" s="199">
        <v>8.6999999999999993</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194</v>
      </c>
      <c r="B191" s="68"/>
      <c r="C191" s="340" t="s">
        <v>195</v>
      </c>
      <c r="D191" s="342"/>
      <c r="E191" s="342"/>
      <c r="F191" s="342"/>
      <c r="G191" s="340" t="s">
        <v>191</v>
      </c>
      <c r="H191" s="340"/>
      <c r="I191" s="382"/>
      <c r="J191" s="198">
        <v>3</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194</v>
      </c>
      <c r="B192" s="68"/>
      <c r="C192" s="342"/>
      <c r="D192" s="342"/>
      <c r="E192" s="342"/>
      <c r="F192" s="342"/>
      <c r="G192" s="340" t="s">
        <v>193</v>
      </c>
      <c r="H192" s="340"/>
      <c r="I192" s="382"/>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196</v>
      </c>
      <c r="B193" s="97"/>
      <c r="C193" s="340" t="s">
        <v>197</v>
      </c>
      <c r="D193" s="340"/>
      <c r="E193" s="340"/>
      <c r="F193" s="340"/>
      <c r="G193" s="340" t="s">
        <v>191</v>
      </c>
      <c r="H193" s="340"/>
      <c r="I193" s="382"/>
      <c r="J193" s="198">
        <f>IF(SUM(L193:BS193)=0,IF(COUNTIF(L193:BS193,"未確認")&gt;0,"未確認",IF(COUNTIF(L193:BS193,"~*")&gt;0,"*",SUM(L193:BS193))),SUM(L193:BS193))</f>
        <v>416</v>
      </c>
      <c r="K193" s="66" t="str">
        <f t="shared" si="27"/>
        <v/>
      </c>
      <c r="L193" s="108">
        <v>31</v>
      </c>
      <c r="M193" s="255">
        <v>33</v>
      </c>
      <c r="N193" s="255">
        <v>29</v>
      </c>
      <c r="O193" s="255">
        <v>34</v>
      </c>
      <c r="P193" s="255">
        <v>35</v>
      </c>
      <c r="Q193" s="255">
        <v>15</v>
      </c>
      <c r="R193" s="255">
        <v>10</v>
      </c>
      <c r="S193" s="255">
        <v>6</v>
      </c>
      <c r="T193" s="255">
        <v>42</v>
      </c>
      <c r="U193" s="255">
        <v>30</v>
      </c>
      <c r="V193" s="255">
        <v>35</v>
      </c>
      <c r="W193" s="255">
        <v>44</v>
      </c>
      <c r="X193" s="255">
        <v>33</v>
      </c>
      <c r="Y193" s="255">
        <v>39</v>
      </c>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196</v>
      </c>
      <c r="B194" s="97"/>
      <c r="C194" s="340"/>
      <c r="D194" s="340"/>
      <c r="E194" s="340"/>
      <c r="F194" s="340"/>
      <c r="G194" s="340" t="s">
        <v>193</v>
      </c>
      <c r="H194" s="340"/>
      <c r="I194" s="382"/>
      <c r="J194" s="199">
        <f t="shared" ref="J194:J216" si="28">IF(SUM(L194:BS194)=0,IF(COUNTIF(L194:BS194,"未確認")&gt;0,"未確認",IF(COUNTIF(L194:BS194,"~*")&gt;0,"*",SUM(L194:BS194))),SUM(L194:BS194))</f>
        <v>0.8</v>
      </c>
      <c r="K194" s="273" t="str">
        <f t="shared" si="27"/>
        <v/>
      </c>
      <c r="L194" s="109">
        <v>0</v>
      </c>
      <c r="M194" s="254">
        <v>0</v>
      </c>
      <c r="N194" s="254">
        <v>0</v>
      </c>
      <c r="O194" s="254">
        <v>0</v>
      </c>
      <c r="P194" s="254">
        <v>0</v>
      </c>
      <c r="Q194" s="254">
        <v>0</v>
      </c>
      <c r="R194" s="254">
        <v>0</v>
      </c>
      <c r="S194" s="254">
        <v>0</v>
      </c>
      <c r="T194" s="254">
        <v>0</v>
      </c>
      <c r="U194" s="254">
        <v>0</v>
      </c>
      <c r="V194" s="254">
        <v>0</v>
      </c>
      <c r="W194" s="254">
        <v>0.8</v>
      </c>
      <c r="X194" s="254">
        <v>0</v>
      </c>
      <c r="Y194" s="254">
        <v>0</v>
      </c>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198</v>
      </c>
      <c r="B195" s="97"/>
      <c r="C195" s="340" t="s">
        <v>199</v>
      </c>
      <c r="D195" s="341"/>
      <c r="E195" s="341"/>
      <c r="F195" s="341"/>
      <c r="G195" s="340" t="s">
        <v>191</v>
      </c>
      <c r="H195" s="340"/>
      <c r="I195" s="382"/>
      <c r="J195" s="198">
        <f t="shared" si="28"/>
        <v>0</v>
      </c>
      <c r="K195" s="66" t="str">
        <f t="shared" si="27"/>
        <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198</v>
      </c>
      <c r="B196" s="97"/>
      <c r="C196" s="341"/>
      <c r="D196" s="341"/>
      <c r="E196" s="341"/>
      <c r="F196" s="341"/>
      <c r="G196" s="340" t="s">
        <v>193</v>
      </c>
      <c r="H196" s="340"/>
      <c r="I196" s="382"/>
      <c r="J196" s="199">
        <f t="shared" si="28"/>
        <v>0</v>
      </c>
      <c r="K196" s="273" t="str">
        <f t="shared" si="27"/>
        <v/>
      </c>
      <c r="L196" s="109">
        <v>0</v>
      </c>
      <c r="M196" s="254">
        <v>0</v>
      </c>
      <c r="N196" s="254">
        <v>0</v>
      </c>
      <c r="O196" s="254">
        <v>0</v>
      </c>
      <c r="P196" s="254">
        <v>0</v>
      </c>
      <c r="Q196" s="254">
        <v>0</v>
      </c>
      <c r="R196" s="254">
        <v>0</v>
      </c>
      <c r="S196" s="254">
        <v>0</v>
      </c>
      <c r="T196" s="254">
        <v>0</v>
      </c>
      <c r="U196" s="254">
        <v>0</v>
      </c>
      <c r="V196" s="254">
        <v>0</v>
      </c>
      <c r="W196" s="254">
        <v>0</v>
      </c>
      <c r="X196" s="254">
        <v>0</v>
      </c>
      <c r="Y196" s="254">
        <v>0</v>
      </c>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200</v>
      </c>
      <c r="B197" s="97"/>
      <c r="C197" s="340" t="s">
        <v>201</v>
      </c>
      <c r="D197" s="341"/>
      <c r="E197" s="341"/>
      <c r="F197" s="341"/>
      <c r="G197" s="340" t="s">
        <v>191</v>
      </c>
      <c r="H197" s="340"/>
      <c r="I197" s="382"/>
      <c r="J197" s="198">
        <f t="shared" si="28"/>
        <v>35</v>
      </c>
      <c r="K197" s="66" t="str">
        <f t="shared" si="27"/>
        <v/>
      </c>
      <c r="L197" s="108">
        <v>3</v>
      </c>
      <c r="M197" s="255">
        <v>3</v>
      </c>
      <c r="N197" s="255">
        <v>3</v>
      </c>
      <c r="O197" s="255">
        <v>3</v>
      </c>
      <c r="P197" s="255">
        <v>4</v>
      </c>
      <c r="Q197" s="255">
        <v>0</v>
      </c>
      <c r="R197" s="255">
        <v>2</v>
      </c>
      <c r="S197" s="255">
        <v>0</v>
      </c>
      <c r="T197" s="255">
        <v>4</v>
      </c>
      <c r="U197" s="255">
        <v>2</v>
      </c>
      <c r="V197" s="255">
        <v>3</v>
      </c>
      <c r="W197" s="255">
        <v>4</v>
      </c>
      <c r="X197" s="255">
        <v>2</v>
      </c>
      <c r="Y197" s="255">
        <v>2</v>
      </c>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200</v>
      </c>
      <c r="B198" s="97"/>
      <c r="C198" s="341"/>
      <c r="D198" s="341"/>
      <c r="E198" s="341"/>
      <c r="F198" s="341"/>
      <c r="G198" s="340" t="s">
        <v>193</v>
      </c>
      <c r="H198" s="340"/>
      <c r="I198" s="382"/>
      <c r="J198" s="199">
        <f t="shared" si="28"/>
        <v>0</v>
      </c>
      <c r="K198" s="273" t="str">
        <f t="shared" si="27"/>
        <v/>
      </c>
      <c r="L198" s="109">
        <v>0</v>
      </c>
      <c r="M198" s="254">
        <v>0</v>
      </c>
      <c r="N198" s="254">
        <v>0</v>
      </c>
      <c r="O198" s="254">
        <v>0</v>
      </c>
      <c r="P198" s="254">
        <v>0</v>
      </c>
      <c r="Q198" s="254">
        <v>0</v>
      </c>
      <c r="R198" s="254">
        <v>0</v>
      </c>
      <c r="S198" s="254">
        <v>0</v>
      </c>
      <c r="T198" s="254">
        <v>0</v>
      </c>
      <c r="U198" s="254">
        <v>0</v>
      </c>
      <c r="V198" s="254">
        <v>0</v>
      </c>
      <c r="W198" s="254">
        <v>0</v>
      </c>
      <c r="X198" s="254">
        <v>0</v>
      </c>
      <c r="Y198" s="254">
        <v>0</v>
      </c>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202</v>
      </c>
      <c r="B199" s="97"/>
      <c r="C199" s="340" t="s">
        <v>203</v>
      </c>
      <c r="D199" s="341"/>
      <c r="E199" s="341"/>
      <c r="F199" s="341"/>
      <c r="G199" s="340" t="s">
        <v>191</v>
      </c>
      <c r="H199" s="340"/>
      <c r="I199" s="382"/>
      <c r="J199" s="198">
        <f t="shared" si="28"/>
        <v>23</v>
      </c>
      <c r="K199" s="66" t="str">
        <f t="shared" si="27"/>
        <v/>
      </c>
      <c r="L199" s="108">
        <v>0</v>
      </c>
      <c r="M199" s="255">
        <v>0</v>
      </c>
      <c r="N199" s="255">
        <v>0</v>
      </c>
      <c r="O199" s="255">
        <v>0</v>
      </c>
      <c r="P199" s="255">
        <v>0</v>
      </c>
      <c r="Q199" s="255">
        <v>1</v>
      </c>
      <c r="R199" s="255">
        <v>20</v>
      </c>
      <c r="S199" s="255">
        <v>0</v>
      </c>
      <c r="T199" s="255">
        <v>0</v>
      </c>
      <c r="U199" s="255">
        <v>0</v>
      </c>
      <c r="V199" s="255">
        <v>0</v>
      </c>
      <c r="W199" s="255">
        <v>2</v>
      </c>
      <c r="X199" s="255">
        <v>0</v>
      </c>
      <c r="Y199" s="255">
        <v>0</v>
      </c>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202</v>
      </c>
      <c r="B200" s="68"/>
      <c r="C200" s="341"/>
      <c r="D200" s="341"/>
      <c r="E200" s="341"/>
      <c r="F200" s="341"/>
      <c r="G200" s="340" t="s">
        <v>193</v>
      </c>
      <c r="H200" s="340"/>
      <c r="I200" s="382"/>
      <c r="J200" s="199">
        <f t="shared" si="28"/>
        <v>0</v>
      </c>
      <c r="K200" s="273" t="str">
        <f t="shared" si="27"/>
        <v/>
      </c>
      <c r="L200" s="109">
        <v>0</v>
      </c>
      <c r="M200" s="254">
        <v>0</v>
      </c>
      <c r="N200" s="254">
        <v>0</v>
      </c>
      <c r="O200" s="254">
        <v>0</v>
      </c>
      <c r="P200" s="254">
        <v>0</v>
      </c>
      <c r="Q200" s="254">
        <v>0</v>
      </c>
      <c r="R200" s="254">
        <v>0</v>
      </c>
      <c r="S200" s="254">
        <v>0</v>
      </c>
      <c r="T200" s="254">
        <v>0</v>
      </c>
      <c r="U200" s="254">
        <v>0</v>
      </c>
      <c r="V200" s="254">
        <v>0</v>
      </c>
      <c r="W200" s="254">
        <v>0</v>
      </c>
      <c r="X200" s="254">
        <v>0</v>
      </c>
      <c r="Y200" s="254">
        <v>0</v>
      </c>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204</v>
      </c>
      <c r="B201" s="68"/>
      <c r="C201" s="340" t="s">
        <v>205</v>
      </c>
      <c r="D201" s="341"/>
      <c r="E201" s="341"/>
      <c r="F201" s="341"/>
      <c r="G201" s="340" t="s">
        <v>191</v>
      </c>
      <c r="H201" s="340"/>
      <c r="I201" s="382"/>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204</v>
      </c>
      <c r="B202" s="68"/>
      <c r="C202" s="341"/>
      <c r="D202" s="341"/>
      <c r="E202" s="341"/>
      <c r="F202" s="341"/>
      <c r="G202" s="340" t="s">
        <v>193</v>
      </c>
      <c r="H202" s="340"/>
      <c r="I202" s="382"/>
      <c r="J202" s="199">
        <f t="shared" si="28"/>
        <v>0</v>
      </c>
      <c r="K202" s="273" t="str">
        <f t="shared" si="27"/>
        <v/>
      </c>
      <c r="L202" s="109">
        <v>0</v>
      </c>
      <c r="M202" s="254">
        <v>0</v>
      </c>
      <c r="N202" s="254">
        <v>0</v>
      </c>
      <c r="O202" s="254">
        <v>0</v>
      </c>
      <c r="P202" s="254">
        <v>0</v>
      </c>
      <c r="Q202" s="254">
        <v>0</v>
      </c>
      <c r="R202" s="254">
        <v>0</v>
      </c>
      <c r="S202" s="254">
        <v>0</v>
      </c>
      <c r="T202" s="254">
        <v>0</v>
      </c>
      <c r="U202" s="254">
        <v>0</v>
      </c>
      <c r="V202" s="254">
        <v>0</v>
      </c>
      <c r="W202" s="254">
        <v>0</v>
      </c>
      <c r="X202" s="254">
        <v>0</v>
      </c>
      <c r="Y202" s="254">
        <v>0</v>
      </c>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206</v>
      </c>
      <c r="B203" s="68"/>
      <c r="C203" s="340" t="s">
        <v>207</v>
      </c>
      <c r="D203" s="341"/>
      <c r="E203" s="341"/>
      <c r="F203" s="341"/>
      <c r="G203" s="340" t="s">
        <v>191</v>
      </c>
      <c r="H203" s="340"/>
      <c r="I203" s="382"/>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206</v>
      </c>
      <c r="B204" s="68"/>
      <c r="C204" s="341"/>
      <c r="D204" s="341"/>
      <c r="E204" s="341"/>
      <c r="F204" s="341"/>
      <c r="G204" s="340" t="s">
        <v>193</v>
      </c>
      <c r="H204" s="340"/>
      <c r="I204" s="382"/>
      <c r="J204" s="199">
        <f t="shared" si="28"/>
        <v>0</v>
      </c>
      <c r="K204" s="273" t="str">
        <f t="shared" si="27"/>
        <v/>
      </c>
      <c r="L204" s="109">
        <v>0</v>
      </c>
      <c r="M204" s="254">
        <v>0</v>
      </c>
      <c r="N204" s="254">
        <v>0</v>
      </c>
      <c r="O204" s="254">
        <v>0</v>
      </c>
      <c r="P204" s="254">
        <v>0</v>
      </c>
      <c r="Q204" s="254">
        <v>0</v>
      </c>
      <c r="R204" s="254">
        <v>0</v>
      </c>
      <c r="S204" s="254">
        <v>0</v>
      </c>
      <c r="T204" s="254">
        <v>0</v>
      </c>
      <c r="U204" s="254">
        <v>0</v>
      </c>
      <c r="V204" s="254">
        <v>0</v>
      </c>
      <c r="W204" s="254">
        <v>0</v>
      </c>
      <c r="X204" s="254">
        <v>0</v>
      </c>
      <c r="Y204" s="254">
        <v>0</v>
      </c>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208</v>
      </c>
      <c r="B205" s="68"/>
      <c r="C205" s="340" t="s">
        <v>209</v>
      </c>
      <c r="D205" s="341"/>
      <c r="E205" s="341"/>
      <c r="F205" s="341"/>
      <c r="G205" s="340" t="s">
        <v>191</v>
      </c>
      <c r="H205" s="340"/>
      <c r="I205" s="382"/>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208</v>
      </c>
      <c r="B206" s="68"/>
      <c r="C206" s="341"/>
      <c r="D206" s="341"/>
      <c r="E206" s="341"/>
      <c r="F206" s="341"/>
      <c r="G206" s="340" t="s">
        <v>193</v>
      </c>
      <c r="H206" s="340"/>
      <c r="I206" s="382"/>
      <c r="J206" s="199">
        <f t="shared" si="28"/>
        <v>0</v>
      </c>
      <c r="K206" s="273" t="str">
        <f t="shared" si="27"/>
        <v/>
      </c>
      <c r="L206" s="109">
        <v>0</v>
      </c>
      <c r="M206" s="254">
        <v>0</v>
      </c>
      <c r="N206" s="254">
        <v>0</v>
      </c>
      <c r="O206" s="254">
        <v>0</v>
      </c>
      <c r="P206" s="254">
        <v>0</v>
      </c>
      <c r="Q206" s="254">
        <v>0</v>
      </c>
      <c r="R206" s="254">
        <v>0</v>
      </c>
      <c r="S206" s="254">
        <v>0</v>
      </c>
      <c r="T206" s="254">
        <v>0</v>
      </c>
      <c r="U206" s="254">
        <v>0</v>
      </c>
      <c r="V206" s="254">
        <v>0</v>
      </c>
      <c r="W206" s="254">
        <v>0</v>
      </c>
      <c r="X206" s="254">
        <v>0</v>
      </c>
      <c r="Y206" s="254">
        <v>0</v>
      </c>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210</v>
      </c>
      <c r="B207" s="68"/>
      <c r="C207" s="340" t="s">
        <v>211</v>
      </c>
      <c r="D207" s="341"/>
      <c r="E207" s="341"/>
      <c r="F207" s="341"/>
      <c r="G207" s="340" t="s">
        <v>191</v>
      </c>
      <c r="H207" s="340"/>
      <c r="I207" s="382"/>
      <c r="J207" s="198">
        <f t="shared" si="28"/>
        <v>0</v>
      </c>
      <c r="K207" s="66" t="str">
        <f t="shared" si="27"/>
        <v/>
      </c>
      <c r="L207" s="108">
        <v>0</v>
      </c>
      <c r="M207" s="255">
        <v>0</v>
      </c>
      <c r="N207" s="255">
        <v>0</v>
      </c>
      <c r="O207" s="255">
        <v>0</v>
      </c>
      <c r="P207" s="255">
        <v>0</v>
      </c>
      <c r="Q207" s="255">
        <v>0</v>
      </c>
      <c r="R207" s="255">
        <v>0</v>
      </c>
      <c r="S207" s="255">
        <v>0</v>
      </c>
      <c r="T207" s="255">
        <v>0</v>
      </c>
      <c r="U207" s="255">
        <v>0</v>
      </c>
      <c r="V207" s="255">
        <v>0</v>
      </c>
      <c r="W207" s="255">
        <v>0</v>
      </c>
      <c r="X207" s="255">
        <v>0</v>
      </c>
      <c r="Y207" s="255">
        <v>0</v>
      </c>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210</v>
      </c>
      <c r="B208" s="68"/>
      <c r="C208" s="341"/>
      <c r="D208" s="341"/>
      <c r="E208" s="341"/>
      <c r="F208" s="341"/>
      <c r="G208" s="340" t="s">
        <v>193</v>
      </c>
      <c r="H208" s="340"/>
      <c r="I208" s="382"/>
      <c r="J208" s="199">
        <f t="shared" si="28"/>
        <v>0</v>
      </c>
      <c r="K208" s="273" t="str">
        <f t="shared" si="27"/>
        <v/>
      </c>
      <c r="L208" s="109">
        <v>0</v>
      </c>
      <c r="M208" s="254">
        <v>0</v>
      </c>
      <c r="N208" s="254">
        <v>0</v>
      </c>
      <c r="O208" s="254">
        <v>0</v>
      </c>
      <c r="P208" s="254">
        <v>0</v>
      </c>
      <c r="Q208" s="254">
        <v>0</v>
      </c>
      <c r="R208" s="254">
        <v>0</v>
      </c>
      <c r="S208" s="254">
        <v>0</v>
      </c>
      <c r="T208" s="254">
        <v>0</v>
      </c>
      <c r="U208" s="254">
        <v>0</v>
      </c>
      <c r="V208" s="254">
        <v>0</v>
      </c>
      <c r="W208" s="254">
        <v>0</v>
      </c>
      <c r="X208" s="254">
        <v>0</v>
      </c>
      <c r="Y208" s="254">
        <v>0</v>
      </c>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212</v>
      </c>
      <c r="B209" s="68"/>
      <c r="C209" s="340" t="s">
        <v>213</v>
      </c>
      <c r="D209" s="342"/>
      <c r="E209" s="342"/>
      <c r="F209" s="342"/>
      <c r="G209" s="340" t="s">
        <v>191</v>
      </c>
      <c r="H209" s="340"/>
      <c r="I209" s="382"/>
      <c r="J209" s="198">
        <v>26</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212</v>
      </c>
      <c r="B210" s="68"/>
      <c r="C210" s="342"/>
      <c r="D210" s="342"/>
      <c r="E210" s="342"/>
      <c r="F210" s="342"/>
      <c r="G210" s="340" t="s">
        <v>193</v>
      </c>
      <c r="H210" s="340"/>
      <c r="I210" s="382"/>
      <c r="J210" s="199">
        <v>0.6</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214</v>
      </c>
      <c r="B211" s="68"/>
      <c r="C211" s="340" t="s">
        <v>215</v>
      </c>
      <c r="D211" s="342"/>
      <c r="E211" s="342"/>
      <c r="F211" s="342"/>
      <c r="G211" s="340" t="s">
        <v>191</v>
      </c>
      <c r="H211" s="340"/>
      <c r="I211" s="382"/>
      <c r="J211" s="198">
        <v>42</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214</v>
      </c>
      <c r="B212" s="68"/>
      <c r="C212" s="342"/>
      <c r="D212" s="342"/>
      <c r="E212" s="342"/>
      <c r="F212" s="342"/>
      <c r="G212" s="340" t="s">
        <v>193</v>
      </c>
      <c r="H212" s="340"/>
      <c r="I212" s="382"/>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216</v>
      </c>
      <c r="B213" s="68"/>
      <c r="C213" s="340" t="s">
        <v>217</v>
      </c>
      <c r="D213" s="341"/>
      <c r="E213" s="341"/>
      <c r="F213" s="341"/>
      <c r="G213" s="340" t="s">
        <v>191</v>
      </c>
      <c r="H213" s="340"/>
      <c r="I213" s="382"/>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216</v>
      </c>
      <c r="B214" s="68"/>
      <c r="C214" s="341"/>
      <c r="D214" s="341"/>
      <c r="E214" s="341"/>
      <c r="F214" s="341"/>
      <c r="G214" s="340" t="s">
        <v>193</v>
      </c>
      <c r="H214" s="340"/>
      <c r="I214" s="382"/>
      <c r="J214" s="199">
        <f t="shared" si="28"/>
        <v>0</v>
      </c>
      <c r="K214" s="273" t="str">
        <f t="shared" si="27"/>
        <v/>
      </c>
      <c r="L214" s="109">
        <v>0</v>
      </c>
      <c r="M214" s="254">
        <v>0</v>
      </c>
      <c r="N214" s="254">
        <v>0</v>
      </c>
      <c r="O214" s="254">
        <v>0</v>
      </c>
      <c r="P214" s="254">
        <v>0</v>
      </c>
      <c r="Q214" s="254">
        <v>0</v>
      </c>
      <c r="R214" s="254">
        <v>0</v>
      </c>
      <c r="S214" s="254">
        <v>0</v>
      </c>
      <c r="T214" s="254">
        <v>0</v>
      </c>
      <c r="U214" s="254">
        <v>0</v>
      </c>
      <c r="V214" s="254">
        <v>0</v>
      </c>
      <c r="W214" s="254">
        <v>0</v>
      </c>
      <c r="X214" s="254">
        <v>0</v>
      </c>
      <c r="Y214" s="254">
        <v>0</v>
      </c>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218</v>
      </c>
      <c r="B215" s="68"/>
      <c r="C215" s="340" t="s">
        <v>219</v>
      </c>
      <c r="D215" s="342"/>
      <c r="E215" s="342"/>
      <c r="F215" s="342"/>
      <c r="G215" s="340" t="s">
        <v>191</v>
      </c>
      <c r="H215" s="340"/>
      <c r="I215" s="382"/>
      <c r="J215" s="198">
        <f t="shared" si="28"/>
        <v>0</v>
      </c>
      <c r="K215" s="66" t="str">
        <f t="shared" si="27"/>
        <v/>
      </c>
      <c r="L215" s="108">
        <v>0</v>
      </c>
      <c r="M215" s="255">
        <v>0</v>
      </c>
      <c r="N215" s="255">
        <v>0</v>
      </c>
      <c r="O215" s="255">
        <v>0</v>
      </c>
      <c r="P215" s="255">
        <v>0</v>
      </c>
      <c r="Q215" s="255">
        <v>0</v>
      </c>
      <c r="R215" s="255">
        <v>0</v>
      </c>
      <c r="S215" s="255">
        <v>0</v>
      </c>
      <c r="T215" s="255">
        <v>0</v>
      </c>
      <c r="U215" s="255">
        <v>0</v>
      </c>
      <c r="V215" s="255">
        <v>0</v>
      </c>
      <c r="W215" s="255">
        <v>0</v>
      </c>
      <c r="X215" s="255">
        <v>0</v>
      </c>
      <c r="Y215" s="255">
        <v>0</v>
      </c>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218</v>
      </c>
      <c r="B216" s="68"/>
      <c r="C216" s="342"/>
      <c r="D216" s="342"/>
      <c r="E216" s="342"/>
      <c r="F216" s="342"/>
      <c r="G216" s="340" t="s">
        <v>193</v>
      </c>
      <c r="H216" s="340"/>
      <c r="I216" s="383"/>
      <c r="J216" s="199">
        <f t="shared" si="28"/>
        <v>0</v>
      </c>
      <c r="K216" s="273" t="str">
        <f t="shared" si="27"/>
        <v/>
      </c>
      <c r="L216" s="109">
        <v>0</v>
      </c>
      <c r="M216" s="254">
        <v>0</v>
      </c>
      <c r="N216" s="254">
        <v>0</v>
      </c>
      <c r="O216" s="254">
        <v>0</v>
      </c>
      <c r="P216" s="254">
        <v>0</v>
      </c>
      <c r="Q216" s="254">
        <v>0</v>
      </c>
      <c r="R216" s="254">
        <v>0</v>
      </c>
      <c r="S216" s="254">
        <v>0</v>
      </c>
      <c r="T216" s="254">
        <v>0</v>
      </c>
      <c r="U216" s="254">
        <v>0</v>
      </c>
      <c r="V216" s="254">
        <v>0</v>
      </c>
      <c r="W216" s="254">
        <v>0</v>
      </c>
      <c r="X216" s="254">
        <v>0</v>
      </c>
      <c r="Y216" s="254">
        <v>0</v>
      </c>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85</v>
      </c>
      <c r="K219" s="64"/>
      <c r="L219" s="211" t="s">
        <v>220</v>
      </c>
      <c r="M219" s="8"/>
      <c r="N219" s="8"/>
      <c r="O219" s="104"/>
      <c r="P219" s="104"/>
      <c r="Q219" s="104"/>
      <c r="R219" s="104"/>
      <c r="S219" s="104"/>
      <c r="T219" s="104"/>
      <c r="U219" s="104"/>
      <c r="V219" s="104"/>
    </row>
    <row r="220" spans="1:71" ht="20.25" customHeight="1">
      <c r="A220" s="178"/>
      <c r="B220" s="1"/>
      <c r="C220" s="52"/>
      <c r="D220" s="3"/>
      <c r="F220" s="3"/>
      <c r="G220" s="3"/>
      <c r="H220" s="214"/>
      <c r="I220" s="56" t="s">
        <v>86</v>
      </c>
      <c r="J220" s="57"/>
      <c r="K220" s="65"/>
      <c r="L220" s="111" t="s">
        <v>221</v>
      </c>
      <c r="M220" s="211" t="s">
        <v>222</v>
      </c>
      <c r="N220" s="211" t="s">
        <v>223</v>
      </c>
      <c r="O220" s="104"/>
      <c r="P220" s="104"/>
      <c r="Q220" s="104"/>
      <c r="R220" s="104"/>
      <c r="S220" s="104"/>
      <c r="T220" s="104"/>
      <c r="U220" s="104"/>
      <c r="V220" s="8"/>
    </row>
    <row r="221" spans="1:71" s="67" customFormat="1" ht="34.5" customHeight="1">
      <c r="A221" s="183" t="s">
        <v>224</v>
      </c>
      <c r="B221" s="97"/>
      <c r="C221" s="340" t="s">
        <v>197</v>
      </c>
      <c r="D221" s="340"/>
      <c r="E221" s="340"/>
      <c r="F221" s="340"/>
      <c r="G221" s="286" t="s">
        <v>191</v>
      </c>
      <c r="H221" s="288"/>
      <c r="I221" s="375" t="s">
        <v>225</v>
      </c>
      <c r="J221" s="112"/>
      <c r="K221" s="113"/>
      <c r="L221" s="108">
        <v>28</v>
      </c>
      <c r="M221" s="108">
        <v>29</v>
      </c>
      <c r="N221" s="108">
        <v>104</v>
      </c>
      <c r="O221" s="104"/>
      <c r="P221" s="104"/>
      <c r="Q221" s="104"/>
      <c r="R221" s="104"/>
      <c r="S221" s="104"/>
      <c r="T221" s="104"/>
      <c r="U221" s="104"/>
    </row>
    <row r="222" spans="1:71" s="67" customFormat="1" ht="34.5" customHeight="1">
      <c r="A222" s="183" t="s">
        <v>224</v>
      </c>
      <c r="B222" s="97"/>
      <c r="C222" s="340"/>
      <c r="D222" s="340"/>
      <c r="E222" s="340"/>
      <c r="F222" s="340"/>
      <c r="G222" s="286" t="s">
        <v>193</v>
      </c>
      <c r="H222" s="288"/>
      <c r="I222" s="376"/>
      <c r="J222" s="112"/>
      <c r="K222" s="114"/>
      <c r="L222" s="109">
        <v>0</v>
      </c>
      <c r="M222" s="109">
        <v>0</v>
      </c>
      <c r="N222" s="109">
        <v>1.2</v>
      </c>
      <c r="O222" s="104"/>
      <c r="P222" s="104"/>
      <c r="Q222" s="104"/>
      <c r="R222" s="104"/>
      <c r="S222" s="104"/>
      <c r="T222" s="104"/>
      <c r="U222" s="104"/>
    </row>
    <row r="223" spans="1:71" s="67" customFormat="1" ht="34.5" customHeight="1">
      <c r="A223" s="183" t="s">
        <v>226</v>
      </c>
      <c r="B223" s="97"/>
      <c r="C223" s="340" t="s">
        <v>199</v>
      </c>
      <c r="D223" s="341"/>
      <c r="E223" s="341"/>
      <c r="F223" s="341"/>
      <c r="G223" s="286" t="s">
        <v>191</v>
      </c>
      <c r="H223" s="288"/>
      <c r="I223" s="376"/>
      <c r="J223" s="112"/>
      <c r="K223" s="113"/>
      <c r="L223" s="108">
        <v>0</v>
      </c>
      <c r="M223" s="108">
        <v>0</v>
      </c>
      <c r="N223" s="108">
        <v>0</v>
      </c>
      <c r="O223" s="104"/>
      <c r="P223" s="104"/>
      <c r="Q223" s="104"/>
      <c r="R223" s="104"/>
      <c r="S223" s="104"/>
      <c r="T223" s="104"/>
      <c r="U223" s="104"/>
    </row>
    <row r="224" spans="1:71" s="67" customFormat="1" ht="34.5" customHeight="1">
      <c r="A224" s="183" t="s">
        <v>226</v>
      </c>
      <c r="B224" s="97"/>
      <c r="C224" s="341"/>
      <c r="D224" s="341"/>
      <c r="E224" s="341"/>
      <c r="F224" s="341"/>
      <c r="G224" s="286" t="s">
        <v>193</v>
      </c>
      <c r="H224" s="288"/>
      <c r="I224" s="376"/>
      <c r="J224" s="112"/>
      <c r="K224" s="114"/>
      <c r="L224" s="109">
        <v>0</v>
      </c>
      <c r="M224" s="109">
        <v>0</v>
      </c>
      <c r="N224" s="109">
        <v>0</v>
      </c>
      <c r="O224" s="104"/>
      <c r="P224" s="104"/>
      <c r="Q224" s="104"/>
      <c r="R224" s="104"/>
      <c r="S224" s="104"/>
      <c r="T224" s="104"/>
      <c r="U224" s="104"/>
    </row>
    <row r="225" spans="1:21" s="67" customFormat="1" ht="34.5" customHeight="1">
      <c r="A225" s="183" t="s">
        <v>227</v>
      </c>
      <c r="B225" s="97"/>
      <c r="C225" s="340" t="s">
        <v>201</v>
      </c>
      <c r="D225" s="341"/>
      <c r="E225" s="341"/>
      <c r="F225" s="341"/>
      <c r="G225" s="286" t="s">
        <v>191</v>
      </c>
      <c r="H225" s="288"/>
      <c r="I225" s="376"/>
      <c r="J225" s="112"/>
      <c r="K225" s="113"/>
      <c r="L225" s="108">
        <v>0</v>
      </c>
      <c r="M225" s="108">
        <v>3</v>
      </c>
      <c r="N225" s="108">
        <v>5</v>
      </c>
      <c r="O225" s="104"/>
      <c r="P225" s="104"/>
      <c r="Q225" s="104"/>
      <c r="R225" s="104"/>
      <c r="S225" s="104"/>
      <c r="T225" s="104"/>
      <c r="U225" s="104"/>
    </row>
    <row r="226" spans="1:21" s="67" customFormat="1" ht="34.5" customHeight="1">
      <c r="A226" s="183" t="s">
        <v>227</v>
      </c>
      <c r="B226" s="97"/>
      <c r="C226" s="341"/>
      <c r="D226" s="341"/>
      <c r="E226" s="341"/>
      <c r="F226" s="341"/>
      <c r="G226" s="286" t="s">
        <v>193</v>
      </c>
      <c r="H226" s="288"/>
      <c r="I226" s="376"/>
      <c r="J226" s="112"/>
      <c r="K226" s="114"/>
      <c r="L226" s="109">
        <v>0</v>
      </c>
      <c r="M226" s="109">
        <v>0.6</v>
      </c>
      <c r="N226" s="109">
        <v>0</v>
      </c>
      <c r="O226" s="104"/>
      <c r="P226" s="104"/>
      <c r="Q226" s="104"/>
      <c r="R226" s="104"/>
      <c r="S226" s="104"/>
      <c r="T226" s="104"/>
      <c r="U226" s="104"/>
    </row>
    <row r="227" spans="1:21" s="67" customFormat="1" ht="34.5" customHeight="1">
      <c r="A227" s="183" t="s">
        <v>228</v>
      </c>
      <c r="B227" s="97"/>
      <c r="C227" s="340" t="s">
        <v>203</v>
      </c>
      <c r="D227" s="341"/>
      <c r="E227" s="341"/>
      <c r="F227" s="341"/>
      <c r="G227" s="286" t="s">
        <v>191</v>
      </c>
      <c r="H227" s="288"/>
      <c r="I227" s="376"/>
      <c r="J227" s="112"/>
      <c r="K227" s="113"/>
      <c r="L227" s="108">
        <v>1</v>
      </c>
      <c r="M227" s="108">
        <v>1</v>
      </c>
      <c r="N227" s="108">
        <v>6</v>
      </c>
      <c r="O227" s="104"/>
      <c r="P227" s="104"/>
      <c r="Q227" s="104"/>
      <c r="R227" s="104"/>
      <c r="S227" s="104"/>
      <c r="T227" s="104"/>
      <c r="U227" s="104"/>
    </row>
    <row r="228" spans="1:21" s="67" customFormat="1" ht="34.5" customHeight="1">
      <c r="A228" s="183" t="s">
        <v>228</v>
      </c>
      <c r="B228" s="68"/>
      <c r="C228" s="341"/>
      <c r="D228" s="341"/>
      <c r="E228" s="341"/>
      <c r="F228" s="341"/>
      <c r="G228" s="286" t="s">
        <v>193</v>
      </c>
      <c r="H228" s="288"/>
      <c r="I228" s="376"/>
      <c r="J228" s="112"/>
      <c r="K228" s="114"/>
      <c r="L228" s="109">
        <v>0</v>
      </c>
      <c r="M228" s="109">
        <v>0</v>
      </c>
      <c r="N228" s="109">
        <v>0</v>
      </c>
      <c r="O228" s="104"/>
      <c r="P228" s="104"/>
      <c r="Q228" s="104"/>
      <c r="R228" s="104"/>
      <c r="S228" s="104"/>
      <c r="T228" s="104"/>
      <c r="U228" s="104"/>
    </row>
    <row r="229" spans="1:21" s="67" customFormat="1" ht="34.5" customHeight="1">
      <c r="A229" s="183" t="s">
        <v>229</v>
      </c>
      <c r="B229" s="68"/>
      <c r="C229" s="340" t="s">
        <v>205</v>
      </c>
      <c r="D229" s="341"/>
      <c r="E229" s="341"/>
      <c r="F229" s="341"/>
      <c r="G229" s="286" t="s">
        <v>191</v>
      </c>
      <c r="H229" s="288"/>
      <c r="I229" s="376"/>
      <c r="J229" s="112"/>
      <c r="K229" s="113"/>
      <c r="L229" s="108">
        <v>0</v>
      </c>
      <c r="M229" s="108">
        <v>0</v>
      </c>
      <c r="N229" s="108">
        <v>32</v>
      </c>
      <c r="O229" s="104"/>
      <c r="P229" s="104"/>
      <c r="Q229" s="104"/>
      <c r="R229" s="104"/>
      <c r="S229" s="104"/>
      <c r="T229" s="104"/>
      <c r="U229" s="104"/>
    </row>
    <row r="230" spans="1:21" s="67" customFormat="1" ht="34.5" customHeight="1">
      <c r="A230" s="183" t="s">
        <v>229</v>
      </c>
      <c r="B230" s="68"/>
      <c r="C230" s="341"/>
      <c r="D230" s="341"/>
      <c r="E230" s="341"/>
      <c r="F230" s="341"/>
      <c r="G230" s="286" t="s">
        <v>193</v>
      </c>
      <c r="H230" s="288"/>
      <c r="I230" s="376"/>
      <c r="J230" s="112"/>
      <c r="K230" s="114"/>
      <c r="L230" s="109">
        <v>0</v>
      </c>
      <c r="M230" s="109">
        <v>0</v>
      </c>
      <c r="N230" s="109">
        <v>0</v>
      </c>
      <c r="O230" s="104"/>
      <c r="P230" s="104"/>
      <c r="Q230" s="104"/>
      <c r="R230" s="104"/>
      <c r="S230" s="104"/>
      <c r="T230" s="104"/>
      <c r="U230" s="104"/>
    </row>
    <row r="231" spans="1:21" s="67" customFormat="1" ht="34.5" customHeight="1">
      <c r="A231" s="183" t="s">
        <v>230</v>
      </c>
      <c r="B231" s="68"/>
      <c r="C231" s="340" t="s">
        <v>207</v>
      </c>
      <c r="D231" s="341"/>
      <c r="E231" s="341"/>
      <c r="F231" s="341"/>
      <c r="G231" s="286" t="s">
        <v>191</v>
      </c>
      <c r="H231" s="288"/>
      <c r="I231" s="376"/>
      <c r="J231" s="112"/>
      <c r="K231" s="113"/>
      <c r="L231" s="108">
        <v>0</v>
      </c>
      <c r="M231" s="108">
        <v>0</v>
      </c>
      <c r="N231" s="108">
        <v>7</v>
      </c>
      <c r="O231" s="104"/>
      <c r="P231" s="104"/>
      <c r="Q231" s="104"/>
      <c r="R231" s="104"/>
      <c r="S231" s="104"/>
      <c r="T231" s="104"/>
      <c r="U231" s="104"/>
    </row>
    <row r="232" spans="1:21" s="67" customFormat="1" ht="34.5" customHeight="1">
      <c r="A232" s="183" t="s">
        <v>230</v>
      </c>
      <c r="B232" s="68"/>
      <c r="C232" s="341"/>
      <c r="D232" s="341"/>
      <c r="E232" s="341"/>
      <c r="F232" s="341"/>
      <c r="G232" s="286" t="s">
        <v>193</v>
      </c>
      <c r="H232" s="288"/>
      <c r="I232" s="376"/>
      <c r="J232" s="112"/>
      <c r="K232" s="114"/>
      <c r="L232" s="109">
        <v>0</v>
      </c>
      <c r="M232" s="109">
        <v>0</v>
      </c>
      <c r="N232" s="109">
        <v>0</v>
      </c>
      <c r="O232" s="104"/>
      <c r="P232" s="104"/>
      <c r="Q232" s="104"/>
      <c r="R232" s="104"/>
      <c r="S232" s="104"/>
      <c r="T232" s="104"/>
      <c r="U232" s="104"/>
    </row>
    <row r="233" spans="1:21" s="67" customFormat="1" ht="34.5" customHeight="1">
      <c r="A233" s="183" t="s">
        <v>231</v>
      </c>
      <c r="B233" s="68"/>
      <c r="C233" s="340" t="s">
        <v>209</v>
      </c>
      <c r="D233" s="341"/>
      <c r="E233" s="341"/>
      <c r="F233" s="341"/>
      <c r="G233" s="286" t="s">
        <v>191</v>
      </c>
      <c r="H233" s="288"/>
      <c r="I233" s="376"/>
      <c r="J233" s="112"/>
      <c r="K233" s="113"/>
      <c r="L233" s="108">
        <v>0</v>
      </c>
      <c r="M233" s="108">
        <v>0</v>
      </c>
      <c r="N233" s="108">
        <v>7</v>
      </c>
      <c r="O233" s="104"/>
      <c r="P233" s="104"/>
      <c r="Q233" s="104"/>
      <c r="R233" s="104"/>
      <c r="S233" s="104"/>
      <c r="T233" s="104"/>
      <c r="U233" s="104"/>
    </row>
    <row r="234" spans="1:21" s="67" customFormat="1" ht="34.5" customHeight="1">
      <c r="A234" s="183" t="s">
        <v>231</v>
      </c>
      <c r="B234" s="68"/>
      <c r="C234" s="341"/>
      <c r="D234" s="341"/>
      <c r="E234" s="341"/>
      <c r="F234" s="341"/>
      <c r="G234" s="286" t="s">
        <v>193</v>
      </c>
      <c r="H234" s="288"/>
      <c r="I234" s="376"/>
      <c r="J234" s="112"/>
      <c r="K234" s="114"/>
      <c r="L234" s="109">
        <v>0</v>
      </c>
      <c r="M234" s="109">
        <v>0</v>
      </c>
      <c r="N234" s="109">
        <v>0</v>
      </c>
      <c r="O234" s="104"/>
      <c r="P234" s="104"/>
      <c r="Q234" s="104"/>
      <c r="R234" s="104"/>
      <c r="S234" s="104"/>
      <c r="T234" s="104"/>
      <c r="U234" s="104"/>
    </row>
    <row r="235" spans="1:21" s="67" customFormat="1" ht="34.5" customHeight="1">
      <c r="A235" s="183" t="s">
        <v>232</v>
      </c>
      <c r="B235" s="68"/>
      <c r="C235" s="340" t="s">
        <v>211</v>
      </c>
      <c r="D235" s="341"/>
      <c r="E235" s="341"/>
      <c r="F235" s="341"/>
      <c r="G235" s="286" t="s">
        <v>191</v>
      </c>
      <c r="H235" s="288"/>
      <c r="I235" s="376"/>
      <c r="J235" s="112"/>
      <c r="K235" s="113"/>
      <c r="L235" s="108">
        <v>0</v>
      </c>
      <c r="M235" s="108">
        <v>0</v>
      </c>
      <c r="N235" s="108">
        <v>29</v>
      </c>
      <c r="O235" s="104"/>
      <c r="P235" s="104"/>
      <c r="Q235" s="104"/>
      <c r="R235" s="104"/>
      <c r="S235" s="104"/>
      <c r="T235" s="104"/>
      <c r="U235" s="104"/>
    </row>
    <row r="236" spans="1:21" s="67" customFormat="1" ht="34.5" customHeight="1">
      <c r="A236" s="183" t="s">
        <v>232</v>
      </c>
      <c r="B236" s="68"/>
      <c r="C236" s="341"/>
      <c r="D236" s="341"/>
      <c r="E236" s="341"/>
      <c r="F236" s="341"/>
      <c r="G236" s="286" t="s">
        <v>193</v>
      </c>
      <c r="H236" s="288"/>
      <c r="I236" s="376"/>
      <c r="J236" s="112"/>
      <c r="K236" s="114"/>
      <c r="L236" s="109">
        <v>0</v>
      </c>
      <c r="M236" s="109">
        <v>0</v>
      </c>
      <c r="N236" s="109">
        <v>0</v>
      </c>
      <c r="O236" s="104"/>
      <c r="P236" s="104"/>
      <c r="Q236" s="104"/>
      <c r="R236" s="104"/>
      <c r="S236" s="104"/>
      <c r="T236" s="104"/>
      <c r="U236" s="104"/>
    </row>
    <row r="237" spans="1:21" s="67" customFormat="1" ht="34.5" customHeight="1">
      <c r="A237" s="183" t="s">
        <v>233</v>
      </c>
      <c r="B237" s="68"/>
      <c r="C237" s="340" t="s">
        <v>217</v>
      </c>
      <c r="D237" s="341"/>
      <c r="E237" s="341"/>
      <c r="F237" s="341"/>
      <c r="G237" s="286" t="s">
        <v>191</v>
      </c>
      <c r="H237" s="288"/>
      <c r="I237" s="376"/>
      <c r="J237" s="112"/>
      <c r="K237" s="113"/>
      <c r="L237" s="108">
        <v>0</v>
      </c>
      <c r="M237" s="108">
        <v>0</v>
      </c>
      <c r="N237" s="108">
        <v>12</v>
      </c>
      <c r="O237" s="104"/>
      <c r="P237" s="104"/>
      <c r="Q237" s="104"/>
      <c r="R237" s="104"/>
      <c r="S237" s="104"/>
      <c r="T237" s="104"/>
      <c r="U237" s="104"/>
    </row>
    <row r="238" spans="1:21" s="67" customFormat="1" ht="34.5" customHeight="1">
      <c r="A238" s="183" t="s">
        <v>233</v>
      </c>
      <c r="B238" s="68"/>
      <c r="C238" s="341"/>
      <c r="D238" s="341"/>
      <c r="E238" s="341"/>
      <c r="F238" s="341"/>
      <c r="G238" s="286" t="s">
        <v>193</v>
      </c>
      <c r="H238" s="288"/>
      <c r="I238" s="376"/>
      <c r="J238" s="112"/>
      <c r="K238" s="114"/>
      <c r="L238" s="109">
        <v>0</v>
      </c>
      <c r="M238" s="109">
        <v>0</v>
      </c>
      <c r="N238" s="109">
        <v>0</v>
      </c>
      <c r="O238" s="104"/>
      <c r="P238" s="104"/>
      <c r="Q238" s="104"/>
      <c r="R238" s="104"/>
      <c r="S238" s="104"/>
      <c r="T238" s="104"/>
      <c r="U238" s="104"/>
    </row>
    <row r="239" spans="1:21" s="67" customFormat="1" ht="34.5" customHeight="1">
      <c r="A239" s="183" t="s">
        <v>234</v>
      </c>
      <c r="B239" s="68"/>
      <c r="C239" s="340" t="s">
        <v>219</v>
      </c>
      <c r="D239" s="342"/>
      <c r="E239" s="342"/>
      <c r="F239" s="342"/>
      <c r="G239" s="286" t="s">
        <v>191</v>
      </c>
      <c r="H239" s="288"/>
      <c r="I239" s="376"/>
      <c r="J239" s="112"/>
      <c r="K239" s="115"/>
      <c r="L239" s="108">
        <v>0</v>
      </c>
      <c r="M239" s="108">
        <v>0</v>
      </c>
      <c r="N239" s="108">
        <v>9</v>
      </c>
      <c r="O239" s="104"/>
      <c r="P239" s="104"/>
      <c r="Q239" s="104"/>
      <c r="R239" s="104"/>
      <c r="S239" s="104"/>
      <c r="T239" s="104"/>
      <c r="U239" s="104"/>
    </row>
    <row r="240" spans="1:21" s="67" customFormat="1" ht="34.5" customHeight="1">
      <c r="A240" s="183" t="s">
        <v>234</v>
      </c>
      <c r="B240" s="68"/>
      <c r="C240" s="342"/>
      <c r="D240" s="342"/>
      <c r="E240" s="342"/>
      <c r="F240" s="342"/>
      <c r="G240" s="286" t="s">
        <v>193</v>
      </c>
      <c r="H240" s="288"/>
      <c r="I240" s="377"/>
      <c r="J240" s="116"/>
      <c r="K240" s="117"/>
      <c r="L240" s="109">
        <v>0</v>
      </c>
      <c r="M240" s="109">
        <v>0</v>
      </c>
      <c r="N240" s="109">
        <v>0.8</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235</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85</v>
      </c>
      <c r="K246" s="64"/>
      <c r="L246" s="245" t="str">
        <f>IF(ISBLANK(L$9),"",L$9)</f>
        <v>10階病棟</v>
      </c>
      <c r="M246" s="249" t="str">
        <f t="shared" ref="M246:BS246" si="29">IF(ISBLANK(M$9),"",M$9)</f>
        <v>11階病棟</v>
      </c>
      <c r="N246" s="249" t="str">
        <f t="shared" si="29"/>
        <v>12階病棟</v>
      </c>
      <c r="O246" s="249" t="str">
        <f t="shared" si="29"/>
        <v>5階西心臓血管センター</v>
      </c>
      <c r="P246" s="249" t="str">
        <f t="shared" si="29"/>
        <v>5階東脳神経センター</v>
      </c>
      <c r="Q246" s="249" t="str">
        <f t="shared" si="29"/>
        <v>6階周産期・小児センター（NICU）</v>
      </c>
      <c r="R246" s="249" t="str">
        <f t="shared" si="29"/>
        <v>6階周産期・小児センター（産科・GCU）</v>
      </c>
      <c r="S246" s="249" t="str">
        <f t="shared" si="29"/>
        <v>6階東病棟</v>
      </c>
      <c r="T246" s="249" t="str">
        <f t="shared" si="29"/>
        <v>7階病棟</v>
      </c>
      <c r="U246" s="249" t="str">
        <f t="shared" si="29"/>
        <v>8階西消化器センター（内科）</v>
      </c>
      <c r="V246" s="249" t="str">
        <f t="shared" si="29"/>
        <v>8階東消化器センター（外科）</v>
      </c>
      <c r="W246" s="249" t="str">
        <f t="shared" si="29"/>
        <v>9階病棟</v>
      </c>
      <c r="X246" s="249" t="str">
        <f t="shared" si="29"/>
        <v>ICU/CCU</v>
      </c>
      <c r="Y246" s="249" t="str">
        <f t="shared" si="29"/>
        <v>救命救急センター</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86</v>
      </c>
      <c r="J247" s="57"/>
      <c r="K247" s="65"/>
      <c r="L247" s="59" t="str">
        <f t="shared" ref="L247:AQ247" si="30">IF(ISBLANK(L$95),"",L$95)</f>
        <v>急性期</v>
      </c>
      <c r="M247" s="249" t="str">
        <f t="shared" si="30"/>
        <v>急性期</v>
      </c>
      <c r="N247" s="249" t="str">
        <f t="shared" si="30"/>
        <v>急性期</v>
      </c>
      <c r="O247" s="249" t="str">
        <f t="shared" si="30"/>
        <v>高度急性期</v>
      </c>
      <c r="P247" s="249" t="str">
        <f t="shared" si="30"/>
        <v>急性期</v>
      </c>
      <c r="Q247" s="249" t="str">
        <f t="shared" si="30"/>
        <v>高度急性期</v>
      </c>
      <c r="R247" s="249" t="str">
        <f t="shared" si="30"/>
        <v>急性期</v>
      </c>
      <c r="S247" s="249" t="str">
        <f t="shared" si="30"/>
        <v>急性期</v>
      </c>
      <c r="T247" s="249" t="str">
        <f t="shared" si="30"/>
        <v>高度急性期</v>
      </c>
      <c r="U247" s="249" t="str">
        <f t="shared" si="30"/>
        <v>急性期</v>
      </c>
      <c r="V247" s="249" t="str">
        <f t="shared" si="30"/>
        <v>高度急性期</v>
      </c>
      <c r="W247" s="249" t="str">
        <f t="shared" si="30"/>
        <v>高度急性期</v>
      </c>
      <c r="X247" s="249" t="str">
        <f t="shared" si="30"/>
        <v>高度急性期</v>
      </c>
      <c r="Y247" s="249" t="str">
        <f t="shared" si="30"/>
        <v>高度急性期</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236</v>
      </c>
      <c r="B248" s="1"/>
      <c r="C248" s="286" t="s">
        <v>237</v>
      </c>
      <c r="D248" s="287"/>
      <c r="E248" s="287"/>
      <c r="F248" s="287"/>
      <c r="G248" s="287"/>
      <c r="H248" s="288"/>
      <c r="I248" s="298" t="s">
        <v>238</v>
      </c>
      <c r="J248" s="193" t="s">
        <v>160</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239</v>
      </c>
      <c r="B249" s="118"/>
      <c r="C249" s="353" t="s">
        <v>240</v>
      </c>
      <c r="D249" s="353"/>
      <c r="E249" s="353"/>
      <c r="F249" s="334"/>
      <c r="G249" s="340" t="s">
        <v>190</v>
      </c>
      <c r="H249" s="215" t="s">
        <v>241</v>
      </c>
      <c r="I249" s="299"/>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239</v>
      </c>
      <c r="B250" s="118"/>
      <c r="C250" s="340"/>
      <c r="D250" s="340"/>
      <c r="E250" s="340"/>
      <c r="F250" s="341"/>
      <c r="G250" s="340"/>
      <c r="H250" s="215" t="s">
        <v>242</v>
      </c>
      <c r="I250" s="299"/>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243</v>
      </c>
      <c r="B251" s="118"/>
      <c r="C251" s="340"/>
      <c r="D251" s="340"/>
      <c r="E251" s="340"/>
      <c r="F251" s="341"/>
      <c r="G251" s="340" t="s">
        <v>244</v>
      </c>
      <c r="H251" s="215" t="s">
        <v>241</v>
      </c>
      <c r="I251" s="299"/>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243</v>
      </c>
      <c r="B252" s="118"/>
      <c r="C252" s="340"/>
      <c r="D252" s="340"/>
      <c r="E252" s="340"/>
      <c r="F252" s="341"/>
      <c r="G252" s="341"/>
      <c r="H252" s="215" t="s">
        <v>242</v>
      </c>
      <c r="I252" s="299"/>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245</v>
      </c>
      <c r="B253" s="118"/>
      <c r="C253" s="340"/>
      <c r="D253" s="340"/>
      <c r="E253" s="340"/>
      <c r="F253" s="341"/>
      <c r="G253" s="340" t="s">
        <v>246</v>
      </c>
      <c r="H253" s="215" t="s">
        <v>241</v>
      </c>
      <c r="I253" s="299"/>
      <c r="J253" s="198">
        <v>11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245</v>
      </c>
      <c r="B254" s="118"/>
      <c r="C254" s="340"/>
      <c r="D254" s="340"/>
      <c r="E254" s="340"/>
      <c r="F254" s="341"/>
      <c r="G254" s="341"/>
      <c r="H254" s="215" t="s">
        <v>242</v>
      </c>
      <c r="I254" s="299"/>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247</v>
      </c>
      <c r="B255" s="118"/>
      <c r="C255" s="340"/>
      <c r="D255" s="340"/>
      <c r="E255" s="340"/>
      <c r="F255" s="341"/>
      <c r="G255" s="362" t="s">
        <v>248</v>
      </c>
      <c r="H255" s="215" t="s">
        <v>241</v>
      </c>
      <c r="I255" s="299"/>
      <c r="J255" s="198">
        <v>11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247</v>
      </c>
      <c r="B256" s="118"/>
      <c r="C256" s="340"/>
      <c r="D256" s="340"/>
      <c r="E256" s="340"/>
      <c r="F256" s="341"/>
      <c r="G256" s="341"/>
      <c r="H256" s="215" t="s">
        <v>242</v>
      </c>
      <c r="I256" s="299"/>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249</v>
      </c>
      <c r="B257" s="118"/>
      <c r="C257" s="340"/>
      <c r="D257" s="340"/>
      <c r="E257" s="340"/>
      <c r="F257" s="341"/>
      <c r="G257" s="340" t="s">
        <v>250</v>
      </c>
      <c r="H257" s="215" t="s">
        <v>241</v>
      </c>
      <c r="I257" s="299"/>
      <c r="J257" s="198">
        <v>3</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249</v>
      </c>
      <c r="B258" s="118"/>
      <c r="C258" s="340"/>
      <c r="D258" s="340"/>
      <c r="E258" s="340"/>
      <c r="F258" s="341"/>
      <c r="G258" s="341"/>
      <c r="H258" s="215" t="s">
        <v>242</v>
      </c>
      <c r="I258" s="299"/>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251</v>
      </c>
      <c r="B259" s="118"/>
      <c r="C259" s="340"/>
      <c r="D259" s="340"/>
      <c r="E259" s="340"/>
      <c r="F259" s="341"/>
      <c r="G259" s="340" t="s">
        <v>223</v>
      </c>
      <c r="H259" s="215" t="s">
        <v>241</v>
      </c>
      <c r="I259" s="299"/>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251</v>
      </c>
      <c r="B260" s="118"/>
      <c r="C260" s="340"/>
      <c r="D260" s="340"/>
      <c r="E260" s="340"/>
      <c r="F260" s="341"/>
      <c r="G260" s="341"/>
      <c r="H260" s="215" t="s">
        <v>242</v>
      </c>
      <c r="I260" s="300"/>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252</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85</v>
      </c>
      <c r="K266" s="64"/>
      <c r="L266" s="245" t="str">
        <f>IF(ISBLANK(L$9),"",L$9)</f>
        <v>10階病棟</v>
      </c>
      <c r="M266" s="249" t="str">
        <f t="shared" ref="M266:BS266" si="32">IF(ISBLANK(M$9),"",M$9)</f>
        <v>11階病棟</v>
      </c>
      <c r="N266" s="249" t="str">
        <f t="shared" si="32"/>
        <v>12階病棟</v>
      </c>
      <c r="O266" s="249" t="str">
        <f t="shared" si="32"/>
        <v>5階西心臓血管センター</v>
      </c>
      <c r="P266" s="249" t="str">
        <f t="shared" si="32"/>
        <v>5階東脳神経センター</v>
      </c>
      <c r="Q266" s="249" t="str">
        <f t="shared" si="32"/>
        <v>6階周産期・小児センター（NICU）</v>
      </c>
      <c r="R266" s="249" t="str">
        <f t="shared" si="32"/>
        <v>6階周産期・小児センター（産科・GCU）</v>
      </c>
      <c r="S266" s="249" t="str">
        <f t="shared" si="32"/>
        <v>6階東病棟</v>
      </c>
      <c r="T266" s="249" t="str">
        <f t="shared" si="32"/>
        <v>7階病棟</v>
      </c>
      <c r="U266" s="249" t="str">
        <f t="shared" si="32"/>
        <v>8階西消化器センター（内科）</v>
      </c>
      <c r="V266" s="249" t="str">
        <f t="shared" si="32"/>
        <v>8階東消化器センター（外科）</v>
      </c>
      <c r="W266" s="249" t="str">
        <f t="shared" si="32"/>
        <v>9階病棟</v>
      </c>
      <c r="X266" s="249" t="str">
        <f t="shared" si="32"/>
        <v>ICU/CCU</v>
      </c>
      <c r="Y266" s="249" t="str">
        <f t="shared" si="32"/>
        <v>救命救急センター</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86</v>
      </c>
      <c r="J267" s="57"/>
      <c r="K267" s="65"/>
      <c r="L267" s="59" t="str">
        <f t="shared" ref="L267:AQ267" si="33">IF(ISBLANK(L$95),"",L$95)</f>
        <v>急性期</v>
      </c>
      <c r="M267" s="249" t="str">
        <f t="shared" si="33"/>
        <v>急性期</v>
      </c>
      <c r="N267" s="249" t="str">
        <f t="shared" si="33"/>
        <v>急性期</v>
      </c>
      <c r="O267" s="249" t="str">
        <f t="shared" si="33"/>
        <v>高度急性期</v>
      </c>
      <c r="P267" s="249" t="str">
        <f t="shared" si="33"/>
        <v>急性期</v>
      </c>
      <c r="Q267" s="249" t="str">
        <f t="shared" si="33"/>
        <v>高度急性期</v>
      </c>
      <c r="R267" s="249" t="str">
        <f t="shared" si="33"/>
        <v>急性期</v>
      </c>
      <c r="S267" s="249" t="str">
        <f t="shared" si="33"/>
        <v>急性期</v>
      </c>
      <c r="T267" s="249" t="str">
        <f t="shared" si="33"/>
        <v>高度急性期</v>
      </c>
      <c r="U267" s="249" t="str">
        <f t="shared" si="33"/>
        <v>急性期</v>
      </c>
      <c r="V267" s="249" t="str">
        <f t="shared" si="33"/>
        <v>高度急性期</v>
      </c>
      <c r="W267" s="249" t="str">
        <f t="shared" si="33"/>
        <v>高度急性期</v>
      </c>
      <c r="X267" s="249" t="str">
        <f t="shared" si="33"/>
        <v>高度急性期</v>
      </c>
      <c r="Y267" s="249" t="str">
        <f t="shared" si="33"/>
        <v>高度急性期</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253</v>
      </c>
      <c r="B268" s="1"/>
      <c r="C268" s="295" t="s">
        <v>254</v>
      </c>
      <c r="D268" s="297"/>
      <c r="E268" s="351" t="s">
        <v>255</v>
      </c>
      <c r="F268" s="352"/>
      <c r="G268" s="286" t="s">
        <v>256</v>
      </c>
      <c r="H268" s="288"/>
      <c r="I268" s="298" t="s">
        <v>257</v>
      </c>
      <c r="J268" s="203">
        <v>2</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258</v>
      </c>
      <c r="B269" s="118"/>
      <c r="C269" s="373"/>
      <c r="D269" s="374"/>
      <c r="E269" s="352"/>
      <c r="F269" s="352"/>
      <c r="G269" s="286" t="s">
        <v>259</v>
      </c>
      <c r="H269" s="288"/>
      <c r="I269" s="299"/>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260</v>
      </c>
      <c r="B270" s="118"/>
      <c r="C270" s="373"/>
      <c r="D270" s="374"/>
      <c r="E270" s="352"/>
      <c r="F270" s="352"/>
      <c r="G270" s="286" t="s">
        <v>261</v>
      </c>
      <c r="H270" s="288"/>
      <c r="I270" s="299"/>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262</v>
      </c>
      <c r="B271" s="118"/>
      <c r="C271" s="370"/>
      <c r="D271" s="372"/>
      <c r="E271" s="286" t="s">
        <v>223</v>
      </c>
      <c r="F271" s="287"/>
      <c r="G271" s="287"/>
      <c r="H271" s="288"/>
      <c r="I271" s="300"/>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263</v>
      </c>
      <c r="B272" s="118"/>
      <c r="C272" s="295" t="s">
        <v>264</v>
      </c>
      <c r="D272" s="354"/>
      <c r="E272" s="286" t="s">
        <v>265</v>
      </c>
      <c r="F272" s="287"/>
      <c r="G272" s="287"/>
      <c r="H272" s="288"/>
      <c r="I272" s="298" t="s">
        <v>266</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267</v>
      </c>
      <c r="B273" s="118"/>
      <c r="C273" s="355"/>
      <c r="D273" s="356"/>
      <c r="E273" s="286" t="s">
        <v>268</v>
      </c>
      <c r="F273" s="287"/>
      <c r="G273" s="287"/>
      <c r="H273" s="288"/>
      <c r="I273" s="299"/>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269</v>
      </c>
      <c r="B274" s="118"/>
      <c r="C274" s="357"/>
      <c r="D274" s="358"/>
      <c r="E274" s="286" t="s">
        <v>270</v>
      </c>
      <c r="F274" s="287"/>
      <c r="G274" s="287"/>
      <c r="H274" s="288"/>
      <c r="I274" s="300"/>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271</v>
      </c>
      <c r="B275" s="118"/>
      <c r="C275" s="295" t="s">
        <v>223</v>
      </c>
      <c r="D275" s="354"/>
      <c r="E275" s="286" t="s">
        <v>272</v>
      </c>
      <c r="F275" s="287"/>
      <c r="G275" s="287"/>
      <c r="H275" s="288"/>
      <c r="I275" s="98" t="s">
        <v>273</v>
      </c>
      <c r="J275" s="203">
        <v>3</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274</v>
      </c>
      <c r="B276" s="118"/>
      <c r="C276" s="355"/>
      <c r="D276" s="356"/>
      <c r="E276" s="286" t="s">
        <v>275</v>
      </c>
      <c r="F276" s="287"/>
      <c r="G276" s="287"/>
      <c r="H276" s="288"/>
      <c r="I276" s="280" t="s">
        <v>276</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277</v>
      </c>
      <c r="B277" s="118"/>
      <c r="C277" s="355"/>
      <c r="D277" s="356"/>
      <c r="E277" s="286" t="s">
        <v>278</v>
      </c>
      <c r="F277" s="287"/>
      <c r="G277" s="287"/>
      <c r="H277" s="288"/>
      <c r="I277" s="282"/>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279</v>
      </c>
      <c r="B278" s="118"/>
      <c r="C278" s="355"/>
      <c r="D278" s="356"/>
      <c r="E278" s="286" t="s">
        <v>280</v>
      </c>
      <c r="F278" s="287"/>
      <c r="G278" s="287"/>
      <c r="H278" s="288"/>
      <c r="I278" s="98" t="s">
        <v>281</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282</v>
      </c>
      <c r="B279" s="118"/>
      <c r="C279" s="355"/>
      <c r="D279" s="356"/>
      <c r="E279" s="286" t="s">
        <v>283</v>
      </c>
      <c r="F279" s="287"/>
      <c r="G279" s="287"/>
      <c r="H279" s="288"/>
      <c r="I279" s="98" t="s">
        <v>284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285</v>
      </c>
      <c r="B280" s="118"/>
      <c r="C280" s="355"/>
      <c r="D280" s="356"/>
      <c r="E280" s="286" t="s">
        <v>286</v>
      </c>
      <c r="F280" s="287"/>
      <c r="G280" s="287"/>
      <c r="H280" s="288"/>
      <c r="I280" s="98" t="s">
        <v>287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288</v>
      </c>
      <c r="B281" s="118"/>
      <c r="C281" s="355"/>
      <c r="D281" s="356"/>
      <c r="E281" s="286" t="s">
        <v>289</v>
      </c>
      <c r="F281" s="287"/>
      <c r="G281" s="287"/>
      <c r="H281" s="288"/>
      <c r="I281" s="98" t="s">
        <v>290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291</v>
      </c>
      <c r="B282" s="118"/>
      <c r="C282" s="355"/>
      <c r="D282" s="356"/>
      <c r="E282" s="286" t="s">
        <v>292</v>
      </c>
      <c r="F282" s="287"/>
      <c r="G282" s="287"/>
      <c r="H282" s="288"/>
      <c r="I282" s="98" t="s">
        <v>293</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294</v>
      </c>
      <c r="B283" s="118"/>
      <c r="C283" s="355"/>
      <c r="D283" s="356"/>
      <c r="E283" s="286" t="s">
        <v>295</v>
      </c>
      <c r="F283" s="287"/>
      <c r="G283" s="287"/>
      <c r="H283" s="288"/>
      <c r="I283" s="98" t="s">
        <v>296</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297</v>
      </c>
      <c r="B284" s="118"/>
      <c r="C284" s="357"/>
      <c r="D284" s="358"/>
      <c r="E284" s="286" t="s">
        <v>298</v>
      </c>
      <c r="F284" s="287"/>
      <c r="G284" s="287"/>
      <c r="H284" s="288"/>
      <c r="I284" s="98" t="s">
        <v>299</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300</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85</v>
      </c>
      <c r="K291" s="64"/>
      <c r="L291" s="245" t="str">
        <f>IF(ISBLANK(L$9),"",L$9)</f>
        <v>10階病棟</v>
      </c>
      <c r="M291" s="249" t="str">
        <f>IF(ISBLANK(M$9),"",M$9)</f>
        <v>11階病棟</v>
      </c>
      <c r="N291" s="247" t="str">
        <f t="shared" ref="N291:BS291" si="35">IF(ISBLANK(N$9),"",N$9)</f>
        <v>12階病棟</v>
      </c>
      <c r="O291" s="247" t="str">
        <f t="shared" si="35"/>
        <v>5階西心臓血管センター</v>
      </c>
      <c r="P291" s="247" t="str">
        <f t="shared" si="35"/>
        <v>5階東脳神経センター</v>
      </c>
      <c r="Q291" s="247" t="str">
        <f t="shared" si="35"/>
        <v>6階周産期・小児センター（NICU）</v>
      </c>
      <c r="R291" s="247" t="str">
        <f t="shared" si="35"/>
        <v>6階周産期・小児センター（産科・GCU）</v>
      </c>
      <c r="S291" s="247" t="str">
        <f t="shared" si="35"/>
        <v>6階東病棟</v>
      </c>
      <c r="T291" s="247" t="str">
        <f t="shared" si="35"/>
        <v>7階病棟</v>
      </c>
      <c r="U291" s="247" t="str">
        <f t="shared" si="35"/>
        <v>8階西消化器センター（内科）</v>
      </c>
      <c r="V291" s="247" t="str">
        <f t="shared" si="35"/>
        <v>8階東消化器センター（外科）</v>
      </c>
      <c r="W291" s="247" t="str">
        <f t="shared" si="35"/>
        <v>9階病棟</v>
      </c>
      <c r="X291" s="247" t="str">
        <f t="shared" si="35"/>
        <v>ICU/CCU</v>
      </c>
      <c r="Y291" s="247" t="str">
        <f t="shared" si="35"/>
        <v>救命救急センター</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86</v>
      </c>
      <c r="J292" s="123"/>
      <c r="K292" s="65"/>
      <c r="L292" s="59" t="str">
        <f>IF(ISBLANK(L$95),"",L$95)</f>
        <v>急性期</v>
      </c>
      <c r="M292" s="250" t="str">
        <f>IF(ISBLANK(M$95),"",M$95)</f>
        <v>急性期</v>
      </c>
      <c r="N292" s="59" t="str">
        <f t="shared" ref="N292:BS292" si="36">IF(ISBLANK(N$95),"",N$95)</f>
        <v>急性期</v>
      </c>
      <c r="O292" s="59" t="str">
        <f t="shared" si="36"/>
        <v>高度急性期</v>
      </c>
      <c r="P292" s="59" t="str">
        <f t="shared" si="36"/>
        <v>急性期</v>
      </c>
      <c r="Q292" s="59" t="str">
        <f t="shared" si="36"/>
        <v>高度急性期</v>
      </c>
      <c r="R292" s="59" t="str">
        <f t="shared" si="36"/>
        <v>急性期</v>
      </c>
      <c r="S292" s="59" t="str">
        <f t="shared" si="36"/>
        <v>急性期</v>
      </c>
      <c r="T292" s="59" t="str">
        <f t="shared" si="36"/>
        <v>高度急性期</v>
      </c>
      <c r="U292" s="59" t="str">
        <f t="shared" si="36"/>
        <v>急性期</v>
      </c>
      <c r="V292" s="59" t="str">
        <f t="shared" si="36"/>
        <v>高度急性期</v>
      </c>
      <c r="W292" s="59" t="str">
        <f t="shared" si="36"/>
        <v>高度急性期</v>
      </c>
      <c r="X292" s="59" t="str">
        <f t="shared" si="36"/>
        <v>高度急性期</v>
      </c>
      <c r="Y292" s="59" t="str">
        <f t="shared" si="36"/>
        <v>高度急性期</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83" t="s">
        <v>300</v>
      </c>
      <c r="D293" s="284"/>
      <c r="E293" s="284"/>
      <c r="F293" s="284"/>
      <c r="G293" s="284"/>
      <c r="H293" s="285"/>
      <c r="I293" s="279" t="s">
        <v>301</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63"/>
      <c r="D294" s="293"/>
      <c r="E294" s="293"/>
      <c r="F294" s="293"/>
      <c r="G294" s="293"/>
      <c r="H294" s="364"/>
      <c r="I294" s="279"/>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302</v>
      </c>
      <c r="B295" s="125"/>
      <c r="C295" s="363"/>
      <c r="D295" s="293"/>
      <c r="E295" s="293"/>
      <c r="F295" s="293"/>
      <c r="G295" s="293"/>
      <c r="H295" s="364"/>
      <c r="I295" s="279"/>
      <c r="J295" s="126"/>
      <c r="K295" s="82"/>
      <c r="L295" s="128" t="s">
        <v>20</v>
      </c>
      <c r="M295" s="257" t="s">
        <v>20</v>
      </c>
      <c r="N295" s="257" t="s">
        <v>20</v>
      </c>
      <c r="O295" s="257" t="s">
        <v>20</v>
      </c>
      <c r="P295" s="257" t="s">
        <v>20</v>
      </c>
      <c r="Q295" s="257" t="s">
        <v>20</v>
      </c>
      <c r="R295" s="257" t="s">
        <v>20</v>
      </c>
      <c r="S295" s="257" t="s">
        <v>20</v>
      </c>
      <c r="T295" s="257" t="s">
        <v>20</v>
      </c>
      <c r="U295" s="257" t="s">
        <v>20</v>
      </c>
      <c r="V295" s="257" t="s">
        <v>20</v>
      </c>
      <c r="W295" s="257" t="s">
        <v>303</v>
      </c>
      <c r="X295" s="257" t="s">
        <v>20</v>
      </c>
      <c r="Y295" s="257" t="s">
        <v>20</v>
      </c>
      <c r="Z295" s="257" t="str">
        <f t="shared" ref="Z295:AQ295" si="37">IF(ISBLANK(Z293),"-","～")</f>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63"/>
      <c r="D296" s="293"/>
      <c r="E296" s="293"/>
      <c r="F296" s="293"/>
      <c r="G296" s="293"/>
      <c r="H296" s="364"/>
      <c r="I296" s="279"/>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5"/>
      <c r="D297" s="366"/>
      <c r="E297" s="366"/>
      <c r="F297" s="366"/>
      <c r="G297" s="366"/>
      <c r="H297" s="367"/>
      <c r="I297" s="279"/>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304</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305</v>
      </c>
      <c r="C311" s="132"/>
      <c r="D311" s="132"/>
      <c r="E311" s="47"/>
      <c r="F311" s="47"/>
      <c r="G311" s="47"/>
      <c r="H311" s="48"/>
      <c r="I311" s="48"/>
      <c r="J311" s="50"/>
      <c r="K311" s="49"/>
      <c r="L311" s="133"/>
      <c r="M311" s="133"/>
      <c r="N311" s="133"/>
      <c r="O311" s="133"/>
      <c r="P311" s="133"/>
      <c r="Q311" s="133"/>
    </row>
    <row r="312" spans="1:71" s="74" customFormat="1">
      <c r="A312" s="178"/>
      <c r="B312" s="36" t="s">
        <v>306</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85</v>
      </c>
      <c r="K314" s="64"/>
      <c r="L314" s="245" t="str">
        <f>IF(ISBLANK(L$9),"",L$9)</f>
        <v>10階病棟</v>
      </c>
      <c r="M314" s="249" t="str">
        <f t="shared" ref="M314:BS314" si="39">IF(ISBLANK(M$9),"",M$9)</f>
        <v>11階病棟</v>
      </c>
      <c r="N314" s="247" t="str">
        <f t="shared" si="39"/>
        <v>12階病棟</v>
      </c>
      <c r="O314" s="247" t="str">
        <f t="shared" si="39"/>
        <v>5階西心臓血管センター</v>
      </c>
      <c r="P314" s="247" t="str">
        <f t="shared" si="39"/>
        <v>5階東脳神経センター</v>
      </c>
      <c r="Q314" s="247" t="str">
        <f t="shared" si="39"/>
        <v>6階周産期・小児センター（NICU）</v>
      </c>
      <c r="R314" s="247" t="str">
        <f t="shared" si="39"/>
        <v>6階周産期・小児センター（産科・GCU）</v>
      </c>
      <c r="S314" s="247" t="str">
        <f t="shared" si="39"/>
        <v>6階東病棟</v>
      </c>
      <c r="T314" s="247" t="str">
        <f t="shared" si="39"/>
        <v>7階病棟</v>
      </c>
      <c r="U314" s="247" t="str">
        <f t="shared" si="39"/>
        <v>8階西消化器センター（内科）</v>
      </c>
      <c r="V314" s="247" t="str">
        <f t="shared" si="39"/>
        <v>8階東消化器センター（外科）</v>
      </c>
      <c r="W314" s="247" t="str">
        <f t="shared" si="39"/>
        <v>9階病棟</v>
      </c>
      <c r="X314" s="247" t="str">
        <f t="shared" si="39"/>
        <v>ICU/CCU</v>
      </c>
      <c r="Y314" s="247" t="str">
        <f t="shared" si="39"/>
        <v>救命救急センター</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156</v>
      </c>
      <c r="B315" s="1"/>
      <c r="C315" s="3"/>
      <c r="D315" s="3"/>
      <c r="E315" s="3"/>
      <c r="F315" s="3"/>
      <c r="G315" s="3"/>
      <c r="H315" s="214"/>
      <c r="I315" s="56" t="s">
        <v>86</v>
      </c>
      <c r="J315" s="57"/>
      <c r="K315" s="65"/>
      <c r="L315" s="59" t="str">
        <f>IF(ISBLANK(L$95),"",L$95)</f>
        <v>急性期</v>
      </c>
      <c r="M315" s="250" t="str">
        <f t="shared" ref="M315:BS315" si="40">IF(ISBLANK(M$95),"",M$95)</f>
        <v>急性期</v>
      </c>
      <c r="N315" s="59" t="str">
        <f t="shared" si="40"/>
        <v>急性期</v>
      </c>
      <c r="O315" s="59" t="str">
        <f t="shared" si="40"/>
        <v>高度急性期</v>
      </c>
      <c r="P315" s="59" t="str">
        <f t="shared" si="40"/>
        <v>急性期</v>
      </c>
      <c r="Q315" s="59" t="str">
        <f t="shared" si="40"/>
        <v>高度急性期</v>
      </c>
      <c r="R315" s="59" t="str">
        <f t="shared" si="40"/>
        <v>急性期</v>
      </c>
      <c r="S315" s="59" t="str">
        <f t="shared" si="40"/>
        <v>急性期</v>
      </c>
      <c r="T315" s="59" t="str">
        <f t="shared" si="40"/>
        <v>高度急性期</v>
      </c>
      <c r="U315" s="59" t="str">
        <f t="shared" si="40"/>
        <v>急性期</v>
      </c>
      <c r="V315" s="59" t="str">
        <f t="shared" si="40"/>
        <v>高度急性期</v>
      </c>
      <c r="W315" s="59" t="str">
        <f t="shared" si="40"/>
        <v>高度急性期</v>
      </c>
      <c r="X315" s="59" t="str">
        <f t="shared" si="40"/>
        <v>高度急性期</v>
      </c>
      <c r="Y315" s="59" t="str">
        <f t="shared" si="40"/>
        <v>高度急性期</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307</v>
      </c>
      <c r="B316" s="68"/>
      <c r="C316" s="349" t="s">
        <v>308</v>
      </c>
      <c r="D316" s="295" t="s">
        <v>309</v>
      </c>
      <c r="E316" s="296"/>
      <c r="F316" s="296"/>
      <c r="G316" s="296"/>
      <c r="H316" s="297"/>
      <c r="I316" s="280" t="s">
        <v>310</v>
      </c>
      <c r="J316" s="105">
        <f t="shared" ref="J316:J321" si="41">IF(SUM(L316:BS316)=0,IF(COUNTIF(L316:BS316,"未確認")&gt;0,"未確認",IF(COUNTIF(L316:BS316,"~*")&gt;0,"*",SUM(L316:BS316))),SUM(L316:BS316))</f>
        <v>14307</v>
      </c>
      <c r="K316" s="66" t="str">
        <f t="shared" ref="K316:K321" si="42">IF(OR(COUNTIF(L316:BS316,"未確認")&gt;0,COUNTIF(L316:BS316,"~*")&gt;0),"※","")</f>
        <v/>
      </c>
      <c r="L316" s="108">
        <v>845</v>
      </c>
      <c r="M316" s="255">
        <v>2174</v>
      </c>
      <c r="N316" s="255">
        <v>1976</v>
      </c>
      <c r="O316" s="255">
        <v>1415</v>
      </c>
      <c r="P316" s="255">
        <v>859</v>
      </c>
      <c r="Q316" s="255">
        <v>146</v>
      </c>
      <c r="R316" s="255">
        <v>737</v>
      </c>
      <c r="S316" s="255">
        <v>226</v>
      </c>
      <c r="T316" s="255">
        <v>1164</v>
      </c>
      <c r="U316" s="255">
        <v>1643</v>
      </c>
      <c r="V316" s="255">
        <v>1067</v>
      </c>
      <c r="W316" s="255">
        <v>132</v>
      </c>
      <c r="X316" s="255">
        <v>762</v>
      </c>
      <c r="Y316" s="255">
        <v>1161</v>
      </c>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311</v>
      </c>
      <c r="B317" s="68"/>
      <c r="C317" s="350"/>
      <c r="D317" s="359"/>
      <c r="E317" s="286" t="s">
        <v>312</v>
      </c>
      <c r="F317" s="287"/>
      <c r="G317" s="287"/>
      <c r="H317" s="288"/>
      <c r="I317" s="281"/>
      <c r="J317" s="105">
        <f t="shared" si="41"/>
        <v>8363</v>
      </c>
      <c r="K317" s="66" t="str">
        <f t="shared" si="42"/>
        <v/>
      </c>
      <c r="L317" s="108">
        <v>534</v>
      </c>
      <c r="M317" s="255">
        <v>1446</v>
      </c>
      <c r="N317" s="255">
        <v>1413</v>
      </c>
      <c r="O317" s="255">
        <v>1023</v>
      </c>
      <c r="P317" s="255">
        <v>563</v>
      </c>
      <c r="Q317" s="255">
        <v>5</v>
      </c>
      <c r="R317" s="255">
        <v>202</v>
      </c>
      <c r="S317" s="255">
        <v>5</v>
      </c>
      <c r="T317" s="255">
        <v>751</v>
      </c>
      <c r="U317" s="255">
        <v>1045</v>
      </c>
      <c r="V317" s="255">
        <v>798</v>
      </c>
      <c r="W317" s="255">
        <v>106</v>
      </c>
      <c r="X317" s="255">
        <v>443</v>
      </c>
      <c r="Y317" s="255">
        <v>29</v>
      </c>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313</v>
      </c>
      <c r="B318" s="68"/>
      <c r="C318" s="350"/>
      <c r="D318" s="360"/>
      <c r="E318" s="286" t="s">
        <v>314</v>
      </c>
      <c r="F318" s="287"/>
      <c r="G318" s="287"/>
      <c r="H318" s="288"/>
      <c r="I318" s="281"/>
      <c r="J318" s="105">
        <f t="shared" si="41"/>
        <v>1051</v>
      </c>
      <c r="K318" s="66" t="str">
        <f t="shared" si="42"/>
        <v/>
      </c>
      <c r="L318" s="108">
        <v>101</v>
      </c>
      <c r="M318" s="255">
        <v>138</v>
      </c>
      <c r="N318" s="255">
        <v>98</v>
      </c>
      <c r="O318" s="255">
        <v>100</v>
      </c>
      <c r="P318" s="255">
        <v>40</v>
      </c>
      <c r="Q318" s="255">
        <v>2</v>
      </c>
      <c r="R318" s="255">
        <v>205</v>
      </c>
      <c r="S318" s="255">
        <v>53</v>
      </c>
      <c r="T318" s="255">
        <v>111</v>
      </c>
      <c r="U318" s="255">
        <v>97</v>
      </c>
      <c r="V318" s="255">
        <v>80</v>
      </c>
      <c r="W318" s="255">
        <v>13</v>
      </c>
      <c r="X318" s="255">
        <v>0</v>
      </c>
      <c r="Y318" s="255">
        <v>13</v>
      </c>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315</v>
      </c>
      <c r="B319" s="68"/>
      <c r="C319" s="350"/>
      <c r="D319" s="361"/>
      <c r="E319" s="286" t="s">
        <v>316</v>
      </c>
      <c r="F319" s="287"/>
      <c r="G319" s="287"/>
      <c r="H319" s="288"/>
      <c r="I319" s="281"/>
      <c r="J319" s="105">
        <f t="shared" si="41"/>
        <v>4893</v>
      </c>
      <c r="K319" s="66" t="str">
        <f t="shared" si="42"/>
        <v/>
      </c>
      <c r="L319" s="108">
        <v>210</v>
      </c>
      <c r="M319" s="255">
        <v>590</v>
      </c>
      <c r="N319" s="255">
        <v>465</v>
      </c>
      <c r="O319" s="255">
        <v>292</v>
      </c>
      <c r="P319" s="255">
        <v>256</v>
      </c>
      <c r="Q319" s="255">
        <v>139</v>
      </c>
      <c r="R319" s="255">
        <v>330</v>
      </c>
      <c r="S319" s="255">
        <v>168</v>
      </c>
      <c r="T319" s="255">
        <v>302</v>
      </c>
      <c r="U319" s="255">
        <v>501</v>
      </c>
      <c r="V319" s="255">
        <v>189</v>
      </c>
      <c r="W319" s="255">
        <v>13</v>
      </c>
      <c r="X319" s="255">
        <v>319</v>
      </c>
      <c r="Y319" s="255">
        <v>1119</v>
      </c>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317</v>
      </c>
      <c r="B320" s="1"/>
      <c r="C320" s="350"/>
      <c r="D320" s="286" t="s">
        <v>318</v>
      </c>
      <c r="E320" s="287"/>
      <c r="F320" s="287"/>
      <c r="G320" s="287"/>
      <c r="H320" s="288"/>
      <c r="I320" s="281"/>
      <c r="J320" s="105">
        <f t="shared" si="41"/>
        <v>132453</v>
      </c>
      <c r="K320" s="66" t="str">
        <f t="shared" si="42"/>
        <v/>
      </c>
      <c r="L320" s="108">
        <v>17185</v>
      </c>
      <c r="M320" s="255">
        <v>13375</v>
      </c>
      <c r="N320" s="255">
        <v>14172</v>
      </c>
      <c r="O320" s="255">
        <v>14196</v>
      </c>
      <c r="P320" s="255">
        <v>14298</v>
      </c>
      <c r="Q320" s="255">
        <v>1422</v>
      </c>
      <c r="R320" s="255">
        <v>5235</v>
      </c>
      <c r="S320" s="255">
        <v>1698</v>
      </c>
      <c r="T320" s="255">
        <v>13979</v>
      </c>
      <c r="U320" s="255">
        <v>14733</v>
      </c>
      <c r="V320" s="255">
        <v>15243</v>
      </c>
      <c r="W320" s="255">
        <v>1652</v>
      </c>
      <c r="X320" s="255">
        <v>2791</v>
      </c>
      <c r="Y320" s="255">
        <v>2474</v>
      </c>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319</v>
      </c>
      <c r="B321" s="96"/>
      <c r="C321" s="350"/>
      <c r="D321" s="286" t="s">
        <v>320</v>
      </c>
      <c r="E321" s="287"/>
      <c r="F321" s="287"/>
      <c r="G321" s="287"/>
      <c r="H321" s="288"/>
      <c r="I321" s="282"/>
      <c r="J321" s="105">
        <f t="shared" si="41"/>
        <v>14183</v>
      </c>
      <c r="K321" s="66" t="str">
        <f t="shared" si="42"/>
        <v/>
      </c>
      <c r="L321" s="108">
        <v>852</v>
      </c>
      <c r="M321" s="255">
        <v>2181</v>
      </c>
      <c r="N321" s="255">
        <v>1982</v>
      </c>
      <c r="O321" s="255">
        <v>1417</v>
      </c>
      <c r="P321" s="255">
        <v>859</v>
      </c>
      <c r="Q321" s="255">
        <v>6</v>
      </c>
      <c r="R321" s="255">
        <v>733</v>
      </c>
      <c r="S321" s="255">
        <v>222</v>
      </c>
      <c r="T321" s="255">
        <v>1154</v>
      </c>
      <c r="U321" s="255">
        <v>1646</v>
      </c>
      <c r="V321" s="255">
        <v>1077</v>
      </c>
      <c r="W321" s="255">
        <v>134</v>
      </c>
      <c r="X321" s="255">
        <v>758</v>
      </c>
      <c r="Y321" s="255">
        <v>1162</v>
      </c>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321</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85</v>
      </c>
      <c r="K327" s="64"/>
      <c r="L327" s="245" t="str">
        <f>IF(ISBLANK(L$9),"",L$9)</f>
        <v>10階病棟</v>
      </c>
      <c r="M327" s="249" t="str">
        <f t="shared" ref="M327:BS327" si="43">IF(ISBLANK(M$9),"",M$9)</f>
        <v>11階病棟</v>
      </c>
      <c r="N327" s="247" t="str">
        <f t="shared" si="43"/>
        <v>12階病棟</v>
      </c>
      <c r="O327" s="247" t="str">
        <f t="shared" si="43"/>
        <v>5階西心臓血管センター</v>
      </c>
      <c r="P327" s="247" t="str">
        <f t="shared" si="43"/>
        <v>5階東脳神経センター</v>
      </c>
      <c r="Q327" s="247" t="str">
        <f t="shared" si="43"/>
        <v>6階周産期・小児センター（NICU）</v>
      </c>
      <c r="R327" s="247" t="str">
        <f t="shared" si="43"/>
        <v>6階周産期・小児センター（産科・GCU）</v>
      </c>
      <c r="S327" s="247" t="str">
        <f t="shared" si="43"/>
        <v>6階東病棟</v>
      </c>
      <c r="T327" s="247" t="str">
        <f t="shared" si="43"/>
        <v>7階病棟</v>
      </c>
      <c r="U327" s="247" t="str">
        <f t="shared" si="43"/>
        <v>8階西消化器センター（内科）</v>
      </c>
      <c r="V327" s="247" t="str">
        <f t="shared" si="43"/>
        <v>8階東消化器センター（外科）</v>
      </c>
      <c r="W327" s="247" t="str">
        <f t="shared" si="43"/>
        <v>9階病棟</v>
      </c>
      <c r="X327" s="247" t="str">
        <f t="shared" si="43"/>
        <v>ICU/CCU</v>
      </c>
      <c r="Y327" s="247" t="str">
        <f t="shared" si="43"/>
        <v>救命救急センター</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86</v>
      </c>
      <c r="J328" s="57"/>
      <c r="K328" s="65"/>
      <c r="L328" s="59" t="str">
        <f>IF(ISBLANK(L$95),"",L$95)</f>
        <v>急性期</v>
      </c>
      <c r="M328" s="250" t="str">
        <f t="shared" ref="M328:BS328" si="44">IF(ISBLANK(M$95),"",M$95)</f>
        <v>急性期</v>
      </c>
      <c r="N328" s="59" t="str">
        <f t="shared" si="44"/>
        <v>急性期</v>
      </c>
      <c r="O328" s="59" t="str">
        <f t="shared" si="44"/>
        <v>高度急性期</v>
      </c>
      <c r="P328" s="59" t="str">
        <f t="shared" si="44"/>
        <v>急性期</v>
      </c>
      <c r="Q328" s="59" t="str">
        <f t="shared" si="44"/>
        <v>高度急性期</v>
      </c>
      <c r="R328" s="59" t="str">
        <f t="shared" si="44"/>
        <v>急性期</v>
      </c>
      <c r="S328" s="59" t="str">
        <f t="shared" si="44"/>
        <v>急性期</v>
      </c>
      <c r="T328" s="59" t="str">
        <f t="shared" si="44"/>
        <v>高度急性期</v>
      </c>
      <c r="U328" s="59" t="str">
        <f t="shared" si="44"/>
        <v>急性期</v>
      </c>
      <c r="V328" s="59" t="str">
        <f t="shared" si="44"/>
        <v>高度急性期</v>
      </c>
      <c r="W328" s="59" t="str">
        <f t="shared" si="44"/>
        <v>高度急性期</v>
      </c>
      <c r="X328" s="59" t="str">
        <f t="shared" si="44"/>
        <v>高度急性期</v>
      </c>
      <c r="Y328" s="59" t="str">
        <f t="shared" si="44"/>
        <v>高度急性期</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322</v>
      </c>
      <c r="B329" s="96"/>
      <c r="C329" s="349" t="s">
        <v>308</v>
      </c>
      <c r="D329" s="286" t="s">
        <v>309</v>
      </c>
      <c r="E329" s="287"/>
      <c r="F329" s="287"/>
      <c r="G329" s="287"/>
      <c r="H329" s="288"/>
      <c r="I329" s="280" t="s">
        <v>323</v>
      </c>
      <c r="J329" s="105">
        <f>IF(SUM(L329:BS329)=0,IF(COUNTIF(L329:BS329,"未確認")&gt;0,"未確認",IF(COUNTIF(L329:BS329,"~*")&gt;0,"*",SUM(L329:BS329))),SUM(L329:BS329))</f>
        <v>14307</v>
      </c>
      <c r="K329" s="66" t="str">
        <f>IF(OR(COUNTIF(L329:BS329,"未確認")&gt;0,COUNTIF(L329:BS329,"~*")&gt;0),"※","")</f>
        <v/>
      </c>
      <c r="L329" s="108">
        <v>845</v>
      </c>
      <c r="M329" s="255">
        <v>2174</v>
      </c>
      <c r="N329" s="255">
        <v>1976</v>
      </c>
      <c r="O329" s="255">
        <v>1415</v>
      </c>
      <c r="P329" s="255">
        <v>859</v>
      </c>
      <c r="Q329" s="255">
        <v>146</v>
      </c>
      <c r="R329" s="255">
        <v>737</v>
      </c>
      <c r="S329" s="255">
        <v>226</v>
      </c>
      <c r="T329" s="255">
        <v>1164</v>
      </c>
      <c r="U329" s="255">
        <v>1643</v>
      </c>
      <c r="V329" s="255">
        <v>1067</v>
      </c>
      <c r="W329" s="255">
        <v>132</v>
      </c>
      <c r="X329" s="255">
        <v>762</v>
      </c>
      <c r="Y329" s="255">
        <v>1161</v>
      </c>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324</v>
      </c>
      <c r="B330" s="96"/>
      <c r="C330" s="349"/>
      <c r="D330" s="368" t="s">
        <v>325</v>
      </c>
      <c r="E330" s="370" t="s">
        <v>326</v>
      </c>
      <c r="F330" s="371"/>
      <c r="G330" s="371"/>
      <c r="H330" s="372"/>
      <c r="I330" s="338"/>
      <c r="J330" s="105">
        <f t="shared" ref="J330:J346" si="45">IF(SUM(L330:BS330)=0,IF(COUNTIF(L330:BS330,"未確認")&gt;0,"未確認",IF(COUNTIF(L330:BS330,"~*")&gt;0,"*",SUM(L330:BS330))),SUM(L330:BS330))</f>
        <v>2543</v>
      </c>
      <c r="K330" s="66" t="str">
        <f t="shared" ref="K330:K346" si="46">IF(OR(COUNTIF(L330:BS330,"未確認")&gt;0,COUNTIF(L330:BS330,"~*")&gt;0),"※","")</f>
        <v/>
      </c>
      <c r="L330" s="108">
        <v>234</v>
      </c>
      <c r="M330" s="255">
        <v>144</v>
      </c>
      <c r="N330" s="255">
        <v>155</v>
      </c>
      <c r="O330" s="255">
        <v>365</v>
      </c>
      <c r="P330" s="255">
        <v>454</v>
      </c>
      <c r="Q330" s="255">
        <v>0</v>
      </c>
      <c r="R330" s="255">
        <v>16</v>
      </c>
      <c r="S330" s="255">
        <v>5</v>
      </c>
      <c r="T330" s="255">
        <v>228</v>
      </c>
      <c r="U330" s="255">
        <v>271</v>
      </c>
      <c r="V330" s="255">
        <v>175</v>
      </c>
      <c r="W330" s="255">
        <v>25</v>
      </c>
      <c r="X330" s="255">
        <v>443</v>
      </c>
      <c r="Y330" s="255">
        <v>28</v>
      </c>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327</v>
      </c>
      <c r="B331" s="96"/>
      <c r="C331" s="349"/>
      <c r="D331" s="349"/>
      <c r="E331" s="286" t="s">
        <v>328</v>
      </c>
      <c r="F331" s="287"/>
      <c r="G331" s="287"/>
      <c r="H331" s="288"/>
      <c r="I331" s="338"/>
      <c r="J331" s="105">
        <f t="shared" si="45"/>
        <v>10399</v>
      </c>
      <c r="K331" s="66" t="str">
        <f t="shared" si="46"/>
        <v/>
      </c>
      <c r="L331" s="108">
        <v>547</v>
      </c>
      <c r="M331" s="255">
        <v>1925</v>
      </c>
      <c r="N331" s="255">
        <v>1729</v>
      </c>
      <c r="O331" s="255">
        <v>968</v>
      </c>
      <c r="P331" s="255">
        <v>344</v>
      </c>
      <c r="Q331" s="255">
        <v>0</v>
      </c>
      <c r="R331" s="255">
        <v>456</v>
      </c>
      <c r="S331" s="255">
        <v>198</v>
      </c>
      <c r="T331" s="255">
        <v>855</v>
      </c>
      <c r="U331" s="255">
        <v>1269</v>
      </c>
      <c r="V331" s="255">
        <v>841</v>
      </c>
      <c r="W331" s="255">
        <v>101</v>
      </c>
      <c r="X331" s="255">
        <v>279</v>
      </c>
      <c r="Y331" s="255">
        <v>887</v>
      </c>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329</v>
      </c>
      <c r="B332" s="96"/>
      <c r="C332" s="349"/>
      <c r="D332" s="349"/>
      <c r="E332" s="286" t="s">
        <v>330</v>
      </c>
      <c r="F332" s="287"/>
      <c r="G332" s="287"/>
      <c r="H332" s="288"/>
      <c r="I332" s="338"/>
      <c r="J332" s="105">
        <f t="shared" si="45"/>
        <v>249</v>
      </c>
      <c r="K332" s="66" t="str">
        <f t="shared" si="46"/>
        <v/>
      </c>
      <c r="L332" s="108">
        <v>16</v>
      </c>
      <c r="M332" s="255">
        <v>14</v>
      </c>
      <c r="N332" s="255">
        <v>8</v>
      </c>
      <c r="O332" s="255">
        <v>14</v>
      </c>
      <c r="P332" s="255">
        <v>6</v>
      </c>
      <c r="Q332" s="255">
        <v>21</v>
      </c>
      <c r="R332" s="255">
        <v>54</v>
      </c>
      <c r="S332" s="255">
        <v>11</v>
      </c>
      <c r="T332" s="255">
        <v>14</v>
      </c>
      <c r="U332" s="255">
        <v>21</v>
      </c>
      <c r="V332" s="255">
        <v>13</v>
      </c>
      <c r="W332" s="255">
        <v>4</v>
      </c>
      <c r="X332" s="255">
        <v>21</v>
      </c>
      <c r="Y332" s="255">
        <v>32</v>
      </c>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331</v>
      </c>
      <c r="B333" s="96"/>
      <c r="C333" s="349"/>
      <c r="D333" s="349"/>
      <c r="E333" s="276" t="s">
        <v>332</v>
      </c>
      <c r="F333" s="277"/>
      <c r="G333" s="277"/>
      <c r="H333" s="278"/>
      <c r="I333" s="338"/>
      <c r="J333" s="105">
        <f t="shared" si="45"/>
        <v>768</v>
      </c>
      <c r="K333" s="66" t="str">
        <f t="shared" si="46"/>
        <v/>
      </c>
      <c r="L333" s="108">
        <v>48</v>
      </c>
      <c r="M333" s="255">
        <v>89</v>
      </c>
      <c r="N333" s="255">
        <v>84</v>
      </c>
      <c r="O333" s="255">
        <v>67</v>
      </c>
      <c r="P333" s="255">
        <v>54</v>
      </c>
      <c r="Q333" s="255">
        <v>0</v>
      </c>
      <c r="R333" s="255">
        <v>0</v>
      </c>
      <c r="S333" s="255">
        <v>11</v>
      </c>
      <c r="T333" s="255">
        <v>66</v>
      </c>
      <c r="U333" s="255">
        <v>80</v>
      </c>
      <c r="V333" s="255">
        <v>38</v>
      </c>
      <c r="W333" s="255">
        <v>2</v>
      </c>
      <c r="X333" s="255">
        <v>18</v>
      </c>
      <c r="Y333" s="255">
        <v>211</v>
      </c>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333</v>
      </c>
      <c r="B334" s="96"/>
      <c r="C334" s="349"/>
      <c r="D334" s="349"/>
      <c r="E334" s="276" t="s">
        <v>334</v>
      </c>
      <c r="F334" s="277"/>
      <c r="G334" s="277"/>
      <c r="H334" s="278"/>
      <c r="I334" s="338"/>
      <c r="J334" s="105">
        <f t="shared" si="45"/>
        <v>0</v>
      </c>
      <c r="K334" s="66" t="str">
        <f t="shared" si="46"/>
        <v/>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335</v>
      </c>
      <c r="B335" s="96"/>
      <c r="C335" s="349"/>
      <c r="D335" s="349"/>
      <c r="E335" s="286" t="s">
        <v>336</v>
      </c>
      <c r="F335" s="287"/>
      <c r="G335" s="287"/>
      <c r="H335" s="288"/>
      <c r="I335" s="338"/>
      <c r="J335" s="105">
        <f t="shared" si="45"/>
        <v>336</v>
      </c>
      <c r="K335" s="66" t="str">
        <f t="shared" si="46"/>
        <v/>
      </c>
      <c r="L335" s="108">
        <v>0</v>
      </c>
      <c r="M335" s="255">
        <v>0</v>
      </c>
      <c r="N335" s="255">
        <v>0</v>
      </c>
      <c r="O335" s="255">
        <v>0</v>
      </c>
      <c r="P335" s="255">
        <v>0</v>
      </c>
      <c r="Q335" s="255">
        <v>125</v>
      </c>
      <c r="R335" s="255">
        <v>211</v>
      </c>
      <c r="S335" s="255">
        <v>0</v>
      </c>
      <c r="T335" s="255">
        <v>0</v>
      </c>
      <c r="U335" s="255">
        <v>0</v>
      </c>
      <c r="V335" s="255">
        <v>0</v>
      </c>
      <c r="W335" s="255">
        <v>0</v>
      </c>
      <c r="X335" s="255">
        <v>0</v>
      </c>
      <c r="Y335" s="255">
        <v>0</v>
      </c>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337</v>
      </c>
      <c r="B336" s="96"/>
      <c r="C336" s="349"/>
      <c r="D336" s="369"/>
      <c r="E336" s="295" t="s">
        <v>223</v>
      </c>
      <c r="F336" s="296"/>
      <c r="G336" s="296"/>
      <c r="H336" s="297"/>
      <c r="I336" s="338"/>
      <c r="J336" s="105">
        <f t="shared" si="45"/>
        <v>12</v>
      </c>
      <c r="K336" s="66" t="str">
        <f t="shared" si="46"/>
        <v/>
      </c>
      <c r="L336" s="108">
        <v>0</v>
      </c>
      <c r="M336" s="255">
        <v>2</v>
      </c>
      <c r="N336" s="255">
        <v>0</v>
      </c>
      <c r="O336" s="255">
        <v>1</v>
      </c>
      <c r="P336" s="255">
        <v>1</v>
      </c>
      <c r="Q336" s="255">
        <v>0</v>
      </c>
      <c r="R336" s="255">
        <v>0</v>
      </c>
      <c r="S336" s="255">
        <v>1</v>
      </c>
      <c r="T336" s="255">
        <v>1</v>
      </c>
      <c r="U336" s="255">
        <v>2</v>
      </c>
      <c r="V336" s="255">
        <v>0</v>
      </c>
      <c r="W336" s="255">
        <v>0</v>
      </c>
      <c r="X336" s="255">
        <v>1</v>
      </c>
      <c r="Y336" s="255">
        <v>3</v>
      </c>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338</v>
      </c>
      <c r="B337" s="96"/>
      <c r="C337" s="349"/>
      <c r="D337" s="286" t="s">
        <v>320</v>
      </c>
      <c r="E337" s="287"/>
      <c r="F337" s="287"/>
      <c r="G337" s="287"/>
      <c r="H337" s="288"/>
      <c r="I337" s="338"/>
      <c r="J337" s="105">
        <f t="shared" si="45"/>
        <v>14183</v>
      </c>
      <c r="K337" s="66" t="str">
        <f t="shared" si="46"/>
        <v/>
      </c>
      <c r="L337" s="108">
        <v>852</v>
      </c>
      <c r="M337" s="255">
        <v>2181</v>
      </c>
      <c r="N337" s="255">
        <v>1982</v>
      </c>
      <c r="O337" s="255">
        <v>1417</v>
      </c>
      <c r="P337" s="255">
        <v>859</v>
      </c>
      <c r="Q337" s="255">
        <v>6</v>
      </c>
      <c r="R337" s="255">
        <v>733</v>
      </c>
      <c r="S337" s="255">
        <v>222</v>
      </c>
      <c r="T337" s="255">
        <v>1154</v>
      </c>
      <c r="U337" s="255">
        <v>1646</v>
      </c>
      <c r="V337" s="255">
        <v>1077</v>
      </c>
      <c r="W337" s="255">
        <v>134</v>
      </c>
      <c r="X337" s="255">
        <v>758</v>
      </c>
      <c r="Y337" s="255">
        <v>1162</v>
      </c>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339</v>
      </c>
      <c r="B338" s="96"/>
      <c r="C338" s="349"/>
      <c r="D338" s="368" t="s">
        <v>340</v>
      </c>
      <c r="E338" s="370" t="s">
        <v>341</v>
      </c>
      <c r="F338" s="371"/>
      <c r="G338" s="371"/>
      <c r="H338" s="372"/>
      <c r="I338" s="338"/>
      <c r="J338" s="105">
        <f t="shared" si="45"/>
        <v>2905</v>
      </c>
      <c r="K338" s="66" t="str">
        <f t="shared" si="46"/>
        <v/>
      </c>
      <c r="L338" s="108">
        <v>137</v>
      </c>
      <c r="M338" s="255">
        <v>141</v>
      </c>
      <c r="N338" s="255">
        <v>121</v>
      </c>
      <c r="O338" s="255">
        <v>231</v>
      </c>
      <c r="P338" s="255">
        <v>122</v>
      </c>
      <c r="Q338" s="255">
        <v>0</v>
      </c>
      <c r="R338" s="255">
        <v>13</v>
      </c>
      <c r="S338" s="255">
        <v>23</v>
      </c>
      <c r="T338" s="255">
        <v>151</v>
      </c>
      <c r="U338" s="255">
        <v>89</v>
      </c>
      <c r="V338" s="255">
        <v>158</v>
      </c>
      <c r="W338" s="255">
        <v>40</v>
      </c>
      <c r="X338" s="255">
        <v>719</v>
      </c>
      <c r="Y338" s="255">
        <v>960</v>
      </c>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342</v>
      </c>
      <c r="B339" s="96"/>
      <c r="C339" s="349"/>
      <c r="D339" s="349"/>
      <c r="E339" s="286" t="s">
        <v>343</v>
      </c>
      <c r="F339" s="287"/>
      <c r="G339" s="287"/>
      <c r="H339" s="288"/>
      <c r="I339" s="338"/>
      <c r="J339" s="105">
        <f t="shared" si="45"/>
        <v>9415</v>
      </c>
      <c r="K339" s="66" t="str">
        <f t="shared" si="46"/>
        <v/>
      </c>
      <c r="L339" s="108">
        <v>374</v>
      </c>
      <c r="M339" s="255">
        <v>1891</v>
      </c>
      <c r="N339" s="255">
        <v>1734</v>
      </c>
      <c r="O339" s="255">
        <v>994</v>
      </c>
      <c r="P339" s="255">
        <v>394</v>
      </c>
      <c r="Q339" s="255">
        <v>1</v>
      </c>
      <c r="R339" s="255">
        <v>701</v>
      </c>
      <c r="S339" s="255">
        <v>190</v>
      </c>
      <c r="T339" s="255">
        <v>806</v>
      </c>
      <c r="U339" s="255">
        <v>1312</v>
      </c>
      <c r="V339" s="255">
        <v>811</v>
      </c>
      <c r="W339" s="255">
        <v>82</v>
      </c>
      <c r="X339" s="255">
        <v>2</v>
      </c>
      <c r="Y339" s="255">
        <v>123</v>
      </c>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344</v>
      </c>
      <c r="B340" s="96"/>
      <c r="C340" s="349"/>
      <c r="D340" s="349"/>
      <c r="E340" s="286" t="s">
        <v>345</v>
      </c>
      <c r="F340" s="287"/>
      <c r="G340" s="287"/>
      <c r="H340" s="288"/>
      <c r="I340" s="338"/>
      <c r="J340" s="105">
        <f t="shared" si="45"/>
        <v>916</v>
      </c>
      <c r="K340" s="66" t="str">
        <f t="shared" si="46"/>
        <v/>
      </c>
      <c r="L340" s="108">
        <v>272</v>
      </c>
      <c r="M340" s="255">
        <v>43</v>
      </c>
      <c r="N340" s="255">
        <v>44</v>
      </c>
      <c r="O340" s="255">
        <v>82</v>
      </c>
      <c r="P340" s="255">
        <v>225</v>
      </c>
      <c r="Q340" s="255">
        <v>4</v>
      </c>
      <c r="R340" s="255">
        <v>18</v>
      </c>
      <c r="S340" s="255">
        <v>2</v>
      </c>
      <c r="T340" s="255">
        <v>82</v>
      </c>
      <c r="U340" s="255">
        <v>89</v>
      </c>
      <c r="V340" s="255">
        <v>42</v>
      </c>
      <c r="W340" s="255">
        <v>5</v>
      </c>
      <c r="X340" s="255">
        <v>3</v>
      </c>
      <c r="Y340" s="255">
        <v>5</v>
      </c>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346</v>
      </c>
      <c r="B341" s="96"/>
      <c r="C341" s="349"/>
      <c r="D341" s="349"/>
      <c r="E341" s="286" t="s">
        <v>347</v>
      </c>
      <c r="F341" s="287"/>
      <c r="G341" s="287"/>
      <c r="H341" s="288"/>
      <c r="I341" s="338"/>
      <c r="J341" s="105">
        <f t="shared" si="45"/>
        <v>73</v>
      </c>
      <c r="K341" s="66" t="str">
        <f t="shared" si="46"/>
        <v/>
      </c>
      <c r="L341" s="108">
        <v>12</v>
      </c>
      <c r="M341" s="255">
        <v>8</v>
      </c>
      <c r="N341" s="255">
        <v>6</v>
      </c>
      <c r="O341" s="255">
        <v>5</v>
      </c>
      <c r="P341" s="255">
        <v>10</v>
      </c>
      <c r="Q341" s="255">
        <v>0</v>
      </c>
      <c r="R341" s="255">
        <v>0</v>
      </c>
      <c r="S341" s="255">
        <v>0</v>
      </c>
      <c r="T341" s="255">
        <v>5</v>
      </c>
      <c r="U341" s="255">
        <v>16</v>
      </c>
      <c r="V341" s="255">
        <v>9</v>
      </c>
      <c r="W341" s="255">
        <v>1</v>
      </c>
      <c r="X341" s="255">
        <v>0</v>
      </c>
      <c r="Y341" s="255">
        <v>1</v>
      </c>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348</v>
      </c>
      <c r="B342" s="96"/>
      <c r="C342" s="349"/>
      <c r="D342" s="349"/>
      <c r="E342" s="286" t="s">
        <v>349</v>
      </c>
      <c r="F342" s="287"/>
      <c r="G342" s="287"/>
      <c r="H342" s="288"/>
      <c r="I342" s="338"/>
      <c r="J342" s="105">
        <f t="shared" si="45"/>
        <v>122</v>
      </c>
      <c r="K342" s="66" t="str">
        <f t="shared" si="46"/>
        <v/>
      </c>
      <c r="L342" s="108">
        <v>7</v>
      </c>
      <c r="M342" s="255">
        <v>17</v>
      </c>
      <c r="N342" s="255">
        <v>4</v>
      </c>
      <c r="O342" s="255">
        <v>34</v>
      </c>
      <c r="P342" s="255">
        <v>29</v>
      </c>
      <c r="Q342" s="255">
        <v>0</v>
      </c>
      <c r="R342" s="255">
        <v>0</v>
      </c>
      <c r="S342" s="255">
        <v>0</v>
      </c>
      <c r="T342" s="255">
        <v>3</v>
      </c>
      <c r="U342" s="255">
        <v>20</v>
      </c>
      <c r="V342" s="255">
        <v>4</v>
      </c>
      <c r="W342" s="255">
        <v>0</v>
      </c>
      <c r="X342" s="255">
        <v>0</v>
      </c>
      <c r="Y342" s="255">
        <v>4</v>
      </c>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350</v>
      </c>
      <c r="B343" s="96"/>
      <c r="C343" s="349"/>
      <c r="D343" s="349"/>
      <c r="E343" s="276" t="s">
        <v>351</v>
      </c>
      <c r="F343" s="277"/>
      <c r="G343" s="277"/>
      <c r="H343" s="278"/>
      <c r="I343" s="338"/>
      <c r="J343" s="105">
        <f t="shared" si="45"/>
        <v>0</v>
      </c>
      <c r="K343" s="66" t="str">
        <f t="shared" si="46"/>
        <v/>
      </c>
      <c r="L343" s="108">
        <v>0</v>
      </c>
      <c r="M343" s="255">
        <v>0</v>
      </c>
      <c r="N343" s="255">
        <v>0</v>
      </c>
      <c r="O343" s="255">
        <v>0</v>
      </c>
      <c r="P343" s="255">
        <v>0</v>
      </c>
      <c r="Q343" s="255">
        <v>0</v>
      </c>
      <c r="R343" s="255">
        <v>0</v>
      </c>
      <c r="S343" s="255">
        <v>0</v>
      </c>
      <c r="T343" s="255">
        <v>0</v>
      </c>
      <c r="U343" s="255">
        <v>0</v>
      </c>
      <c r="V343" s="255">
        <v>0</v>
      </c>
      <c r="W343" s="255">
        <v>0</v>
      </c>
      <c r="X343" s="255">
        <v>0</v>
      </c>
      <c r="Y343" s="255">
        <v>0</v>
      </c>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352</v>
      </c>
      <c r="B344" s="96"/>
      <c r="C344" s="349"/>
      <c r="D344" s="349"/>
      <c r="E344" s="286" t="s">
        <v>353</v>
      </c>
      <c r="F344" s="287"/>
      <c r="G344" s="287"/>
      <c r="H344" s="288"/>
      <c r="I344" s="338"/>
      <c r="J344" s="105">
        <f t="shared" si="45"/>
        <v>358</v>
      </c>
      <c r="K344" s="66" t="str">
        <f t="shared" si="46"/>
        <v/>
      </c>
      <c r="L344" s="108">
        <v>44</v>
      </c>
      <c r="M344" s="255">
        <v>46</v>
      </c>
      <c r="N344" s="255">
        <v>52</v>
      </c>
      <c r="O344" s="255">
        <v>34</v>
      </c>
      <c r="P344" s="255">
        <v>56</v>
      </c>
      <c r="Q344" s="255">
        <v>0</v>
      </c>
      <c r="R344" s="255">
        <v>1</v>
      </c>
      <c r="S344" s="255">
        <v>0</v>
      </c>
      <c r="T344" s="255">
        <v>43</v>
      </c>
      <c r="U344" s="255">
        <v>52</v>
      </c>
      <c r="V344" s="255">
        <v>20</v>
      </c>
      <c r="W344" s="255">
        <v>3</v>
      </c>
      <c r="X344" s="255">
        <v>0</v>
      </c>
      <c r="Y344" s="255">
        <v>7</v>
      </c>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354</v>
      </c>
      <c r="B345" s="96"/>
      <c r="C345" s="349"/>
      <c r="D345" s="349"/>
      <c r="E345" s="286" t="s">
        <v>355</v>
      </c>
      <c r="F345" s="287"/>
      <c r="G345" s="287"/>
      <c r="H345" s="288"/>
      <c r="I345" s="338"/>
      <c r="J345" s="105">
        <f t="shared" si="45"/>
        <v>368</v>
      </c>
      <c r="K345" s="66" t="str">
        <f t="shared" si="46"/>
        <v/>
      </c>
      <c r="L345" s="108">
        <v>6</v>
      </c>
      <c r="M345" s="255">
        <v>26</v>
      </c>
      <c r="N345" s="255">
        <v>21</v>
      </c>
      <c r="O345" s="255">
        <v>37</v>
      </c>
      <c r="P345" s="255">
        <v>22</v>
      </c>
      <c r="Q345" s="255">
        <v>1</v>
      </c>
      <c r="R345" s="255">
        <v>0</v>
      </c>
      <c r="S345" s="255">
        <v>2</v>
      </c>
      <c r="T345" s="255">
        <v>62</v>
      </c>
      <c r="U345" s="255">
        <v>68</v>
      </c>
      <c r="V345" s="255">
        <v>32</v>
      </c>
      <c r="W345" s="255">
        <v>3</v>
      </c>
      <c r="X345" s="255">
        <v>34</v>
      </c>
      <c r="Y345" s="255">
        <v>54</v>
      </c>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356</v>
      </c>
      <c r="B346" s="96"/>
      <c r="C346" s="349"/>
      <c r="D346" s="349"/>
      <c r="E346" s="286" t="s">
        <v>223</v>
      </c>
      <c r="F346" s="287"/>
      <c r="G346" s="287"/>
      <c r="H346" s="288"/>
      <c r="I346" s="339"/>
      <c r="J346" s="105">
        <f t="shared" si="45"/>
        <v>26</v>
      </c>
      <c r="K346" s="66" t="str">
        <f t="shared" si="46"/>
        <v/>
      </c>
      <c r="L346" s="108">
        <v>0</v>
      </c>
      <c r="M346" s="255">
        <v>9</v>
      </c>
      <c r="N346" s="255">
        <v>0</v>
      </c>
      <c r="O346" s="255">
        <v>0</v>
      </c>
      <c r="P346" s="255">
        <v>1</v>
      </c>
      <c r="Q346" s="255">
        <v>0</v>
      </c>
      <c r="R346" s="255">
        <v>0</v>
      </c>
      <c r="S346" s="255">
        <v>5</v>
      </c>
      <c r="T346" s="255">
        <v>2</v>
      </c>
      <c r="U346" s="255">
        <v>0</v>
      </c>
      <c r="V346" s="255">
        <v>1</v>
      </c>
      <c r="W346" s="255">
        <v>0</v>
      </c>
      <c r="X346" s="255">
        <v>0</v>
      </c>
      <c r="Y346" s="255">
        <v>8</v>
      </c>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357</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85</v>
      </c>
      <c r="K352" s="136"/>
      <c r="L352" s="245" t="str">
        <f>IF(ISBLANK(L$9),"",L$9)</f>
        <v>10階病棟</v>
      </c>
      <c r="M352" s="249" t="str">
        <f t="shared" ref="M352:BS352" si="47">IF(ISBLANK(M$9),"",M$9)</f>
        <v>11階病棟</v>
      </c>
      <c r="N352" s="247" t="str">
        <f t="shared" si="47"/>
        <v>12階病棟</v>
      </c>
      <c r="O352" s="247" t="str">
        <f t="shared" si="47"/>
        <v>5階西心臓血管センター</v>
      </c>
      <c r="P352" s="247" t="str">
        <f t="shared" si="47"/>
        <v>5階東脳神経センター</v>
      </c>
      <c r="Q352" s="247" t="str">
        <f t="shared" si="47"/>
        <v>6階周産期・小児センター（NICU）</v>
      </c>
      <c r="R352" s="247" t="str">
        <f t="shared" si="47"/>
        <v>6階周産期・小児センター（産科・GCU）</v>
      </c>
      <c r="S352" s="247" t="str">
        <f t="shared" si="47"/>
        <v>6階東病棟</v>
      </c>
      <c r="T352" s="247" t="str">
        <f t="shared" si="47"/>
        <v>7階病棟</v>
      </c>
      <c r="U352" s="247" t="str">
        <f t="shared" si="47"/>
        <v>8階西消化器センター（内科）</v>
      </c>
      <c r="V352" s="247" t="str">
        <f t="shared" si="47"/>
        <v>8階東消化器センター（外科）</v>
      </c>
      <c r="W352" s="247" t="str">
        <f t="shared" si="47"/>
        <v>9階病棟</v>
      </c>
      <c r="X352" s="247" t="str">
        <f t="shared" si="47"/>
        <v>ICU/CCU</v>
      </c>
      <c r="Y352" s="247" t="str">
        <f t="shared" si="47"/>
        <v>救命救急センター</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156</v>
      </c>
      <c r="B353" s="1"/>
      <c r="C353" s="52"/>
      <c r="D353" s="3"/>
      <c r="E353" s="3"/>
      <c r="F353" s="3"/>
      <c r="G353" s="3"/>
      <c r="H353" s="214"/>
      <c r="I353" s="56" t="s">
        <v>86</v>
      </c>
      <c r="J353" s="57"/>
      <c r="K353" s="137"/>
      <c r="L353" s="59" t="str">
        <f>IF(ISBLANK(L$95),"",L$95)</f>
        <v>急性期</v>
      </c>
      <c r="M353" s="250" t="str">
        <f t="shared" ref="M353:BS353" si="48">IF(ISBLANK(M$95),"",M$95)</f>
        <v>急性期</v>
      </c>
      <c r="N353" s="59" t="str">
        <f t="shared" si="48"/>
        <v>急性期</v>
      </c>
      <c r="O353" s="59" t="str">
        <f t="shared" si="48"/>
        <v>高度急性期</v>
      </c>
      <c r="P353" s="59" t="str">
        <f t="shared" si="48"/>
        <v>急性期</v>
      </c>
      <c r="Q353" s="59" t="str">
        <f t="shared" si="48"/>
        <v>高度急性期</v>
      </c>
      <c r="R353" s="59" t="str">
        <f t="shared" si="48"/>
        <v>急性期</v>
      </c>
      <c r="S353" s="59" t="str">
        <f t="shared" si="48"/>
        <v>急性期</v>
      </c>
      <c r="T353" s="59" t="str">
        <f t="shared" si="48"/>
        <v>高度急性期</v>
      </c>
      <c r="U353" s="59" t="str">
        <f t="shared" si="48"/>
        <v>急性期</v>
      </c>
      <c r="V353" s="59" t="str">
        <f t="shared" si="48"/>
        <v>高度急性期</v>
      </c>
      <c r="W353" s="59" t="str">
        <f t="shared" si="48"/>
        <v>高度急性期</v>
      </c>
      <c r="X353" s="59" t="str">
        <f t="shared" si="48"/>
        <v>高度急性期</v>
      </c>
      <c r="Y353" s="59" t="str">
        <f t="shared" si="48"/>
        <v>高度急性期</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358</v>
      </c>
      <c r="B354" s="96"/>
      <c r="C354" s="295" t="s">
        <v>359</v>
      </c>
      <c r="D354" s="296"/>
      <c r="E354" s="296"/>
      <c r="F354" s="296"/>
      <c r="G354" s="296"/>
      <c r="H354" s="297"/>
      <c r="I354" s="280" t="s">
        <v>360</v>
      </c>
      <c r="J354" s="143">
        <f>IF(SUM(L354:BS354)=0,IF(COUNTIF(L354:BS354,"未確認")&gt;0,"未確認",IF(COUNTIF(L354:BS354,"~*")&gt;0,"*",SUM(L354:BS354))),SUM(L354:BS354))</f>
        <v>11278</v>
      </c>
      <c r="K354" s="144" t="str">
        <f>IF(OR(COUNTIF(L354:BS354,"未確認")&gt;0,COUNTIF(L354:BS354,"~*")&gt;0),"※","")</f>
        <v/>
      </c>
      <c r="L354" s="108">
        <v>715</v>
      </c>
      <c r="M354" s="255">
        <v>2040</v>
      </c>
      <c r="N354" s="255">
        <v>1861</v>
      </c>
      <c r="O354" s="255">
        <v>1186</v>
      </c>
      <c r="P354" s="255">
        <v>737</v>
      </c>
      <c r="Q354" s="255">
        <v>6</v>
      </c>
      <c r="R354" s="255">
        <v>720</v>
      </c>
      <c r="S354" s="255">
        <v>199</v>
      </c>
      <c r="T354" s="255">
        <v>1003</v>
      </c>
      <c r="U354" s="255">
        <v>1557</v>
      </c>
      <c r="V354" s="255">
        <v>919</v>
      </c>
      <c r="W354" s="255">
        <v>94</v>
      </c>
      <c r="X354" s="255">
        <v>39</v>
      </c>
      <c r="Y354" s="255">
        <v>202</v>
      </c>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361</v>
      </c>
      <c r="B355" s="96"/>
      <c r="C355" s="139"/>
      <c r="D355" s="140"/>
      <c r="E355" s="346" t="s">
        <v>362</v>
      </c>
      <c r="F355" s="347"/>
      <c r="G355" s="347"/>
      <c r="H355" s="348"/>
      <c r="I355" s="338"/>
      <c r="J355" s="143">
        <f>IF(SUM(L355:BS355)=0,IF(COUNTIF(L355:BS355,"未確認")&gt;0,"未確認",IF(COUNTIF(L355:BS355,"~*")&gt;0,"*",SUM(L355:BS355))),SUM(L355:BS355))</f>
        <v>10714</v>
      </c>
      <c r="K355" s="144" t="str">
        <f>IF(OR(COUNTIF(L355:BS355,"未確認")&gt;0,COUNTIF(L355:BS355,"~*")&gt;0),"※","")</f>
        <v/>
      </c>
      <c r="L355" s="108">
        <v>692</v>
      </c>
      <c r="M355" s="255">
        <v>1962</v>
      </c>
      <c r="N355" s="255">
        <v>1778</v>
      </c>
      <c r="O355" s="255">
        <v>1114</v>
      </c>
      <c r="P355" s="255">
        <v>681</v>
      </c>
      <c r="Q355" s="255">
        <v>6</v>
      </c>
      <c r="R355" s="255">
        <v>718</v>
      </c>
      <c r="S355" s="255">
        <v>194</v>
      </c>
      <c r="T355" s="255">
        <v>952</v>
      </c>
      <c r="U355" s="255">
        <v>1430</v>
      </c>
      <c r="V355" s="255">
        <v>876</v>
      </c>
      <c r="W355" s="255">
        <v>90</v>
      </c>
      <c r="X355" s="255">
        <v>36</v>
      </c>
      <c r="Y355" s="255">
        <v>185</v>
      </c>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363</v>
      </c>
      <c r="B356" s="96"/>
      <c r="C356" s="139"/>
      <c r="D356" s="140"/>
      <c r="E356" s="346" t="s">
        <v>364</v>
      </c>
      <c r="F356" s="347"/>
      <c r="G356" s="347"/>
      <c r="H356" s="348"/>
      <c r="I356" s="338"/>
      <c r="J356" s="143">
        <f>IF(SUM(L356:BS356)=0,IF(COUNTIF(L356:BS356,"未確認")&gt;0,"未確認",IF(COUNTIF(L356:BS356,"~*")&gt;0,"*",SUM(L356:BS356))),SUM(L356:BS356))</f>
        <v>21</v>
      </c>
      <c r="K356" s="144" t="str">
        <f>IF(OR(COUNTIF(L356:BS356,"未確認")&gt;0,COUNTIF(L356:BS356,"~*")&gt;0),"※","")</f>
        <v/>
      </c>
      <c r="L356" s="108">
        <v>1</v>
      </c>
      <c r="M356" s="255">
        <v>4</v>
      </c>
      <c r="N356" s="255">
        <v>4</v>
      </c>
      <c r="O356" s="255">
        <v>2</v>
      </c>
      <c r="P356" s="255">
        <v>2</v>
      </c>
      <c r="Q356" s="255">
        <v>0</v>
      </c>
      <c r="R356" s="255">
        <v>2</v>
      </c>
      <c r="S356" s="255">
        <v>0</v>
      </c>
      <c r="T356" s="255">
        <v>2</v>
      </c>
      <c r="U356" s="255">
        <v>3</v>
      </c>
      <c r="V356" s="255">
        <v>0</v>
      </c>
      <c r="W356" s="255">
        <v>0</v>
      </c>
      <c r="X356" s="255">
        <v>1</v>
      </c>
      <c r="Y356" s="255">
        <v>0</v>
      </c>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365</v>
      </c>
      <c r="B357" s="96"/>
      <c r="C357" s="139"/>
      <c r="D357" s="140"/>
      <c r="E357" s="346" t="s">
        <v>366</v>
      </c>
      <c r="F357" s="347"/>
      <c r="G357" s="347"/>
      <c r="H357" s="348"/>
      <c r="I357" s="338"/>
      <c r="J357" s="143">
        <f>IF(SUM(L357:BS357)=0,IF(COUNTIF(L357:BS357,"未確認")&gt;0,"未確認",IF(COUNTIF(L357:BS357,"~*")&gt;0,"*",SUM(L357:BS357))),SUM(L357:BS357))</f>
        <v>541</v>
      </c>
      <c r="K357" s="144" t="str">
        <f>IF(OR(COUNTIF(L357:BS357,"未確認")&gt;0,COUNTIF(L357:BS357,"~*")&gt;0),"※","")</f>
        <v/>
      </c>
      <c r="L357" s="108">
        <v>22</v>
      </c>
      <c r="M357" s="255">
        <v>74</v>
      </c>
      <c r="N357" s="255">
        <v>79</v>
      </c>
      <c r="O357" s="255">
        <v>70</v>
      </c>
      <c r="P357" s="255">
        <v>53</v>
      </c>
      <c r="Q357" s="255">
        <v>0</v>
      </c>
      <c r="R357" s="255">
        <v>0</v>
      </c>
      <c r="S357" s="255">
        <v>5</v>
      </c>
      <c r="T357" s="255">
        <v>48</v>
      </c>
      <c r="U357" s="255">
        <v>124</v>
      </c>
      <c r="V357" s="255">
        <v>43</v>
      </c>
      <c r="W357" s="255">
        <v>4</v>
      </c>
      <c r="X357" s="255">
        <v>2</v>
      </c>
      <c r="Y357" s="255">
        <v>17</v>
      </c>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367</v>
      </c>
      <c r="B358" s="1"/>
      <c r="C358" s="141"/>
      <c r="D358" s="142"/>
      <c r="E358" s="346" t="s">
        <v>368</v>
      </c>
      <c r="F358" s="347"/>
      <c r="G358" s="347"/>
      <c r="H358" s="348"/>
      <c r="I358" s="339"/>
      <c r="J358" s="143">
        <f>IF(SUM(L358:BS358)=0,IF(COUNTIF(L358:BS358,"未確認")&gt;0,"未確認",IF(COUNTIF(L358:BS358,"~*")&gt;0,"*",SUM(L358:BS358))),SUM(L358:BS358))</f>
        <v>2</v>
      </c>
      <c r="K358" s="144" t="str">
        <f>IF(OR(COUNTIF(L358:BS358,"未確認")&gt;0,COUNTIF(L358:BS358,"~*")&gt;0),"※","")</f>
        <v/>
      </c>
      <c r="L358" s="108">
        <v>0</v>
      </c>
      <c r="M358" s="255">
        <v>0</v>
      </c>
      <c r="N358" s="255">
        <v>0</v>
      </c>
      <c r="O358" s="255">
        <v>0</v>
      </c>
      <c r="P358" s="255">
        <v>1</v>
      </c>
      <c r="Q358" s="255">
        <v>0</v>
      </c>
      <c r="R358" s="255">
        <v>0</v>
      </c>
      <c r="S358" s="255">
        <v>0</v>
      </c>
      <c r="T358" s="255">
        <v>1</v>
      </c>
      <c r="U358" s="255">
        <v>0</v>
      </c>
      <c r="V358" s="255">
        <v>0</v>
      </c>
      <c r="W358" s="255">
        <v>0</v>
      </c>
      <c r="X358" s="255">
        <v>0</v>
      </c>
      <c r="Y358" s="255">
        <v>0</v>
      </c>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369</v>
      </c>
      <c r="C362" s="85"/>
      <c r="D362" s="85"/>
      <c r="E362" s="85"/>
      <c r="F362" s="85"/>
      <c r="G362" s="85"/>
      <c r="H362" s="10"/>
      <c r="I362" s="10"/>
      <c r="J362" s="51"/>
      <c r="K362" s="24"/>
      <c r="L362" s="86"/>
      <c r="M362" s="86"/>
      <c r="N362" s="86"/>
      <c r="O362" s="86"/>
      <c r="P362" s="86"/>
      <c r="Q362" s="86"/>
    </row>
    <row r="363" spans="1:71" s="74" customFormat="1">
      <c r="A363" s="178"/>
      <c r="B363" s="96" t="s">
        <v>370</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85</v>
      </c>
      <c r="K365" s="136"/>
      <c r="L365" s="245" t="str">
        <f>IF(ISBLANK(L$9),"",L$9)</f>
        <v>10階病棟</v>
      </c>
      <c r="M365" s="249" t="str">
        <f t="shared" ref="M365:AP365" si="49">IF(ISBLANK(M$9),"",M$9)</f>
        <v>11階病棟</v>
      </c>
      <c r="N365" s="247" t="str">
        <f t="shared" si="49"/>
        <v>12階病棟</v>
      </c>
      <c r="O365" s="247" t="str">
        <f t="shared" si="49"/>
        <v>5階西心臓血管センター</v>
      </c>
      <c r="P365" s="247" t="str">
        <f t="shared" si="49"/>
        <v>5階東脳神経センター</v>
      </c>
      <c r="Q365" s="247" t="str">
        <f t="shared" si="49"/>
        <v>6階周産期・小児センター（NICU）</v>
      </c>
      <c r="R365" s="247" t="str">
        <f t="shared" si="49"/>
        <v>6階周産期・小児センター（産科・GCU）</v>
      </c>
      <c r="S365" s="247" t="str">
        <f t="shared" si="49"/>
        <v>6階東病棟</v>
      </c>
      <c r="T365" s="247" t="str">
        <f t="shared" si="49"/>
        <v>7階病棟</v>
      </c>
      <c r="U365" s="247" t="str">
        <f t="shared" si="49"/>
        <v>8階西消化器センター（内科）</v>
      </c>
      <c r="V365" s="247" t="str">
        <f t="shared" si="49"/>
        <v>8階東消化器センター（外科）</v>
      </c>
      <c r="W365" s="247" t="str">
        <f t="shared" si="49"/>
        <v>9階病棟</v>
      </c>
      <c r="X365" s="247" t="str">
        <f t="shared" si="49"/>
        <v>ICU/CCU</v>
      </c>
      <c r="Y365" s="247" t="str">
        <f t="shared" si="49"/>
        <v>救命救急センター</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86</v>
      </c>
      <c r="J366" s="57"/>
      <c r="K366" s="137"/>
      <c r="L366" s="59" t="str">
        <f>IF(ISBLANK(L$95),"",L$95)</f>
        <v>急性期</v>
      </c>
      <c r="M366" s="250" t="str">
        <f t="shared" ref="M366:AP366" si="51">IF(ISBLANK(M$95),"",M$95)</f>
        <v>急性期</v>
      </c>
      <c r="N366" s="59" t="str">
        <f t="shared" si="51"/>
        <v>急性期</v>
      </c>
      <c r="O366" s="59" t="str">
        <f t="shared" si="51"/>
        <v>高度急性期</v>
      </c>
      <c r="P366" s="59" t="str">
        <f t="shared" si="51"/>
        <v>急性期</v>
      </c>
      <c r="Q366" s="59" t="str">
        <f t="shared" si="51"/>
        <v>高度急性期</v>
      </c>
      <c r="R366" s="59" t="str">
        <f t="shared" si="51"/>
        <v>急性期</v>
      </c>
      <c r="S366" s="59" t="str">
        <f t="shared" si="51"/>
        <v>急性期</v>
      </c>
      <c r="T366" s="59" t="str">
        <f t="shared" si="51"/>
        <v>高度急性期</v>
      </c>
      <c r="U366" s="59" t="str">
        <f t="shared" si="51"/>
        <v>急性期</v>
      </c>
      <c r="V366" s="59" t="str">
        <f t="shared" si="51"/>
        <v>高度急性期</v>
      </c>
      <c r="W366" s="59" t="str">
        <f t="shared" si="51"/>
        <v>高度急性期</v>
      </c>
      <c r="X366" s="59" t="str">
        <f t="shared" si="51"/>
        <v>高度急性期</v>
      </c>
      <c r="Y366" s="59" t="str">
        <f t="shared" si="51"/>
        <v>高度急性期</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371</v>
      </c>
      <c r="B367" s="96"/>
      <c r="C367" s="343" t="s">
        <v>372</v>
      </c>
      <c r="D367" s="344"/>
      <c r="E367" s="344"/>
      <c r="F367" s="344"/>
      <c r="G367" s="344"/>
      <c r="H367" s="345"/>
      <c r="I367" s="280" t="s">
        <v>373</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374</v>
      </c>
      <c r="B368" s="96"/>
      <c r="C368" s="139"/>
      <c r="D368" s="147"/>
      <c r="E368" s="286" t="s">
        <v>375</v>
      </c>
      <c r="F368" s="287"/>
      <c r="G368" s="287"/>
      <c r="H368" s="288"/>
      <c r="I368" s="289"/>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376</v>
      </c>
      <c r="B369" s="96"/>
      <c r="C369" s="141"/>
      <c r="D369" s="148"/>
      <c r="E369" s="286" t="s">
        <v>377</v>
      </c>
      <c r="F369" s="287"/>
      <c r="G369" s="287"/>
      <c r="H369" s="288"/>
      <c r="I369" s="289"/>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378</v>
      </c>
      <c r="B370" s="96"/>
      <c r="C370" s="335" t="s">
        <v>379</v>
      </c>
      <c r="D370" s="336"/>
      <c r="E370" s="336"/>
      <c r="F370" s="336"/>
      <c r="G370" s="336"/>
      <c r="H370" s="337"/>
      <c r="I370" s="289"/>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380</v>
      </c>
      <c r="B371" s="96"/>
      <c r="C371" s="139"/>
      <c r="D371" s="147"/>
      <c r="E371" s="286" t="s">
        <v>381</v>
      </c>
      <c r="F371" s="287"/>
      <c r="G371" s="287"/>
      <c r="H371" s="288"/>
      <c r="I371" s="289"/>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382</v>
      </c>
      <c r="B372" s="96"/>
      <c r="C372" s="141"/>
      <c r="D372" s="148"/>
      <c r="E372" s="286" t="s">
        <v>383</v>
      </c>
      <c r="F372" s="287"/>
      <c r="G372" s="287"/>
      <c r="H372" s="288"/>
      <c r="I372" s="290"/>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304</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384</v>
      </c>
      <c r="C387" s="150"/>
      <c r="D387" s="47"/>
      <c r="E387" s="47"/>
      <c r="F387" s="47"/>
      <c r="G387" s="47"/>
      <c r="H387" s="48"/>
      <c r="I387" s="48"/>
      <c r="J387" s="50"/>
      <c r="K387" s="49"/>
      <c r="L387" s="133"/>
      <c r="M387" s="133"/>
      <c r="N387" s="133"/>
      <c r="O387" s="133"/>
      <c r="P387" s="133"/>
      <c r="Q387" s="133"/>
    </row>
    <row r="388" spans="1:71" s="74" customFormat="1">
      <c r="A388" s="178"/>
      <c r="B388" s="14" t="s">
        <v>385</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85</v>
      </c>
      <c r="K390" s="64"/>
      <c r="L390" s="239" t="s">
        <v>4</v>
      </c>
      <c r="M390" s="249" t="s">
        <v>5</v>
      </c>
      <c r="N390" s="247" t="s">
        <v>6</v>
      </c>
      <c r="O390" s="247" t="s">
        <v>7</v>
      </c>
      <c r="P390" s="247" t="s">
        <v>8</v>
      </c>
      <c r="Q390" s="247" t="s">
        <v>9</v>
      </c>
      <c r="R390" s="247" t="s">
        <v>10</v>
      </c>
      <c r="S390" s="247" t="s">
        <v>11</v>
      </c>
      <c r="T390" s="247" t="s">
        <v>386</v>
      </c>
      <c r="U390" s="247" t="s">
        <v>387</v>
      </c>
      <c r="V390" s="247" t="s">
        <v>13</v>
      </c>
      <c r="W390" s="247" t="s">
        <v>14</v>
      </c>
      <c r="X390" s="247" t="s">
        <v>388</v>
      </c>
      <c r="Y390" s="247" t="s">
        <v>389</v>
      </c>
      <c r="Z390" s="247" t="s">
        <v>16</v>
      </c>
      <c r="AA390" s="247" t="s">
        <v>17</v>
      </c>
      <c r="AB390" s="247" t="s">
        <v>390</v>
      </c>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86</v>
      </c>
      <c r="J391" s="57"/>
      <c r="K391" s="65"/>
      <c r="L391" s="238" t="s">
        <v>20</v>
      </c>
      <c r="M391" s="250" t="s">
        <v>20</v>
      </c>
      <c r="N391" s="59" t="s">
        <v>20</v>
      </c>
      <c r="O391" s="59" t="s">
        <v>20</v>
      </c>
      <c r="P391" s="59" t="s">
        <v>20</v>
      </c>
      <c r="Q391" s="59" t="s">
        <v>20</v>
      </c>
      <c r="R391" s="59" t="s">
        <v>20</v>
      </c>
      <c r="S391" s="59" t="s">
        <v>20</v>
      </c>
      <c r="T391" s="59" t="s">
        <v>20</v>
      </c>
      <c r="U391" s="59" t="s">
        <v>20</v>
      </c>
      <c r="V391" s="59" t="s">
        <v>20</v>
      </c>
      <c r="W391" s="59" t="s">
        <v>20</v>
      </c>
      <c r="X391" s="59" t="s">
        <v>20</v>
      </c>
      <c r="Y391" s="59" t="s">
        <v>20</v>
      </c>
      <c r="Z391" s="59" t="s">
        <v>20</v>
      </c>
      <c r="AA391" s="59" t="s">
        <v>20</v>
      </c>
      <c r="AB391" s="59" t="s">
        <v>20</v>
      </c>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76" t="s">
        <v>140</v>
      </c>
      <c r="D392" s="277"/>
      <c r="E392" s="277"/>
      <c r="F392" s="277"/>
      <c r="G392" s="277"/>
      <c r="H392" s="278"/>
      <c r="I392" s="298" t="s">
        <v>391</v>
      </c>
      <c r="J392" s="195">
        <f t="shared" ref="J392:J423" si="54">IF(SUM(L392:BS392)=0,IF(COUNTIF(L392:BS392,"未確認")&gt;0,"未確認",IF(COUNTIF(L392:BS392,"~*")&gt;0,"*",SUM(L392:BS392))),SUM(L392:BS392))</f>
        <v>16546</v>
      </c>
      <c r="K392" s="196" t="str">
        <f t="shared" ref="K392:K423" si="55">IF(OR(COUNTIF(L392:BS392,"未確認")&gt;0,COUNTIF(L392:BS392,"~*")&gt;0),"※","")</f>
        <v>※</v>
      </c>
      <c r="L392" s="94" t="s">
        <v>392</v>
      </c>
      <c r="M392" s="259">
        <v>2237</v>
      </c>
      <c r="N392" s="259">
        <v>2061</v>
      </c>
      <c r="O392" s="259">
        <v>1624</v>
      </c>
      <c r="P392" s="259">
        <v>1169</v>
      </c>
      <c r="Q392" s="259">
        <v>0</v>
      </c>
      <c r="R392" s="259" t="s">
        <v>392</v>
      </c>
      <c r="S392" s="259" t="s">
        <v>392</v>
      </c>
      <c r="T392" s="259">
        <v>1294</v>
      </c>
      <c r="U392" s="259">
        <v>52</v>
      </c>
      <c r="V392" s="259">
        <v>1831</v>
      </c>
      <c r="W392" s="259">
        <v>1362</v>
      </c>
      <c r="X392" s="259">
        <v>1514</v>
      </c>
      <c r="Y392" s="259">
        <v>788</v>
      </c>
      <c r="Z392" s="259">
        <v>322</v>
      </c>
      <c r="AA392" s="259">
        <v>946</v>
      </c>
      <c r="AB392" s="259">
        <v>1346</v>
      </c>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76" t="s">
        <v>393</v>
      </c>
      <c r="D393" s="277"/>
      <c r="E393" s="277"/>
      <c r="F393" s="277"/>
      <c r="G393" s="277"/>
      <c r="H393" s="278"/>
      <c r="I393" s="328"/>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76" t="s">
        <v>394</v>
      </c>
      <c r="D394" s="277"/>
      <c r="E394" s="277"/>
      <c r="F394" s="277"/>
      <c r="G394" s="277"/>
      <c r="H394" s="278"/>
      <c r="I394" s="328"/>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76" t="s">
        <v>395</v>
      </c>
      <c r="D395" s="277"/>
      <c r="E395" s="277"/>
      <c r="F395" s="277"/>
      <c r="G395" s="277"/>
      <c r="H395" s="278"/>
      <c r="I395" s="328"/>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76" t="s">
        <v>396</v>
      </c>
      <c r="D396" s="277"/>
      <c r="E396" s="277"/>
      <c r="F396" s="277"/>
      <c r="G396" s="277"/>
      <c r="H396" s="278"/>
      <c r="I396" s="328"/>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76" t="s">
        <v>397</v>
      </c>
      <c r="D397" s="277"/>
      <c r="E397" s="277"/>
      <c r="F397" s="277"/>
      <c r="G397" s="277"/>
      <c r="H397" s="278"/>
      <c r="I397" s="328"/>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76" t="s">
        <v>398</v>
      </c>
      <c r="D398" s="277"/>
      <c r="E398" s="277"/>
      <c r="F398" s="277"/>
      <c r="G398" s="277"/>
      <c r="H398" s="278"/>
      <c r="I398" s="328"/>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76" t="s">
        <v>399</v>
      </c>
      <c r="D399" s="277"/>
      <c r="E399" s="277"/>
      <c r="F399" s="277"/>
      <c r="G399" s="277"/>
      <c r="H399" s="278"/>
      <c r="I399" s="328"/>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76" t="s">
        <v>400</v>
      </c>
      <c r="D400" s="277"/>
      <c r="E400" s="277"/>
      <c r="F400" s="277"/>
      <c r="G400" s="277"/>
      <c r="H400" s="278"/>
      <c r="I400" s="328"/>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76" t="s">
        <v>401</v>
      </c>
      <c r="D401" s="277"/>
      <c r="E401" s="277"/>
      <c r="F401" s="277"/>
      <c r="G401" s="277"/>
      <c r="H401" s="278"/>
      <c r="I401" s="328"/>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76" t="s">
        <v>402</v>
      </c>
      <c r="D402" s="277"/>
      <c r="E402" s="277"/>
      <c r="F402" s="277"/>
      <c r="G402" s="277"/>
      <c r="H402" s="278"/>
      <c r="I402" s="328"/>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76" t="s">
        <v>403</v>
      </c>
      <c r="D403" s="277"/>
      <c r="E403" s="277"/>
      <c r="F403" s="277"/>
      <c r="G403" s="277"/>
      <c r="H403" s="278"/>
      <c r="I403" s="328"/>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76" t="s">
        <v>404</v>
      </c>
      <c r="D404" s="277"/>
      <c r="E404" s="277"/>
      <c r="F404" s="277"/>
      <c r="G404" s="277"/>
      <c r="H404" s="278"/>
      <c r="I404" s="328"/>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76" t="s">
        <v>405</v>
      </c>
      <c r="D405" s="277"/>
      <c r="E405" s="277"/>
      <c r="F405" s="277"/>
      <c r="G405" s="277"/>
      <c r="H405" s="278"/>
      <c r="I405" s="328"/>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76" t="s">
        <v>406</v>
      </c>
      <c r="D406" s="277"/>
      <c r="E406" s="277"/>
      <c r="F406" s="277"/>
      <c r="G406" s="277"/>
      <c r="H406" s="278"/>
      <c r="I406" s="328"/>
      <c r="J406" s="195">
        <f t="shared" si="54"/>
        <v>0</v>
      </c>
      <c r="K406" s="196" t="str">
        <f t="shared" si="55"/>
        <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76" t="s">
        <v>407</v>
      </c>
      <c r="D407" s="277"/>
      <c r="E407" s="277"/>
      <c r="F407" s="277"/>
      <c r="G407" s="277"/>
      <c r="H407" s="278"/>
      <c r="I407" s="328"/>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76" t="s">
        <v>408</v>
      </c>
      <c r="D408" s="277"/>
      <c r="E408" s="277"/>
      <c r="F408" s="277"/>
      <c r="G408" s="277"/>
      <c r="H408" s="278"/>
      <c r="I408" s="328"/>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76" t="s">
        <v>409</v>
      </c>
      <c r="D409" s="277"/>
      <c r="E409" s="277"/>
      <c r="F409" s="277"/>
      <c r="G409" s="277"/>
      <c r="H409" s="278"/>
      <c r="I409" s="328"/>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76" t="s">
        <v>410</v>
      </c>
      <c r="D410" s="277"/>
      <c r="E410" s="277"/>
      <c r="F410" s="277"/>
      <c r="G410" s="277"/>
      <c r="H410" s="278"/>
      <c r="I410" s="328"/>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76" t="s">
        <v>411</v>
      </c>
      <c r="D411" s="277"/>
      <c r="E411" s="277"/>
      <c r="F411" s="277"/>
      <c r="G411" s="277"/>
      <c r="H411" s="278"/>
      <c r="I411" s="328"/>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76" t="s">
        <v>412</v>
      </c>
      <c r="D412" s="277"/>
      <c r="E412" s="277"/>
      <c r="F412" s="277"/>
      <c r="G412" s="277"/>
      <c r="H412" s="278"/>
      <c r="I412" s="328"/>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76" t="s">
        <v>413</v>
      </c>
      <c r="D413" s="277"/>
      <c r="E413" s="277"/>
      <c r="F413" s="277"/>
      <c r="G413" s="277"/>
      <c r="H413" s="278"/>
      <c r="I413" s="328"/>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76" t="s">
        <v>414</v>
      </c>
      <c r="D414" s="277"/>
      <c r="E414" s="277"/>
      <c r="F414" s="277"/>
      <c r="G414" s="277"/>
      <c r="H414" s="278"/>
      <c r="I414" s="328"/>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76" t="s">
        <v>415</v>
      </c>
      <c r="D415" s="277"/>
      <c r="E415" s="277"/>
      <c r="F415" s="277"/>
      <c r="G415" s="277"/>
      <c r="H415" s="278"/>
      <c r="I415" s="328"/>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76" t="s">
        <v>416</v>
      </c>
      <c r="D416" s="277"/>
      <c r="E416" s="277"/>
      <c r="F416" s="277"/>
      <c r="G416" s="277"/>
      <c r="H416" s="278"/>
      <c r="I416" s="328"/>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76" t="s">
        <v>417</v>
      </c>
      <c r="D417" s="277"/>
      <c r="E417" s="277"/>
      <c r="F417" s="277"/>
      <c r="G417" s="277"/>
      <c r="H417" s="278"/>
      <c r="I417" s="328"/>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76" t="s">
        <v>143</v>
      </c>
      <c r="D418" s="277"/>
      <c r="E418" s="277"/>
      <c r="F418" s="277"/>
      <c r="G418" s="277"/>
      <c r="H418" s="278"/>
      <c r="I418" s="328"/>
      <c r="J418" s="195">
        <f t="shared" si="54"/>
        <v>571</v>
      </c>
      <c r="K418" s="196" t="str">
        <f t="shared" si="55"/>
        <v>※</v>
      </c>
      <c r="L418" s="94">
        <v>0</v>
      </c>
      <c r="M418" s="259">
        <v>0</v>
      </c>
      <c r="N418" s="259" t="s">
        <v>392</v>
      </c>
      <c r="O418" s="259" t="s">
        <v>392</v>
      </c>
      <c r="P418" s="259">
        <v>0</v>
      </c>
      <c r="Q418" s="259">
        <v>0</v>
      </c>
      <c r="R418" s="259">
        <v>0</v>
      </c>
      <c r="S418" s="259">
        <v>0</v>
      </c>
      <c r="T418" s="259">
        <v>0</v>
      </c>
      <c r="U418" s="259">
        <v>0</v>
      </c>
      <c r="V418" s="259" t="s">
        <v>392</v>
      </c>
      <c r="W418" s="259">
        <v>0</v>
      </c>
      <c r="X418" s="259">
        <v>0</v>
      </c>
      <c r="Y418" s="259">
        <v>0</v>
      </c>
      <c r="Z418" s="259">
        <v>0</v>
      </c>
      <c r="AA418" s="259">
        <v>527</v>
      </c>
      <c r="AB418" s="259">
        <v>44</v>
      </c>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76" t="s">
        <v>418</v>
      </c>
      <c r="D419" s="277"/>
      <c r="E419" s="277"/>
      <c r="F419" s="277"/>
      <c r="G419" s="277"/>
      <c r="H419" s="278"/>
      <c r="I419" s="328"/>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76" t="s">
        <v>419</v>
      </c>
      <c r="D420" s="277"/>
      <c r="E420" s="277"/>
      <c r="F420" s="277"/>
      <c r="G420" s="277"/>
      <c r="H420" s="278"/>
      <c r="I420" s="328"/>
      <c r="J420" s="195">
        <f t="shared" si="54"/>
        <v>0</v>
      </c>
      <c r="K420" s="196" t="str">
        <f t="shared" si="55"/>
        <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76" t="s">
        <v>420</v>
      </c>
      <c r="D421" s="277"/>
      <c r="E421" s="277"/>
      <c r="F421" s="277"/>
      <c r="G421" s="277"/>
      <c r="H421" s="278"/>
      <c r="I421" s="328"/>
      <c r="J421" s="195">
        <f t="shared" si="54"/>
        <v>0</v>
      </c>
      <c r="K421" s="196" t="str">
        <f t="shared" si="55"/>
        <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76" t="s">
        <v>421</v>
      </c>
      <c r="D422" s="277"/>
      <c r="E422" s="277"/>
      <c r="F422" s="277"/>
      <c r="G422" s="277"/>
      <c r="H422" s="278"/>
      <c r="I422" s="328"/>
      <c r="J422" s="195">
        <f t="shared" si="54"/>
        <v>0</v>
      </c>
      <c r="K422" s="196" t="str">
        <f t="shared" si="55"/>
        <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76" t="s">
        <v>422</v>
      </c>
      <c r="D423" s="277"/>
      <c r="E423" s="277"/>
      <c r="F423" s="277"/>
      <c r="G423" s="277"/>
      <c r="H423" s="278"/>
      <c r="I423" s="328"/>
      <c r="J423" s="195">
        <f t="shared" si="54"/>
        <v>0</v>
      </c>
      <c r="K423" s="196" t="str">
        <f t="shared" si="55"/>
        <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76" t="s">
        <v>423</v>
      </c>
      <c r="D424" s="277"/>
      <c r="E424" s="277"/>
      <c r="F424" s="277"/>
      <c r="G424" s="277"/>
      <c r="H424" s="278"/>
      <c r="I424" s="328"/>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76" t="s">
        <v>142</v>
      </c>
      <c r="D425" s="277"/>
      <c r="E425" s="277"/>
      <c r="F425" s="277"/>
      <c r="G425" s="277"/>
      <c r="H425" s="278"/>
      <c r="I425" s="328"/>
      <c r="J425" s="195">
        <f t="shared" si="56"/>
        <v>769</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728</v>
      </c>
      <c r="AA425" s="259">
        <v>0</v>
      </c>
      <c r="AB425" s="259">
        <v>41</v>
      </c>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76" t="s">
        <v>424</v>
      </c>
      <c r="D426" s="277"/>
      <c r="E426" s="277"/>
      <c r="F426" s="277"/>
      <c r="G426" s="277"/>
      <c r="H426" s="278"/>
      <c r="I426" s="328"/>
      <c r="J426" s="195">
        <f t="shared" si="56"/>
        <v>0</v>
      </c>
      <c r="K426" s="196" t="str">
        <f t="shared" si="57"/>
        <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76" t="s">
        <v>425</v>
      </c>
      <c r="D427" s="277"/>
      <c r="E427" s="277"/>
      <c r="F427" s="277"/>
      <c r="G427" s="277"/>
      <c r="H427" s="278"/>
      <c r="I427" s="328"/>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76" t="s">
        <v>426</v>
      </c>
      <c r="D428" s="277"/>
      <c r="E428" s="277"/>
      <c r="F428" s="277"/>
      <c r="G428" s="277"/>
      <c r="H428" s="278"/>
      <c r="I428" s="328"/>
      <c r="J428" s="195">
        <f t="shared" si="56"/>
        <v>0</v>
      </c>
      <c r="K428" s="196" t="str">
        <f t="shared" si="57"/>
        <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76" t="s">
        <v>427</v>
      </c>
      <c r="D429" s="277"/>
      <c r="E429" s="277"/>
      <c r="F429" s="277"/>
      <c r="G429" s="277"/>
      <c r="H429" s="278"/>
      <c r="I429" s="328"/>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76" t="s">
        <v>428</v>
      </c>
      <c r="D430" s="277"/>
      <c r="E430" s="277"/>
      <c r="F430" s="277"/>
      <c r="G430" s="277"/>
      <c r="H430" s="278"/>
      <c r="I430" s="328"/>
      <c r="J430" s="195">
        <f t="shared" si="56"/>
        <v>0</v>
      </c>
      <c r="K430" s="196" t="str">
        <f t="shared" si="57"/>
        <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76" t="s">
        <v>141</v>
      </c>
      <c r="D431" s="277"/>
      <c r="E431" s="277"/>
      <c r="F431" s="277"/>
      <c r="G431" s="277"/>
      <c r="H431" s="278"/>
      <c r="I431" s="328"/>
      <c r="J431" s="195" t="str">
        <f t="shared" si="56"/>
        <v>*</v>
      </c>
      <c r="K431" s="196" t="str">
        <f t="shared" si="57"/>
        <v>※</v>
      </c>
      <c r="L431" s="94">
        <v>0</v>
      </c>
      <c r="M431" s="259">
        <v>0</v>
      </c>
      <c r="N431" s="259">
        <v>0</v>
      </c>
      <c r="O431" s="259">
        <v>0</v>
      </c>
      <c r="P431" s="259">
        <v>0</v>
      </c>
      <c r="Q431" s="259" t="s">
        <v>392</v>
      </c>
      <c r="R431" s="259">
        <v>0</v>
      </c>
      <c r="S431" s="259">
        <v>0</v>
      </c>
      <c r="T431" s="259">
        <v>0</v>
      </c>
      <c r="U431" s="259">
        <v>0</v>
      </c>
      <c r="V431" s="259">
        <v>0</v>
      </c>
      <c r="W431" s="259">
        <v>0</v>
      </c>
      <c r="X431" s="259">
        <v>0</v>
      </c>
      <c r="Y431" s="259">
        <v>0</v>
      </c>
      <c r="Z431" s="259">
        <v>0</v>
      </c>
      <c r="AA431" s="259">
        <v>0</v>
      </c>
      <c r="AB431" s="259" t="s">
        <v>392</v>
      </c>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76" t="s">
        <v>429</v>
      </c>
      <c r="D432" s="277"/>
      <c r="E432" s="277"/>
      <c r="F432" s="277"/>
      <c r="G432" s="277"/>
      <c r="H432" s="278"/>
      <c r="I432" s="328"/>
      <c r="J432" s="195">
        <f t="shared" si="56"/>
        <v>0</v>
      </c>
      <c r="K432" s="196" t="str">
        <f t="shared" si="57"/>
        <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76" t="s">
        <v>430</v>
      </c>
      <c r="D433" s="277"/>
      <c r="E433" s="277"/>
      <c r="F433" s="277"/>
      <c r="G433" s="277"/>
      <c r="H433" s="278"/>
      <c r="I433" s="328"/>
      <c r="J433" s="195">
        <f t="shared" si="56"/>
        <v>0</v>
      </c>
      <c r="K433" s="196" t="str">
        <f t="shared" si="57"/>
        <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76" t="s">
        <v>431</v>
      </c>
      <c r="D434" s="277"/>
      <c r="E434" s="277"/>
      <c r="F434" s="277"/>
      <c r="G434" s="277"/>
      <c r="H434" s="278"/>
      <c r="I434" s="328"/>
      <c r="J434" s="195">
        <f t="shared" si="56"/>
        <v>0</v>
      </c>
      <c r="K434" s="196" t="str">
        <f t="shared" si="57"/>
        <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76" t="s">
        <v>432</v>
      </c>
      <c r="D435" s="277"/>
      <c r="E435" s="277"/>
      <c r="F435" s="277"/>
      <c r="G435" s="277"/>
      <c r="H435" s="278"/>
      <c r="I435" s="328"/>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76" t="s">
        <v>433</v>
      </c>
      <c r="D436" s="277"/>
      <c r="E436" s="277"/>
      <c r="F436" s="277"/>
      <c r="G436" s="277"/>
      <c r="H436" s="278"/>
      <c r="I436" s="328"/>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76" t="s">
        <v>434</v>
      </c>
      <c r="D437" s="277"/>
      <c r="E437" s="277"/>
      <c r="F437" s="277"/>
      <c r="G437" s="277"/>
      <c r="H437" s="278"/>
      <c r="I437" s="328"/>
      <c r="J437" s="195">
        <f t="shared" si="56"/>
        <v>0</v>
      </c>
      <c r="K437" s="196" t="str">
        <f t="shared" si="57"/>
        <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76" t="s">
        <v>435</v>
      </c>
      <c r="D438" s="277"/>
      <c r="E438" s="277"/>
      <c r="F438" s="277"/>
      <c r="G438" s="277"/>
      <c r="H438" s="278"/>
      <c r="I438" s="328"/>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76" t="s">
        <v>147</v>
      </c>
      <c r="D439" s="277"/>
      <c r="E439" s="277"/>
      <c r="F439" s="277"/>
      <c r="G439" s="277"/>
      <c r="H439" s="278"/>
      <c r="I439" s="328"/>
      <c r="J439" s="195">
        <f t="shared" si="56"/>
        <v>839</v>
      </c>
      <c r="K439" s="196" t="str">
        <f t="shared" si="57"/>
        <v>※</v>
      </c>
      <c r="L439" s="94">
        <v>0</v>
      </c>
      <c r="M439" s="259">
        <v>534</v>
      </c>
      <c r="N439" s="259">
        <v>0</v>
      </c>
      <c r="O439" s="259">
        <v>0</v>
      </c>
      <c r="P439" s="259">
        <v>0</v>
      </c>
      <c r="Q439" s="259">
        <v>245</v>
      </c>
      <c r="R439" s="259" t="s">
        <v>392</v>
      </c>
      <c r="S439" s="259">
        <v>0</v>
      </c>
      <c r="T439" s="259">
        <v>0</v>
      </c>
      <c r="U439" s="259">
        <v>0</v>
      </c>
      <c r="V439" s="259">
        <v>0</v>
      </c>
      <c r="W439" s="259">
        <v>0</v>
      </c>
      <c r="X439" s="259">
        <v>0</v>
      </c>
      <c r="Y439" s="259">
        <v>0</v>
      </c>
      <c r="Z439" s="259">
        <v>0</v>
      </c>
      <c r="AA439" s="259">
        <v>0</v>
      </c>
      <c r="AB439" s="259">
        <v>60</v>
      </c>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76" t="s">
        <v>436</v>
      </c>
      <c r="D440" s="277"/>
      <c r="E440" s="277"/>
      <c r="F440" s="277"/>
      <c r="G440" s="277"/>
      <c r="H440" s="278"/>
      <c r="I440" s="328"/>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76" t="s">
        <v>437</v>
      </c>
      <c r="D441" s="277"/>
      <c r="E441" s="277"/>
      <c r="F441" s="277"/>
      <c r="G441" s="277"/>
      <c r="H441" s="278"/>
      <c r="I441" s="328"/>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76" t="s">
        <v>438</v>
      </c>
      <c r="D442" s="277"/>
      <c r="E442" s="277"/>
      <c r="F442" s="277"/>
      <c r="G442" s="277"/>
      <c r="H442" s="278"/>
      <c r="I442" s="328"/>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76" t="s">
        <v>439</v>
      </c>
      <c r="D443" s="277"/>
      <c r="E443" s="277"/>
      <c r="F443" s="277"/>
      <c r="G443" s="277"/>
      <c r="H443" s="278"/>
      <c r="I443" s="328"/>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76" t="s">
        <v>440</v>
      </c>
      <c r="D444" s="277"/>
      <c r="E444" s="277"/>
      <c r="F444" s="277"/>
      <c r="G444" s="277"/>
      <c r="H444" s="278"/>
      <c r="I444" s="328"/>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76" t="s">
        <v>441</v>
      </c>
      <c r="D445" s="277"/>
      <c r="E445" s="277"/>
      <c r="F445" s="277"/>
      <c r="G445" s="277"/>
      <c r="H445" s="278"/>
      <c r="I445" s="328"/>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76" t="s">
        <v>442</v>
      </c>
      <c r="D446" s="277"/>
      <c r="E446" s="277"/>
      <c r="F446" s="277"/>
      <c r="G446" s="277"/>
      <c r="H446" s="278"/>
      <c r="I446" s="328"/>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76" t="s">
        <v>443</v>
      </c>
      <c r="D447" s="277"/>
      <c r="E447" s="277"/>
      <c r="F447" s="277"/>
      <c r="G447" s="277"/>
      <c r="H447" s="278"/>
      <c r="I447" s="328"/>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76" t="s">
        <v>444</v>
      </c>
      <c r="D448" s="277"/>
      <c r="E448" s="277"/>
      <c r="F448" s="277"/>
      <c r="G448" s="277"/>
      <c r="H448" s="278"/>
      <c r="I448" s="328"/>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76" t="s">
        <v>445</v>
      </c>
      <c r="D449" s="277"/>
      <c r="E449" s="277"/>
      <c r="F449" s="277"/>
      <c r="G449" s="277"/>
      <c r="H449" s="278"/>
      <c r="I449" s="328"/>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76" t="s">
        <v>446</v>
      </c>
      <c r="D450" s="277"/>
      <c r="E450" s="277"/>
      <c r="F450" s="277"/>
      <c r="G450" s="277"/>
      <c r="H450" s="278"/>
      <c r="I450" s="328"/>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76" t="s">
        <v>447</v>
      </c>
      <c r="D451" s="277"/>
      <c r="E451" s="277"/>
      <c r="F451" s="277"/>
      <c r="G451" s="277"/>
      <c r="H451" s="278"/>
      <c r="I451" s="328"/>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76" t="s">
        <v>448</v>
      </c>
      <c r="D452" s="277"/>
      <c r="E452" s="277"/>
      <c r="F452" s="277"/>
      <c r="G452" s="277"/>
      <c r="H452" s="278"/>
      <c r="I452" s="328"/>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76" t="s">
        <v>449</v>
      </c>
      <c r="D453" s="277"/>
      <c r="E453" s="277"/>
      <c r="F453" s="277"/>
      <c r="G453" s="277"/>
      <c r="H453" s="278"/>
      <c r="I453" s="328"/>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76" t="s">
        <v>450</v>
      </c>
      <c r="D454" s="277"/>
      <c r="E454" s="277"/>
      <c r="F454" s="277"/>
      <c r="G454" s="277"/>
      <c r="H454" s="278"/>
      <c r="I454" s="328"/>
      <c r="J454" s="195">
        <f t="shared" si="56"/>
        <v>0</v>
      </c>
      <c r="K454" s="196" t="str">
        <f t="shared" si="57"/>
        <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76" t="s">
        <v>451</v>
      </c>
      <c r="D455" s="277"/>
      <c r="E455" s="277"/>
      <c r="F455" s="277"/>
      <c r="G455" s="277"/>
      <c r="H455" s="278"/>
      <c r="I455" s="328"/>
      <c r="J455" s="195">
        <f t="shared" si="56"/>
        <v>0</v>
      </c>
      <c r="K455" s="196" t="str">
        <f t="shared" si="57"/>
        <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76" t="s">
        <v>452</v>
      </c>
      <c r="D456" s="277"/>
      <c r="E456" s="277"/>
      <c r="F456" s="277"/>
      <c r="G456" s="277"/>
      <c r="H456" s="278"/>
      <c r="I456" s="328"/>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76" t="s">
        <v>453</v>
      </c>
      <c r="D457" s="277"/>
      <c r="E457" s="277"/>
      <c r="F457" s="277"/>
      <c r="G457" s="277"/>
      <c r="H457" s="278"/>
      <c r="I457" s="328"/>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76" t="s">
        <v>454</v>
      </c>
      <c r="D458" s="277"/>
      <c r="E458" s="277"/>
      <c r="F458" s="277"/>
      <c r="G458" s="277"/>
      <c r="H458" s="278"/>
      <c r="I458" s="328"/>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76" t="s">
        <v>455</v>
      </c>
      <c r="D459" s="277"/>
      <c r="E459" s="277"/>
      <c r="F459" s="277"/>
      <c r="G459" s="277"/>
      <c r="H459" s="278"/>
      <c r="I459" s="328"/>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76" t="s">
        <v>456</v>
      </c>
      <c r="D460" s="277"/>
      <c r="E460" s="277"/>
      <c r="F460" s="277"/>
      <c r="G460" s="277"/>
      <c r="H460" s="278"/>
      <c r="I460" s="328"/>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76" t="s">
        <v>457</v>
      </c>
      <c r="D461" s="277"/>
      <c r="E461" s="277"/>
      <c r="F461" s="277"/>
      <c r="G461" s="277"/>
      <c r="H461" s="278"/>
      <c r="I461" s="328"/>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76" t="s">
        <v>458</v>
      </c>
      <c r="D462" s="277"/>
      <c r="E462" s="277"/>
      <c r="F462" s="277"/>
      <c r="G462" s="277"/>
      <c r="H462" s="278"/>
      <c r="I462" s="328"/>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76" t="s">
        <v>459</v>
      </c>
      <c r="D463" s="277"/>
      <c r="E463" s="277"/>
      <c r="F463" s="277"/>
      <c r="G463" s="277"/>
      <c r="H463" s="278"/>
      <c r="I463" s="328"/>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76" t="s">
        <v>460</v>
      </c>
      <c r="D464" s="277"/>
      <c r="E464" s="277"/>
      <c r="F464" s="277"/>
      <c r="G464" s="277"/>
      <c r="H464" s="278"/>
      <c r="I464" s="328"/>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76" t="s">
        <v>461</v>
      </c>
      <c r="D465" s="277"/>
      <c r="E465" s="277"/>
      <c r="F465" s="277"/>
      <c r="G465" s="277"/>
      <c r="H465" s="278"/>
      <c r="I465" s="328"/>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76" t="s">
        <v>462</v>
      </c>
      <c r="D466" s="277"/>
      <c r="E466" s="277"/>
      <c r="F466" s="277"/>
      <c r="G466" s="277"/>
      <c r="H466" s="278"/>
      <c r="I466" s="328"/>
      <c r="J466" s="195">
        <f t="shared" si="58"/>
        <v>0</v>
      </c>
      <c r="K466" s="196" t="str">
        <f t="shared" si="59"/>
        <v/>
      </c>
      <c r="L466" s="94">
        <v>0</v>
      </c>
      <c r="M466" s="259">
        <v>0</v>
      </c>
      <c r="N466" s="259">
        <v>0</v>
      </c>
      <c r="O466" s="259">
        <v>0</v>
      </c>
      <c r="P466" s="259">
        <v>0</v>
      </c>
      <c r="Q466" s="259">
        <v>0</v>
      </c>
      <c r="R466" s="259">
        <v>0</v>
      </c>
      <c r="S466" s="259">
        <v>0</v>
      </c>
      <c r="T466" s="259">
        <v>0</v>
      </c>
      <c r="U466" s="259">
        <v>0</v>
      </c>
      <c r="V466" s="259">
        <v>0</v>
      </c>
      <c r="W466" s="259">
        <v>0</v>
      </c>
      <c r="X466" s="259">
        <v>0</v>
      </c>
      <c r="Y466" s="259">
        <v>0</v>
      </c>
      <c r="Z466" s="259">
        <v>0</v>
      </c>
      <c r="AA466" s="259">
        <v>0</v>
      </c>
      <c r="AB466" s="259">
        <v>0</v>
      </c>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76" t="s">
        <v>463</v>
      </c>
      <c r="D467" s="277"/>
      <c r="E467" s="277"/>
      <c r="F467" s="277"/>
      <c r="G467" s="277"/>
      <c r="H467" s="278"/>
      <c r="I467" s="329"/>
      <c r="J467" s="195">
        <f t="shared" si="58"/>
        <v>0</v>
      </c>
      <c r="K467" s="196" t="str">
        <f t="shared" si="59"/>
        <v/>
      </c>
      <c r="L467" s="94">
        <v>0</v>
      </c>
      <c r="M467" s="259">
        <v>0</v>
      </c>
      <c r="N467" s="259">
        <v>0</v>
      </c>
      <c r="O467" s="259">
        <v>0</v>
      </c>
      <c r="P467" s="259">
        <v>0</v>
      </c>
      <c r="Q467" s="259">
        <v>0</v>
      </c>
      <c r="R467" s="259">
        <v>0</v>
      </c>
      <c r="S467" s="259">
        <v>0</v>
      </c>
      <c r="T467" s="259">
        <v>0</v>
      </c>
      <c r="U467" s="259">
        <v>0</v>
      </c>
      <c r="V467" s="259">
        <v>0</v>
      </c>
      <c r="W467" s="259">
        <v>0</v>
      </c>
      <c r="X467" s="259">
        <v>0</v>
      </c>
      <c r="Y467" s="259">
        <v>0</v>
      </c>
      <c r="Z467" s="259">
        <v>0</v>
      </c>
      <c r="AA467" s="259">
        <v>0</v>
      </c>
      <c r="AB467" s="259">
        <v>0</v>
      </c>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464</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85</v>
      </c>
      <c r="K473" s="136"/>
      <c r="L473" s="245" t="str">
        <f t="shared" ref="L473:AQ473" si="60">IF(ISBLANK(L$390),"",L$390)</f>
        <v>10階病棟</v>
      </c>
      <c r="M473" s="249" t="str">
        <f t="shared" si="60"/>
        <v>11階病棟</v>
      </c>
      <c r="N473" s="247" t="str">
        <f t="shared" si="60"/>
        <v>12階病棟</v>
      </c>
      <c r="O473" s="247" t="str">
        <f t="shared" si="60"/>
        <v>5階西心臓血管センター</v>
      </c>
      <c r="P473" s="247" t="str">
        <f t="shared" si="60"/>
        <v>5階東脳神経センター</v>
      </c>
      <c r="Q473" s="247" t="str">
        <f t="shared" si="60"/>
        <v>6階周産期・小児センター（NICU）</v>
      </c>
      <c r="R473" s="247" t="str">
        <f t="shared" si="60"/>
        <v>6階周産期・小児センター（産科・GCU）</v>
      </c>
      <c r="S473" s="247" t="str">
        <f t="shared" si="60"/>
        <v>6階東病棟</v>
      </c>
      <c r="T473" s="247" t="str">
        <f t="shared" si="60"/>
        <v>7階西呼吸器センター</v>
      </c>
      <c r="U473" s="247" t="str">
        <f t="shared" si="60"/>
        <v>7階東病棟</v>
      </c>
      <c r="V473" s="247" t="str">
        <f t="shared" si="60"/>
        <v>8階西消化器センター（内科）</v>
      </c>
      <c r="W473" s="247" t="str">
        <f t="shared" si="60"/>
        <v>8階東消化器センター（外科）</v>
      </c>
      <c r="X473" s="247" t="str">
        <f t="shared" si="60"/>
        <v>9階西病棟</v>
      </c>
      <c r="Y473" s="247" t="str">
        <f t="shared" si="60"/>
        <v>9階東血液疾患センター</v>
      </c>
      <c r="Z473" s="247" t="str">
        <f t="shared" si="60"/>
        <v>ICU/CCU</v>
      </c>
      <c r="AA473" s="247" t="str">
        <f t="shared" si="60"/>
        <v>救命救急センター</v>
      </c>
      <c r="AB473" s="247" t="str">
        <f t="shared" si="60"/>
        <v>振り分け不可</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86</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v>
      </c>
      <c r="S474" s="59" t="str">
        <f t="shared" si="62"/>
        <v>-</v>
      </c>
      <c r="T474" s="59" t="str">
        <f t="shared" si="62"/>
        <v>-</v>
      </c>
      <c r="U474" s="59" t="str">
        <f t="shared" si="62"/>
        <v>-</v>
      </c>
      <c r="V474" s="59" t="str">
        <f t="shared" si="62"/>
        <v>-</v>
      </c>
      <c r="W474" s="59" t="str">
        <f t="shared" si="62"/>
        <v>-</v>
      </c>
      <c r="X474" s="59" t="str">
        <f t="shared" si="62"/>
        <v>-</v>
      </c>
      <c r="Y474" s="59" t="str">
        <f t="shared" si="62"/>
        <v>-</v>
      </c>
      <c r="Z474" s="59" t="str">
        <f t="shared" si="62"/>
        <v>-</v>
      </c>
      <c r="AA474" s="59" t="str">
        <f t="shared" si="62"/>
        <v>-</v>
      </c>
      <c r="AB474" s="59" t="str">
        <f t="shared" si="62"/>
        <v>-</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465</v>
      </c>
      <c r="B475" s="1"/>
      <c r="C475" s="295" t="s">
        <v>466</v>
      </c>
      <c r="D475" s="296"/>
      <c r="E475" s="296"/>
      <c r="F475" s="296"/>
      <c r="G475" s="296"/>
      <c r="H475" s="297"/>
      <c r="I475" s="298" t="s">
        <v>467</v>
      </c>
      <c r="J475" s="93">
        <f>IF(SUM(L475:BS475)=0,IF(COUNTIF(L475:BS475,"未確認")&gt;0,"未確認",IF(COUNTIF(L475:BS475,"~*")&gt;0,"*",SUM(L475:BS475))),SUM(L475:BS475))</f>
        <v>1332</v>
      </c>
      <c r="K475" s="152" t="str">
        <f t="shared" ref="K475:K482" si="64">IF(OR(COUNTIF(L475:BS475,"未確認")&gt;0,COUNTIF(L475:BS475,"*")&gt;0),"※","")</f>
        <v>※</v>
      </c>
      <c r="L475" s="94" t="s">
        <v>392</v>
      </c>
      <c r="M475" s="259" t="s">
        <v>392</v>
      </c>
      <c r="N475" s="259" t="s">
        <v>392</v>
      </c>
      <c r="O475" s="259" t="s">
        <v>392</v>
      </c>
      <c r="P475" s="259" t="s">
        <v>392</v>
      </c>
      <c r="Q475" s="259" t="s">
        <v>392</v>
      </c>
      <c r="R475" s="259">
        <v>226</v>
      </c>
      <c r="S475" s="259" t="s">
        <v>392</v>
      </c>
      <c r="T475" s="259" t="s">
        <v>392</v>
      </c>
      <c r="U475" s="259">
        <v>16</v>
      </c>
      <c r="V475" s="259" t="s">
        <v>392</v>
      </c>
      <c r="W475" s="259" t="s">
        <v>392</v>
      </c>
      <c r="X475" s="259">
        <v>573</v>
      </c>
      <c r="Y475" s="259" t="s">
        <v>392</v>
      </c>
      <c r="Z475" s="259" t="s">
        <v>392</v>
      </c>
      <c r="AA475" s="259" t="s">
        <v>392</v>
      </c>
      <c r="AB475" s="259">
        <v>517</v>
      </c>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468</v>
      </c>
      <c r="B476" s="1"/>
      <c r="C476" s="153"/>
      <c r="D476" s="332" t="s">
        <v>469</v>
      </c>
      <c r="E476" s="286" t="s">
        <v>470</v>
      </c>
      <c r="F476" s="287"/>
      <c r="G476" s="287"/>
      <c r="H476" s="288"/>
      <c r="I476" s="299"/>
      <c r="J476" s="93">
        <f t="shared" ref="J476:J503" si="65">IF(SUM(L476:BS476)=0,IF(COUNTIF(L476:BS476,"未確認")&gt;0,"未確認",IF(COUNTIF(L476:BS476,"~*")&gt;0,"*",SUM(L476:BS476))),SUM(L476:BS476))</f>
        <v>61</v>
      </c>
      <c r="K476" s="152" t="str">
        <f t="shared" si="64"/>
        <v>※</v>
      </c>
      <c r="L476" s="94" t="s">
        <v>392</v>
      </c>
      <c r="M476" s="259" t="s">
        <v>392</v>
      </c>
      <c r="N476" s="259" t="s">
        <v>392</v>
      </c>
      <c r="O476" s="259" t="s">
        <v>392</v>
      </c>
      <c r="P476" s="259" t="s">
        <v>392</v>
      </c>
      <c r="Q476" s="259">
        <v>0</v>
      </c>
      <c r="R476" s="259" t="s">
        <v>392</v>
      </c>
      <c r="S476" s="259" t="s">
        <v>392</v>
      </c>
      <c r="T476" s="259" t="s">
        <v>392</v>
      </c>
      <c r="U476" s="259">
        <v>10</v>
      </c>
      <c r="V476" s="259" t="s">
        <v>392</v>
      </c>
      <c r="W476" s="259" t="s">
        <v>392</v>
      </c>
      <c r="X476" s="259" t="s">
        <v>392</v>
      </c>
      <c r="Y476" s="259" t="s">
        <v>392</v>
      </c>
      <c r="Z476" s="259" t="s">
        <v>392</v>
      </c>
      <c r="AA476" s="259" t="s">
        <v>392</v>
      </c>
      <c r="AB476" s="259">
        <v>51</v>
      </c>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471</v>
      </c>
      <c r="B477" s="1"/>
      <c r="C477" s="153"/>
      <c r="D477" s="333"/>
      <c r="E477" s="286" t="s">
        <v>472</v>
      </c>
      <c r="F477" s="287"/>
      <c r="G477" s="287"/>
      <c r="H477" s="288"/>
      <c r="I477" s="299"/>
      <c r="J477" s="93">
        <f t="shared" si="65"/>
        <v>63</v>
      </c>
      <c r="K477" s="152" t="str">
        <f t="shared" si="64"/>
        <v>※</v>
      </c>
      <c r="L477" s="94" t="s">
        <v>392</v>
      </c>
      <c r="M477" s="259" t="s">
        <v>392</v>
      </c>
      <c r="N477" s="259" t="s">
        <v>392</v>
      </c>
      <c r="O477" s="259" t="s">
        <v>392</v>
      </c>
      <c r="P477" s="259" t="s">
        <v>392</v>
      </c>
      <c r="Q477" s="259">
        <v>0</v>
      </c>
      <c r="R477" s="259" t="s">
        <v>392</v>
      </c>
      <c r="S477" s="259">
        <v>0</v>
      </c>
      <c r="T477" s="259" t="s">
        <v>392</v>
      </c>
      <c r="U477" s="259" t="s">
        <v>392</v>
      </c>
      <c r="V477" s="259" t="s">
        <v>392</v>
      </c>
      <c r="W477" s="259" t="s">
        <v>392</v>
      </c>
      <c r="X477" s="259" t="s">
        <v>392</v>
      </c>
      <c r="Y477" s="259" t="s">
        <v>392</v>
      </c>
      <c r="Z477" s="259" t="s">
        <v>392</v>
      </c>
      <c r="AA477" s="259" t="s">
        <v>392</v>
      </c>
      <c r="AB477" s="259">
        <v>63</v>
      </c>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473</v>
      </c>
      <c r="B478" s="1"/>
      <c r="C478" s="153"/>
      <c r="D478" s="333"/>
      <c r="E478" s="286" t="s">
        <v>474</v>
      </c>
      <c r="F478" s="287"/>
      <c r="G478" s="287"/>
      <c r="H478" s="288"/>
      <c r="I478" s="299"/>
      <c r="J478" s="93">
        <f t="shared" si="65"/>
        <v>10</v>
      </c>
      <c r="K478" s="152" t="str">
        <f t="shared" si="64"/>
        <v>※</v>
      </c>
      <c r="L478" s="94" t="s">
        <v>392</v>
      </c>
      <c r="M478" s="259" t="s">
        <v>392</v>
      </c>
      <c r="N478" s="259" t="s">
        <v>392</v>
      </c>
      <c r="O478" s="259">
        <v>0</v>
      </c>
      <c r="P478" s="259" t="s">
        <v>392</v>
      </c>
      <c r="Q478" s="259">
        <v>0</v>
      </c>
      <c r="R478" s="259">
        <v>0</v>
      </c>
      <c r="S478" s="259" t="s">
        <v>392</v>
      </c>
      <c r="T478" s="259">
        <v>0</v>
      </c>
      <c r="U478" s="259">
        <v>0</v>
      </c>
      <c r="V478" s="259">
        <v>0</v>
      </c>
      <c r="W478" s="259">
        <v>0</v>
      </c>
      <c r="X478" s="259" t="s">
        <v>392</v>
      </c>
      <c r="Y478" s="259">
        <v>0</v>
      </c>
      <c r="Z478" s="259" t="s">
        <v>392</v>
      </c>
      <c r="AA478" s="259" t="s">
        <v>392</v>
      </c>
      <c r="AB478" s="259">
        <v>10</v>
      </c>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475</v>
      </c>
      <c r="B479" s="1"/>
      <c r="C479" s="153"/>
      <c r="D479" s="333"/>
      <c r="E479" s="286" t="s">
        <v>476</v>
      </c>
      <c r="F479" s="287"/>
      <c r="G479" s="287"/>
      <c r="H479" s="288"/>
      <c r="I479" s="299"/>
      <c r="J479" s="93">
        <f t="shared" si="65"/>
        <v>1172</v>
      </c>
      <c r="K479" s="152" t="str">
        <f t="shared" si="64"/>
        <v>※</v>
      </c>
      <c r="L479" s="94">
        <v>0</v>
      </c>
      <c r="M479" s="259">
        <v>1067</v>
      </c>
      <c r="N479" s="259" t="s">
        <v>392</v>
      </c>
      <c r="O479" s="259" t="s">
        <v>392</v>
      </c>
      <c r="P479" s="259" t="s">
        <v>392</v>
      </c>
      <c r="Q479" s="259">
        <v>0</v>
      </c>
      <c r="R479" s="259">
        <v>0</v>
      </c>
      <c r="S479" s="259">
        <v>0</v>
      </c>
      <c r="T479" s="259" t="s">
        <v>392</v>
      </c>
      <c r="U479" s="259">
        <v>0</v>
      </c>
      <c r="V479" s="259">
        <v>0</v>
      </c>
      <c r="W479" s="259">
        <v>0</v>
      </c>
      <c r="X479" s="259" t="s">
        <v>392</v>
      </c>
      <c r="Y479" s="259" t="s">
        <v>392</v>
      </c>
      <c r="Z479" s="259">
        <v>0</v>
      </c>
      <c r="AA479" s="259">
        <v>0</v>
      </c>
      <c r="AB479" s="259">
        <v>105</v>
      </c>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477</v>
      </c>
      <c r="B480" s="1"/>
      <c r="C480" s="153"/>
      <c r="D480" s="333"/>
      <c r="E480" s="286" t="s">
        <v>478</v>
      </c>
      <c r="F480" s="287"/>
      <c r="G480" s="287"/>
      <c r="H480" s="288"/>
      <c r="I480" s="299"/>
      <c r="J480" s="93">
        <f t="shared" si="65"/>
        <v>25</v>
      </c>
      <c r="K480" s="152" t="str">
        <f t="shared" si="64"/>
        <v>※</v>
      </c>
      <c r="L480" s="94">
        <v>0</v>
      </c>
      <c r="M480" s="259" t="s">
        <v>392</v>
      </c>
      <c r="N480" s="259" t="s">
        <v>392</v>
      </c>
      <c r="O480" s="259" t="s">
        <v>392</v>
      </c>
      <c r="P480" s="259" t="s">
        <v>392</v>
      </c>
      <c r="Q480" s="259">
        <v>0</v>
      </c>
      <c r="R480" s="259">
        <v>0</v>
      </c>
      <c r="S480" s="259">
        <v>0</v>
      </c>
      <c r="T480" s="259" t="s">
        <v>392</v>
      </c>
      <c r="U480" s="259">
        <v>0</v>
      </c>
      <c r="V480" s="259" t="s">
        <v>392</v>
      </c>
      <c r="W480" s="259">
        <v>0</v>
      </c>
      <c r="X480" s="259" t="s">
        <v>392</v>
      </c>
      <c r="Y480" s="259" t="s">
        <v>392</v>
      </c>
      <c r="Z480" s="259" t="s">
        <v>392</v>
      </c>
      <c r="AA480" s="259" t="s">
        <v>392</v>
      </c>
      <c r="AB480" s="259">
        <v>25</v>
      </c>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479</v>
      </c>
      <c r="B481" s="1"/>
      <c r="C481" s="153"/>
      <c r="D481" s="333"/>
      <c r="E481" s="286" t="s">
        <v>480</v>
      </c>
      <c r="F481" s="287"/>
      <c r="G481" s="287"/>
      <c r="H481" s="288"/>
      <c r="I481" s="299"/>
      <c r="J481" s="93" t="str">
        <f t="shared" si="65"/>
        <v>*</v>
      </c>
      <c r="K481" s="152" t="str">
        <f t="shared" si="64"/>
        <v>※</v>
      </c>
      <c r="L481" s="94" t="s">
        <v>392</v>
      </c>
      <c r="M481" s="259" t="s">
        <v>392</v>
      </c>
      <c r="N481" s="259" t="s">
        <v>392</v>
      </c>
      <c r="O481" s="259">
        <v>0</v>
      </c>
      <c r="P481" s="259">
        <v>0</v>
      </c>
      <c r="Q481" s="259">
        <v>0</v>
      </c>
      <c r="R481" s="259">
        <v>0</v>
      </c>
      <c r="S481" s="259">
        <v>0</v>
      </c>
      <c r="T481" s="259">
        <v>0</v>
      </c>
      <c r="U481" s="259" t="s">
        <v>392</v>
      </c>
      <c r="V481" s="259">
        <v>0</v>
      </c>
      <c r="W481" s="259">
        <v>0</v>
      </c>
      <c r="X481" s="259" t="s">
        <v>392</v>
      </c>
      <c r="Y481" s="259">
        <v>0</v>
      </c>
      <c r="Z481" s="259" t="s">
        <v>392</v>
      </c>
      <c r="AA481" s="259" t="s">
        <v>392</v>
      </c>
      <c r="AB481" s="259" t="s">
        <v>392</v>
      </c>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481</v>
      </c>
      <c r="B482" s="1"/>
      <c r="C482" s="153"/>
      <c r="D482" s="333"/>
      <c r="E482" s="286" t="s">
        <v>482</v>
      </c>
      <c r="F482" s="287"/>
      <c r="G482" s="287"/>
      <c r="H482" s="288"/>
      <c r="I482" s="299"/>
      <c r="J482" s="93">
        <f t="shared" si="65"/>
        <v>17</v>
      </c>
      <c r="K482" s="152" t="str">
        <f t="shared" si="64"/>
        <v>※</v>
      </c>
      <c r="L482" s="94">
        <v>0</v>
      </c>
      <c r="M482" s="259" t="s">
        <v>392</v>
      </c>
      <c r="N482" s="259">
        <v>0</v>
      </c>
      <c r="O482" s="259">
        <v>0</v>
      </c>
      <c r="P482" s="259">
        <v>0</v>
      </c>
      <c r="Q482" s="259">
        <v>0</v>
      </c>
      <c r="R482" s="259" t="s">
        <v>392</v>
      </c>
      <c r="S482" s="259">
        <v>0</v>
      </c>
      <c r="T482" s="259" t="s">
        <v>392</v>
      </c>
      <c r="U482" s="259">
        <v>0</v>
      </c>
      <c r="V482" s="259" t="s">
        <v>392</v>
      </c>
      <c r="W482" s="259" t="s">
        <v>392</v>
      </c>
      <c r="X482" s="259" t="s">
        <v>392</v>
      </c>
      <c r="Y482" s="259">
        <v>0</v>
      </c>
      <c r="Z482" s="259" t="s">
        <v>392</v>
      </c>
      <c r="AA482" s="259" t="s">
        <v>392</v>
      </c>
      <c r="AB482" s="259">
        <v>17</v>
      </c>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483</v>
      </c>
      <c r="B483" s="1"/>
      <c r="C483" s="153"/>
      <c r="D483" s="333"/>
      <c r="E483" s="286" t="s">
        <v>484</v>
      </c>
      <c r="F483" s="287"/>
      <c r="G483" s="287"/>
      <c r="H483" s="288"/>
      <c r="I483" s="299"/>
      <c r="J483" s="93">
        <f t="shared" si="65"/>
        <v>91</v>
      </c>
      <c r="K483" s="152" t="str">
        <f>IF(OR(COUNTIF(L483:BS483,"未確認")&gt;0,COUNTIF(L483:BS483,"*")&gt;0),"※","")</f>
        <v>※</v>
      </c>
      <c r="L483" s="94" t="s">
        <v>392</v>
      </c>
      <c r="M483" s="259" t="s">
        <v>392</v>
      </c>
      <c r="N483" s="259" t="s">
        <v>392</v>
      </c>
      <c r="O483" s="259" t="s">
        <v>392</v>
      </c>
      <c r="P483" s="259" t="s">
        <v>392</v>
      </c>
      <c r="Q483" s="259">
        <v>0</v>
      </c>
      <c r="R483" s="259" t="s">
        <v>392</v>
      </c>
      <c r="S483" s="259">
        <v>0</v>
      </c>
      <c r="T483" s="259" t="s">
        <v>392</v>
      </c>
      <c r="U483" s="259" t="s">
        <v>392</v>
      </c>
      <c r="V483" s="259" t="s">
        <v>392</v>
      </c>
      <c r="W483" s="259" t="s">
        <v>392</v>
      </c>
      <c r="X483" s="259" t="s">
        <v>392</v>
      </c>
      <c r="Y483" s="259" t="s">
        <v>392</v>
      </c>
      <c r="Z483" s="259" t="s">
        <v>392</v>
      </c>
      <c r="AA483" s="259" t="s">
        <v>392</v>
      </c>
      <c r="AB483" s="259">
        <v>91</v>
      </c>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485</v>
      </c>
      <c r="B484" s="1"/>
      <c r="C484" s="153"/>
      <c r="D484" s="333"/>
      <c r="E484" s="286" t="s">
        <v>486</v>
      </c>
      <c r="F484" s="287"/>
      <c r="G484" s="287"/>
      <c r="H484" s="288"/>
      <c r="I484" s="299"/>
      <c r="J484" s="93">
        <f t="shared" si="65"/>
        <v>154</v>
      </c>
      <c r="K484" s="152" t="str">
        <f t="shared" ref="K484:K503" si="66">IF(OR(COUNTIF(L484:BS484,"未確認")&gt;0,COUNTIF(L484:BS484,"*")&gt;0),"※","")</f>
        <v>※</v>
      </c>
      <c r="L484" s="94" t="s">
        <v>392</v>
      </c>
      <c r="M484" s="259" t="s">
        <v>392</v>
      </c>
      <c r="N484" s="259" t="s">
        <v>392</v>
      </c>
      <c r="O484" s="259" t="s">
        <v>392</v>
      </c>
      <c r="P484" s="259" t="s">
        <v>392</v>
      </c>
      <c r="Q484" s="259">
        <v>0</v>
      </c>
      <c r="R484" s="259" t="s">
        <v>392</v>
      </c>
      <c r="S484" s="259" t="s">
        <v>392</v>
      </c>
      <c r="T484" s="259" t="s">
        <v>392</v>
      </c>
      <c r="U484" s="259" t="s">
        <v>392</v>
      </c>
      <c r="V484" s="259" t="s">
        <v>392</v>
      </c>
      <c r="W484" s="259" t="s">
        <v>392</v>
      </c>
      <c r="X484" s="259" t="s">
        <v>392</v>
      </c>
      <c r="Y484" s="259" t="s">
        <v>392</v>
      </c>
      <c r="Z484" s="259" t="s">
        <v>392</v>
      </c>
      <c r="AA484" s="259" t="s">
        <v>392</v>
      </c>
      <c r="AB484" s="259">
        <v>154</v>
      </c>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487</v>
      </c>
      <c r="B485" s="1"/>
      <c r="C485" s="153"/>
      <c r="D485" s="333"/>
      <c r="E485" s="286" t="s">
        <v>488</v>
      </c>
      <c r="F485" s="287"/>
      <c r="G485" s="287"/>
      <c r="H485" s="288"/>
      <c r="I485" s="299"/>
      <c r="J485" s="93">
        <f t="shared" si="65"/>
        <v>350</v>
      </c>
      <c r="K485" s="152" t="str">
        <f t="shared" si="66"/>
        <v>※</v>
      </c>
      <c r="L485" s="94" t="s">
        <v>392</v>
      </c>
      <c r="M485" s="259">
        <v>0</v>
      </c>
      <c r="N485" s="259">
        <v>314</v>
      </c>
      <c r="O485" s="259" t="s">
        <v>392</v>
      </c>
      <c r="P485" s="259">
        <v>0</v>
      </c>
      <c r="Q485" s="259">
        <v>0</v>
      </c>
      <c r="R485" s="259">
        <v>0</v>
      </c>
      <c r="S485" s="259">
        <v>0</v>
      </c>
      <c r="T485" s="259" t="s">
        <v>392</v>
      </c>
      <c r="U485" s="259">
        <v>0</v>
      </c>
      <c r="V485" s="259" t="s">
        <v>392</v>
      </c>
      <c r="W485" s="259" t="s">
        <v>392</v>
      </c>
      <c r="X485" s="259" t="s">
        <v>392</v>
      </c>
      <c r="Y485" s="259">
        <v>0</v>
      </c>
      <c r="Z485" s="259" t="s">
        <v>392</v>
      </c>
      <c r="AA485" s="259" t="s">
        <v>392</v>
      </c>
      <c r="AB485" s="259">
        <v>36</v>
      </c>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489</v>
      </c>
      <c r="B486" s="1"/>
      <c r="C486" s="153"/>
      <c r="D486" s="333"/>
      <c r="E486" s="286" t="s">
        <v>490</v>
      </c>
      <c r="F486" s="287"/>
      <c r="G486" s="287"/>
      <c r="H486" s="288"/>
      <c r="I486" s="299"/>
      <c r="J486" s="93">
        <f t="shared" si="65"/>
        <v>605</v>
      </c>
      <c r="K486" s="152" t="str">
        <f t="shared" si="66"/>
        <v>※</v>
      </c>
      <c r="L486" s="94">
        <v>0</v>
      </c>
      <c r="M486" s="259" t="s">
        <v>392</v>
      </c>
      <c r="N486" s="259" t="s">
        <v>392</v>
      </c>
      <c r="O486" s="259">
        <v>0</v>
      </c>
      <c r="P486" s="259">
        <v>0</v>
      </c>
      <c r="Q486" s="259" t="s">
        <v>392</v>
      </c>
      <c r="R486" s="259">
        <v>260</v>
      </c>
      <c r="S486" s="259" t="s">
        <v>392</v>
      </c>
      <c r="T486" s="259">
        <v>0</v>
      </c>
      <c r="U486" s="259">
        <v>0</v>
      </c>
      <c r="V486" s="259">
        <v>0</v>
      </c>
      <c r="W486" s="259" t="s">
        <v>392</v>
      </c>
      <c r="X486" s="259">
        <v>275</v>
      </c>
      <c r="Y486" s="259" t="s">
        <v>392</v>
      </c>
      <c r="Z486" s="259" t="s">
        <v>392</v>
      </c>
      <c r="AA486" s="259" t="s">
        <v>392</v>
      </c>
      <c r="AB486" s="259">
        <v>70</v>
      </c>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491</v>
      </c>
      <c r="B487" s="1"/>
      <c r="C487" s="153"/>
      <c r="D487" s="334"/>
      <c r="E487" s="286" t="s">
        <v>492</v>
      </c>
      <c r="F487" s="287"/>
      <c r="G487" s="287"/>
      <c r="H487" s="288"/>
      <c r="I487" s="300"/>
      <c r="J487" s="93">
        <f t="shared" si="65"/>
        <v>260</v>
      </c>
      <c r="K487" s="152" t="str">
        <f t="shared" si="66"/>
        <v>※</v>
      </c>
      <c r="L487" s="94">
        <v>0</v>
      </c>
      <c r="M487" s="259" t="s">
        <v>392</v>
      </c>
      <c r="N487" s="259">
        <v>243</v>
      </c>
      <c r="O487" s="259" t="s">
        <v>392</v>
      </c>
      <c r="P487" s="259" t="s">
        <v>392</v>
      </c>
      <c r="Q487" s="259">
        <v>0</v>
      </c>
      <c r="R487" s="259">
        <v>0</v>
      </c>
      <c r="S487" s="259">
        <v>0</v>
      </c>
      <c r="T487" s="259" t="s">
        <v>392</v>
      </c>
      <c r="U487" s="259">
        <v>0</v>
      </c>
      <c r="V487" s="259">
        <v>0</v>
      </c>
      <c r="W487" s="259">
        <v>0</v>
      </c>
      <c r="X487" s="259" t="s">
        <v>392</v>
      </c>
      <c r="Y487" s="259">
        <v>0</v>
      </c>
      <c r="Z487" s="259">
        <v>0</v>
      </c>
      <c r="AA487" s="259">
        <v>0</v>
      </c>
      <c r="AB487" s="259">
        <v>17</v>
      </c>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493</v>
      </c>
      <c r="B488" s="118"/>
      <c r="C488" s="295" t="s">
        <v>494</v>
      </c>
      <c r="D488" s="296"/>
      <c r="E488" s="296"/>
      <c r="F488" s="296"/>
      <c r="G488" s="296"/>
      <c r="H488" s="297"/>
      <c r="I488" s="298" t="s">
        <v>495</v>
      </c>
      <c r="J488" s="93">
        <f>IF(SUM(L488:BS488)=0,IF(COUNTIF(L488:BS488,"未確認")&gt;0,"未確認",IF(COUNTIF(L488:BS488,"~*")&gt;0,"*",SUM(L488:BS488))),SUM(L488:BS488))</f>
        <v>209</v>
      </c>
      <c r="K488" s="152" t="str">
        <f t="shared" si="66"/>
        <v>※</v>
      </c>
      <c r="L488" s="94" t="s">
        <v>392</v>
      </c>
      <c r="M488" s="259" t="s">
        <v>392</v>
      </c>
      <c r="N488" s="259" t="s">
        <v>392</v>
      </c>
      <c r="O488" s="259" t="s">
        <v>392</v>
      </c>
      <c r="P488" s="259" t="s">
        <v>392</v>
      </c>
      <c r="Q488" s="259">
        <v>0</v>
      </c>
      <c r="R488" s="259" t="s">
        <v>392</v>
      </c>
      <c r="S488" s="259" t="s">
        <v>392</v>
      </c>
      <c r="T488" s="259" t="s">
        <v>392</v>
      </c>
      <c r="U488" s="259" t="s">
        <v>392</v>
      </c>
      <c r="V488" s="259" t="s">
        <v>392</v>
      </c>
      <c r="W488" s="259" t="s">
        <v>392</v>
      </c>
      <c r="X488" s="259" t="s">
        <v>392</v>
      </c>
      <c r="Y488" s="259" t="s">
        <v>392</v>
      </c>
      <c r="Z488" s="259" t="s">
        <v>392</v>
      </c>
      <c r="AA488" s="259" t="s">
        <v>392</v>
      </c>
      <c r="AB488" s="259">
        <v>209</v>
      </c>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496</v>
      </c>
      <c r="B489" s="1"/>
      <c r="C489" s="153"/>
      <c r="D489" s="332" t="s">
        <v>469</v>
      </c>
      <c r="E489" s="286" t="s">
        <v>470</v>
      </c>
      <c r="F489" s="287"/>
      <c r="G489" s="287"/>
      <c r="H489" s="288"/>
      <c r="I489" s="299"/>
      <c r="J489" s="93">
        <f t="shared" si="65"/>
        <v>24</v>
      </c>
      <c r="K489" s="152" t="str">
        <f t="shared" si="66"/>
        <v>※</v>
      </c>
      <c r="L489" s="94" t="s">
        <v>392</v>
      </c>
      <c r="M489" s="259" t="s">
        <v>392</v>
      </c>
      <c r="N489" s="259" t="s">
        <v>392</v>
      </c>
      <c r="O489" s="259" t="s">
        <v>392</v>
      </c>
      <c r="P489" s="259">
        <v>0</v>
      </c>
      <c r="Q489" s="259">
        <v>0</v>
      </c>
      <c r="R489" s="259">
        <v>0</v>
      </c>
      <c r="S489" s="259">
        <v>0</v>
      </c>
      <c r="T489" s="259" t="s">
        <v>392</v>
      </c>
      <c r="U489" s="259" t="s">
        <v>392</v>
      </c>
      <c r="V489" s="259">
        <v>0</v>
      </c>
      <c r="W489" s="259" t="s">
        <v>392</v>
      </c>
      <c r="X489" s="259" t="s">
        <v>392</v>
      </c>
      <c r="Y489" s="259">
        <v>0</v>
      </c>
      <c r="Z489" s="259" t="s">
        <v>392</v>
      </c>
      <c r="AA489" s="259" t="s">
        <v>392</v>
      </c>
      <c r="AB489" s="259">
        <v>24</v>
      </c>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497</v>
      </c>
      <c r="B490" s="1"/>
      <c r="C490" s="153"/>
      <c r="D490" s="333"/>
      <c r="E490" s="286" t="s">
        <v>472</v>
      </c>
      <c r="F490" s="287"/>
      <c r="G490" s="287"/>
      <c r="H490" s="288"/>
      <c r="I490" s="299"/>
      <c r="J490" s="93">
        <f t="shared" si="65"/>
        <v>57</v>
      </c>
      <c r="K490" s="152" t="str">
        <f t="shared" si="66"/>
        <v>※</v>
      </c>
      <c r="L490" s="94" t="s">
        <v>392</v>
      </c>
      <c r="M490" s="259" t="s">
        <v>392</v>
      </c>
      <c r="N490" s="259" t="s">
        <v>392</v>
      </c>
      <c r="O490" s="259">
        <v>0</v>
      </c>
      <c r="P490" s="259" t="s">
        <v>392</v>
      </c>
      <c r="Q490" s="259">
        <v>0</v>
      </c>
      <c r="R490" s="259" t="s">
        <v>392</v>
      </c>
      <c r="S490" s="259">
        <v>0</v>
      </c>
      <c r="T490" s="259" t="s">
        <v>392</v>
      </c>
      <c r="U490" s="259" t="s">
        <v>392</v>
      </c>
      <c r="V490" s="259">
        <v>0</v>
      </c>
      <c r="W490" s="259">
        <v>0</v>
      </c>
      <c r="X490" s="259" t="s">
        <v>392</v>
      </c>
      <c r="Y490" s="259">
        <v>0</v>
      </c>
      <c r="Z490" s="259" t="s">
        <v>392</v>
      </c>
      <c r="AA490" s="259" t="s">
        <v>392</v>
      </c>
      <c r="AB490" s="259">
        <v>57</v>
      </c>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498</v>
      </c>
      <c r="B491" s="1"/>
      <c r="C491" s="153"/>
      <c r="D491" s="333"/>
      <c r="E491" s="286" t="s">
        <v>474</v>
      </c>
      <c r="F491" s="287"/>
      <c r="G491" s="287"/>
      <c r="H491" s="288"/>
      <c r="I491" s="299"/>
      <c r="J491" s="93" t="str">
        <f t="shared" si="65"/>
        <v>*</v>
      </c>
      <c r="K491" s="152" t="str">
        <f t="shared" si="66"/>
        <v>※</v>
      </c>
      <c r="L491" s="94" t="s">
        <v>392</v>
      </c>
      <c r="M491" s="259" t="s">
        <v>392</v>
      </c>
      <c r="N491" s="259" t="s">
        <v>392</v>
      </c>
      <c r="O491" s="259">
        <v>0</v>
      </c>
      <c r="P491" s="259" t="s">
        <v>392</v>
      </c>
      <c r="Q491" s="259">
        <v>0</v>
      </c>
      <c r="R491" s="259">
        <v>0</v>
      </c>
      <c r="S491" s="259" t="s">
        <v>392</v>
      </c>
      <c r="T491" s="259">
        <v>0</v>
      </c>
      <c r="U491" s="259">
        <v>0</v>
      </c>
      <c r="V491" s="259">
        <v>0</v>
      </c>
      <c r="W491" s="259">
        <v>0</v>
      </c>
      <c r="X491" s="259" t="s">
        <v>392</v>
      </c>
      <c r="Y491" s="259">
        <v>0</v>
      </c>
      <c r="Z491" s="259" t="s">
        <v>392</v>
      </c>
      <c r="AA491" s="259">
        <v>0</v>
      </c>
      <c r="AB491" s="259" t="s">
        <v>392</v>
      </c>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499</v>
      </c>
      <c r="B492" s="1"/>
      <c r="C492" s="153"/>
      <c r="D492" s="333"/>
      <c r="E492" s="286" t="s">
        <v>476</v>
      </c>
      <c r="F492" s="287"/>
      <c r="G492" s="287"/>
      <c r="H492" s="288"/>
      <c r="I492" s="299"/>
      <c r="J492" s="93" t="str">
        <f t="shared" si="65"/>
        <v>*</v>
      </c>
      <c r="K492" s="152" t="str">
        <f t="shared" si="66"/>
        <v>※</v>
      </c>
      <c r="L492" s="94">
        <v>0</v>
      </c>
      <c r="M492" s="259" t="s">
        <v>392</v>
      </c>
      <c r="N492" s="259" t="s">
        <v>392</v>
      </c>
      <c r="O492" s="259">
        <v>0</v>
      </c>
      <c r="P492" s="259">
        <v>0</v>
      </c>
      <c r="Q492" s="259">
        <v>0</v>
      </c>
      <c r="R492" s="259">
        <v>0</v>
      </c>
      <c r="S492" s="259">
        <v>0</v>
      </c>
      <c r="T492" s="259">
        <v>0</v>
      </c>
      <c r="U492" s="259">
        <v>0</v>
      </c>
      <c r="V492" s="259">
        <v>0</v>
      </c>
      <c r="W492" s="259">
        <v>0</v>
      </c>
      <c r="X492" s="259" t="s">
        <v>392</v>
      </c>
      <c r="Y492" s="259">
        <v>0</v>
      </c>
      <c r="Z492" s="259">
        <v>0</v>
      </c>
      <c r="AA492" s="259">
        <v>0</v>
      </c>
      <c r="AB492" s="259" t="s">
        <v>392</v>
      </c>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500</v>
      </c>
      <c r="B493" s="1"/>
      <c r="C493" s="153"/>
      <c r="D493" s="333"/>
      <c r="E493" s="286" t="s">
        <v>478</v>
      </c>
      <c r="F493" s="287"/>
      <c r="G493" s="287"/>
      <c r="H493" s="288"/>
      <c r="I493" s="299"/>
      <c r="J493" s="93">
        <f t="shared" si="65"/>
        <v>18</v>
      </c>
      <c r="K493" s="152" t="str">
        <f t="shared" si="66"/>
        <v>※</v>
      </c>
      <c r="L493" s="94">
        <v>0</v>
      </c>
      <c r="M493" s="259" t="s">
        <v>392</v>
      </c>
      <c r="N493" s="259" t="s">
        <v>392</v>
      </c>
      <c r="O493" s="259">
        <v>0</v>
      </c>
      <c r="P493" s="259">
        <v>0</v>
      </c>
      <c r="Q493" s="259">
        <v>0</v>
      </c>
      <c r="R493" s="259">
        <v>0</v>
      </c>
      <c r="S493" s="259">
        <v>0</v>
      </c>
      <c r="T493" s="259" t="s">
        <v>392</v>
      </c>
      <c r="U493" s="259">
        <v>0</v>
      </c>
      <c r="V493" s="259">
        <v>0</v>
      </c>
      <c r="W493" s="259">
        <v>0</v>
      </c>
      <c r="X493" s="259" t="s">
        <v>392</v>
      </c>
      <c r="Y493" s="259">
        <v>0</v>
      </c>
      <c r="Z493" s="259" t="s">
        <v>392</v>
      </c>
      <c r="AA493" s="259" t="s">
        <v>392</v>
      </c>
      <c r="AB493" s="259">
        <v>18</v>
      </c>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501</v>
      </c>
      <c r="B494" s="1"/>
      <c r="C494" s="153"/>
      <c r="D494" s="333"/>
      <c r="E494" s="286" t="s">
        <v>480</v>
      </c>
      <c r="F494" s="287"/>
      <c r="G494" s="287"/>
      <c r="H494" s="288"/>
      <c r="I494" s="299"/>
      <c r="J494" s="93" t="str">
        <f t="shared" si="65"/>
        <v>*</v>
      </c>
      <c r="K494" s="152" t="str">
        <f t="shared" si="66"/>
        <v>※</v>
      </c>
      <c r="L494" s="94" t="s">
        <v>392</v>
      </c>
      <c r="M494" s="259" t="s">
        <v>392</v>
      </c>
      <c r="N494" s="259" t="s">
        <v>392</v>
      </c>
      <c r="O494" s="259">
        <v>0</v>
      </c>
      <c r="P494" s="259">
        <v>0</v>
      </c>
      <c r="Q494" s="259">
        <v>0</v>
      </c>
      <c r="R494" s="259">
        <v>0</v>
      </c>
      <c r="S494" s="259">
        <v>0</v>
      </c>
      <c r="T494" s="259">
        <v>0</v>
      </c>
      <c r="U494" s="259" t="s">
        <v>392</v>
      </c>
      <c r="V494" s="259">
        <v>0</v>
      </c>
      <c r="W494" s="259">
        <v>0</v>
      </c>
      <c r="X494" s="259" t="s">
        <v>392</v>
      </c>
      <c r="Y494" s="259">
        <v>0</v>
      </c>
      <c r="Z494" s="259" t="s">
        <v>392</v>
      </c>
      <c r="AA494" s="259" t="s">
        <v>392</v>
      </c>
      <c r="AB494" s="259" t="s">
        <v>392</v>
      </c>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502</v>
      </c>
      <c r="B495" s="1"/>
      <c r="C495" s="153"/>
      <c r="D495" s="333"/>
      <c r="E495" s="286" t="s">
        <v>482</v>
      </c>
      <c r="F495" s="287"/>
      <c r="G495" s="287"/>
      <c r="H495" s="288"/>
      <c r="I495" s="299"/>
      <c r="J495" s="93">
        <f t="shared" si="65"/>
        <v>10</v>
      </c>
      <c r="K495" s="152" t="str">
        <f t="shared" si="66"/>
        <v>※</v>
      </c>
      <c r="L495" s="94">
        <v>0</v>
      </c>
      <c r="M495" s="259">
        <v>0</v>
      </c>
      <c r="N495" s="259">
        <v>0</v>
      </c>
      <c r="O495" s="259">
        <v>0</v>
      </c>
      <c r="P495" s="259">
        <v>0</v>
      </c>
      <c r="Q495" s="259">
        <v>0</v>
      </c>
      <c r="R495" s="259">
        <v>0</v>
      </c>
      <c r="S495" s="259">
        <v>0</v>
      </c>
      <c r="T495" s="259">
        <v>0</v>
      </c>
      <c r="U495" s="259">
        <v>0</v>
      </c>
      <c r="V495" s="259">
        <v>0</v>
      </c>
      <c r="W495" s="259" t="s">
        <v>392</v>
      </c>
      <c r="X495" s="259" t="s">
        <v>392</v>
      </c>
      <c r="Y495" s="259">
        <v>0</v>
      </c>
      <c r="Z495" s="259" t="s">
        <v>392</v>
      </c>
      <c r="AA495" s="259">
        <v>0</v>
      </c>
      <c r="AB495" s="259">
        <v>10</v>
      </c>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503</v>
      </c>
      <c r="B496" s="1"/>
      <c r="C496" s="153"/>
      <c r="D496" s="333"/>
      <c r="E496" s="286" t="s">
        <v>484</v>
      </c>
      <c r="F496" s="287"/>
      <c r="G496" s="287"/>
      <c r="H496" s="288"/>
      <c r="I496" s="299"/>
      <c r="J496" s="93">
        <f t="shared" si="65"/>
        <v>18</v>
      </c>
      <c r="K496" s="152" t="str">
        <f t="shared" si="66"/>
        <v>※</v>
      </c>
      <c r="L496" s="94">
        <v>0</v>
      </c>
      <c r="M496" s="259" t="s">
        <v>392</v>
      </c>
      <c r="N496" s="259" t="s">
        <v>392</v>
      </c>
      <c r="O496" s="259" t="s">
        <v>392</v>
      </c>
      <c r="P496" s="259">
        <v>0</v>
      </c>
      <c r="Q496" s="259">
        <v>0</v>
      </c>
      <c r="R496" s="259" t="s">
        <v>392</v>
      </c>
      <c r="S496" s="259">
        <v>0</v>
      </c>
      <c r="T496" s="259">
        <v>0</v>
      </c>
      <c r="U496" s="259">
        <v>0</v>
      </c>
      <c r="V496" s="259">
        <v>0</v>
      </c>
      <c r="W496" s="259" t="s">
        <v>392</v>
      </c>
      <c r="X496" s="259" t="s">
        <v>392</v>
      </c>
      <c r="Y496" s="259">
        <v>0</v>
      </c>
      <c r="Z496" s="259" t="s">
        <v>392</v>
      </c>
      <c r="AA496" s="259" t="s">
        <v>392</v>
      </c>
      <c r="AB496" s="259">
        <v>18</v>
      </c>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504</v>
      </c>
      <c r="B497" s="1"/>
      <c r="C497" s="153"/>
      <c r="D497" s="333"/>
      <c r="E497" s="286" t="s">
        <v>486</v>
      </c>
      <c r="F497" s="287"/>
      <c r="G497" s="287"/>
      <c r="H497" s="288"/>
      <c r="I497" s="299"/>
      <c r="J497" s="93">
        <f t="shared" si="65"/>
        <v>50</v>
      </c>
      <c r="K497" s="152" t="str">
        <f t="shared" si="66"/>
        <v>※</v>
      </c>
      <c r="L497" s="94">
        <v>0</v>
      </c>
      <c r="M497" s="259" t="s">
        <v>392</v>
      </c>
      <c r="N497" s="259" t="s">
        <v>392</v>
      </c>
      <c r="O497" s="259">
        <v>0</v>
      </c>
      <c r="P497" s="259" t="s">
        <v>392</v>
      </c>
      <c r="Q497" s="259">
        <v>0</v>
      </c>
      <c r="R497" s="259">
        <v>0</v>
      </c>
      <c r="S497" s="259">
        <v>0</v>
      </c>
      <c r="T497" s="259" t="s">
        <v>392</v>
      </c>
      <c r="U497" s="259" t="s">
        <v>392</v>
      </c>
      <c r="V497" s="259" t="s">
        <v>392</v>
      </c>
      <c r="W497" s="259" t="s">
        <v>392</v>
      </c>
      <c r="X497" s="259" t="s">
        <v>392</v>
      </c>
      <c r="Y497" s="259">
        <v>0</v>
      </c>
      <c r="Z497" s="259" t="s">
        <v>392</v>
      </c>
      <c r="AA497" s="259" t="s">
        <v>392</v>
      </c>
      <c r="AB497" s="259">
        <v>50</v>
      </c>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505</v>
      </c>
      <c r="B498" s="1"/>
      <c r="C498" s="153"/>
      <c r="D498" s="333"/>
      <c r="E498" s="286" t="s">
        <v>488</v>
      </c>
      <c r="F498" s="287"/>
      <c r="G498" s="287"/>
      <c r="H498" s="288"/>
      <c r="I498" s="299"/>
      <c r="J498" s="93">
        <f t="shared" si="65"/>
        <v>257</v>
      </c>
      <c r="K498" s="152" t="str">
        <f t="shared" si="66"/>
        <v>※</v>
      </c>
      <c r="L498" s="94" t="s">
        <v>392</v>
      </c>
      <c r="M498" s="259">
        <v>0</v>
      </c>
      <c r="N498" s="259">
        <v>227</v>
      </c>
      <c r="O498" s="259">
        <v>0</v>
      </c>
      <c r="P498" s="259">
        <v>0</v>
      </c>
      <c r="Q498" s="259">
        <v>0</v>
      </c>
      <c r="R498" s="259">
        <v>0</v>
      </c>
      <c r="S498" s="259">
        <v>0</v>
      </c>
      <c r="T498" s="259" t="s">
        <v>392</v>
      </c>
      <c r="U498" s="259">
        <v>0</v>
      </c>
      <c r="V498" s="259">
        <v>0</v>
      </c>
      <c r="W498" s="259" t="s">
        <v>392</v>
      </c>
      <c r="X498" s="259" t="s">
        <v>392</v>
      </c>
      <c r="Y498" s="259">
        <v>0</v>
      </c>
      <c r="Z498" s="259" t="s">
        <v>392</v>
      </c>
      <c r="AA498" s="259" t="s">
        <v>392</v>
      </c>
      <c r="AB498" s="259">
        <v>30</v>
      </c>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506</v>
      </c>
      <c r="B499" s="1"/>
      <c r="C499" s="153"/>
      <c r="D499" s="333"/>
      <c r="E499" s="286" t="s">
        <v>490</v>
      </c>
      <c r="F499" s="287"/>
      <c r="G499" s="287"/>
      <c r="H499" s="288"/>
      <c r="I499" s="299"/>
      <c r="J499" s="93">
        <f t="shared" si="65"/>
        <v>307</v>
      </c>
      <c r="K499" s="152" t="str">
        <f t="shared" si="66"/>
        <v>※</v>
      </c>
      <c r="L499" s="94">
        <v>0</v>
      </c>
      <c r="M499" s="259" t="s">
        <v>392</v>
      </c>
      <c r="N499" s="259" t="s">
        <v>392</v>
      </c>
      <c r="O499" s="259">
        <v>0</v>
      </c>
      <c r="P499" s="259">
        <v>0</v>
      </c>
      <c r="Q499" s="259">
        <v>0</v>
      </c>
      <c r="R499" s="259" t="s">
        <v>392</v>
      </c>
      <c r="S499" s="259">
        <v>0</v>
      </c>
      <c r="T499" s="259">
        <v>0</v>
      </c>
      <c r="U499" s="259">
        <v>0</v>
      </c>
      <c r="V499" s="259">
        <v>0</v>
      </c>
      <c r="W499" s="259" t="s">
        <v>392</v>
      </c>
      <c r="X499" s="259">
        <v>258</v>
      </c>
      <c r="Y499" s="259" t="s">
        <v>392</v>
      </c>
      <c r="Z499" s="259" t="s">
        <v>392</v>
      </c>
      <c r="AA499" s="259" t="s">
        <v>392</v>
      </c>
      <c r="AB499" s="259">
        <v>49</v>
      </c>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507</v>
      </c>
      <c r="B500" s="1"/>
      <c r="C500" s="153"/>
      <c r="D500" s="334"/>
      <c r="E500" s="286" t="s">
        <v>492</v>
      </c>
      <c r="F500" s="287"/>
      <c r="G500" s="287"/>
      <c r="H500" s="288"/>
      <c r="I500" s="300"/>
      <c r="J500" s="93" t="str">
        <f t="shared" si="65"/>
        <v>*</v>
      </c>
      <c r="K500" s="152" t="str">
        <f t="shared" si="66"/>
        <v>※</v>
      </c>
      <c r="L500" s="94">
        <v>0</v>
      </c>
      <c r="M500" s="259" t="s">
        <v>392</v>
      </c>
      <c r="N500" s="259" t="s">
        <v>392</v>
      </c>
      <c r="O500" s="259">
        <v>0</v>
      </c>
      <c r="P500" s="259">
        <v>0</v>
      </c>
      <c r="Q500" s="259">
        <v>0</v>
      </c>
      <c r="R500" s="259">
        <v>0</v>
      </c>
      <c r="S500" s="259">
        <v>0</v>
      </c>
      <c r="T500" s="259">
        <v>0</v>
      </c>
      <c r="U500" s="259">
        <v>0</v>
      </c>
      <c r="V500" s="259">
        <v>0</v>
      </c>
      <c r="W500" s="259">
        <v>0</v>
      </c>
      <c r="X500" s="259">
        <v>0</v>
      </c>
      <c r="Y500" s="259">
        <v>0</v>
      </c>
      <c r="Z500" s="259">
        <v>0</v>
      </c>
      <c r="AA500" s="259">
        <v>0</v>
      </c>
      <c r="AB500" s="259" t="s">
        <v>392</v>
      </c>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508</v>
      </c>
      <c r="B501" s="118"/>
      <c r="C501" s="286" t="s">
        <v>509</v>
      </c>
      <c r="D501" s="287"/>
      <c r="E501" s="287"/>
      <c r="F501" s="287"/>
      <c r="G501" s="287"/>
      <c r="H501" s="288"/>
      <c r="I501" s="98" t="s">
        <v>510</v>
      </c>
      <c r="J501" s="93" t="str">
        <f t="shared" si="65"/>
        <v>*</v>
      </c>
      <c r="K501" s="152" t="str">
        <f t="shared" si="66"/>
        <v>※</v>
      </c>
      <c r="L501" s="94">
        <v>0</v>
      </c>
      <c r="M501" s="259">
        <v>0</v>
      </c>
      <c r="N501" s="259">
        <v>0</v>
      </c>
      <c r="O501" s="259" t="s">
        <v>392</v>
      </c>
      <c r="P501" s="259">
        <v>0</v>
      </c>
      <c r="Q501" s="259">
        <v>0</v>
      </c>
      <c r="R501" s="259">
        <v>0</v>
      </c>
      <c r="S501" s="259">
        <v>0</v>
      </c>
      <c r="T501" s="259">
        <v>0</v>
      </c>
      <c r="U501" s="259">
        <v>0</v>
      </c>
      <c r="V501" s="259">
        <v>0</v>
      </c>
      <c r="W501" s="259">
        <v>0</v>
      </c>
      <c r="X501" s="259">
        <v>0</v>
      </c>
      <c r="Y501" s="259">
        <v>0</v>
      </c>
      <c r="Z501" s="259" t="s">
        <v>392</v>
      </c>
      <c r="AA501" s="259">
        <v>0</v>
      </c>
      <c r="AB501" s="259" t="s">
        <v>392</v>
      </c>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511</v>
      </c>
      <c r="B502" s="118"/>
      <c r="C502" s="286" t="s">
        <v>512</v>
      </c>
      <c r="D502" s="287"/>
      <c r="E502" s="287"/>
      <c r="F502" s="287"/>
      <c r="G502" s="287"/>
      <c r="H502" s="288"/>
      <c r="I502" s="98" t="s">
        <v>513</v>
      </c>
      <c r="J502" s="93" t="str">
        <f t="shared" si="65"/>
        <v>*</v>
      </c>
      <c r="K502" s="152" t="str">
        <f t="shared" si="66"/>
        <v>※</v>
      </c>
      <c r="L502" s="94">
        <v>0</v>
      </c>
      <c r="M502" s="259">
        <v>0</v>
      </c>
      <c r="N502" s="259">
        <v>0</v>
      </c>
      <c r="O502" s="259">
        <v>0</v>
      </c>
      <c r="P502" s="259">
        <v>0</v>
      </c>
      <c r="Q502" s="259">
        <v>0</v>
      </c>
      <c r="R502" s="259">
        <v>0</v>
      </c>
      <c r="S502" s="259">
        <v>0</v>
      </c>
      <c r="T502" s="259">
        <v>0</v>
      </c>
      <c r="U502" s="259">
        <v>0</v>
      </c>
      <c r="V502" s="259">
        <v>0</v>
      </c>
      <c r="W502" s="259">
        <v>0</v>
      </c>
      <c r="X502" s="259" t="s">
        <v>392</v>
      </c>
      <c r="Y502" s="259">
        <v>0</v>
      </c>
      <c r="Z502" s="259" t="s">
        <v>392</v>
      </c>
      <c r="AA502" s="259">
        <v>0</v>
      </c>
      <c r="AB502" s="259">
        <v>0</v>
      </c>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514</v>
      </c>
      <c r="B503" s="118"/>
      <c r="C503" s="286" t="s">
        <v>515</v>
      </c>
      <c r="D503" s="287"/>
      <c r="E503" s="287"/>
      <c r="F503" s="287"/>
      <c r="G503" s="287"/>
      <c r="H503" s="288"/>
      <c r="I503" s="98" t="s">
        <v>516</v>
      </c>
      <c r="J503" s="93">
        <f t="shared" si="65"/>
        <v>35</v>
      </c>
      <c r="K503" s="152" t="str">
        <f t="shared" si="66"/>
        <v>※</v>
      </c>
      <c r="L503" s="94">
        <v>0</v>
      </c>
      <c r="M503" s="259" t="s">
        <v>392</v>
      </c>
      <c r="N503" s="259" t="s">
        <v>392</v>
      </c>
      <c r="O503" s="259">
        <v>0</v>
      </c>
      <c r="P503" s="259">
        <v>0</v>
      </c>
      <c r="Q503" s="259">
        <v>0</v>
      </c>
      <c r="R503" s="259" t="s">
        <v>392</v>
      </c>
      <c r="S503" s="259">
        <v>0</v>
      </c>
      <c r="T503" s="259">
        <v>0</v>
      </c>
      <c r="U503" s="259" t="s">
        <v>392</v>
      </c>
      <c r="V503" s="259" t="s">
        <v>392</v>
      </c>
      <c r="W503" s="259" t="s">
        <v>392</v>
      </c>
      <c r="X503" s="259" t="s">
        <v>392</v>
      </c>
      <c r="Y503" s="259">
        <v>0</v>
      </c>
      <c r="Z503" s="259" t="s">
        <v>392</v>
      </c>
      <c r="AA503" s="259" t="s">
        <v>392</v>
      </c>
      <c r="AB503" s="259">
        <v>35</v>
      </c>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517</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518</v>
      </c>
      <c r="D509" s="3"/>
      <c r="E509" s="3"/>
      <c r="F509" s="3"/>
      <c r="G509" s="3"/>
      <c r="H509" s="214"/>
      <c r="I509" s="214"/>
      <c r="J509" s="63" t="s">
        <v>85</v>
      </c>
      <c r="K509" s="136"/>
      <c r="L509" s="245" t="str">
        <f t="shared" ref="L509:AQ509" si="67">IF(ISBLANK(L$390),"",L$390)</f>
        <v>10階病棟</v>
      </c>
      <c r="M509" s="249" t="str">
        <f t="shared" si="67"/>
        <v>11階病棟</v>
      </c>
      <c r="N509" s="247" t="str">
        <f t="shared" si="67"/>
        <v>12階病棟</v>
      </c>
      <c r="O509" s="247" t="str">
        <f t="shared" si="67"/>
        <v>5階西心臓血管センター</v>
      </c>
      <c r="P509" s="247" t="str">
        <f t="shared" si="67"/>
        <v>5階東脳神経センター</v>
      </c>
      <c r="Q509" s="247" t="str">
        <f t="shared" si="67"/>
        <v>6階周産期・小児センター（NICU）</v>
      </c>
      <c r="R509" s="247" t="str">
        <f t="shared" si="67"/>
        <v>6階周産期・小児センター（産科・GCU）</v>
      </c>
      <c r="S509" s="247" t="str">
        <f t="shared" si="67"/>
        <v>6階東病棟</v>
      </c>
      <c r="T509" s="247" t="str">
        <f t="shared" si="67"/>
        <v>7階西呼吸器センター</v>
      </c>
      <c r="U509" s="247" t="str">
        <f t="shared" si="67"/>
        <v>7階東病棟</v>
      </c>
      <c r="V509" s="247" t="str">
        <f t="shared" si="67"/>
        <v>8階西消化器センター（内科）</v>
      </c>
      <c r="W509" s="247" t="str">
        <f t="shared" si="67"/>
        <v>8階東消化器センター（外科）</v>
      </c>
      <c r="X509" s="247" t="str">
        <f t="shared" si="67"/>
        <v>9階西病棟</v>
      </c>
      <c r="Y509" s="247" t="str">
        <f t="shared" si="67"/>
        <v>9階東血液疾患センター</v>
      </c>
      <c r="Z509" s="247" t="str">
        <f t="shared" si="67"/>
        <v>ICU/CCU</v>
      </c>
      <c r="AA509" s="247" t="str">
        <f t="shared" si="67"/>
        <v>救命救急センター</v>
      </c>
      <c r="AB509" s="247" t="str">
        <f t="shared" si="67"/>
        <v>振り分け不可</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01"/>
      <c r="D510" s="302"/>
      <c r="E510" s="302"/>
      <c r="F510" s="302"/>
      <c r="G510" s="85"/>
      <c r="H510" s="214"/>
      <c r="I510" s="56" t="s">
        <v>86</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v>
      </c>
      <c r="S510" s="59" t="str">
        <f t="shared" si="69"/>
        <v>-</v>
      </c>
      <c r="T510" s="59" t="str">
        <f t="shared" si="69"/>
        <v>-</v>
      </c>
      <c r="U510" s="59" t="str">
        <f t="shared" si="69"/>
        <v>-</v>
      </c>
      <c r="V510" s="59" t="str">
        <f t="shared" si="69"/>
        <v>-</v>
      </c>
      <c r="W510" s="59" t="str">
        <f t="shared" si="69"/>
        <v>-</v>
      </c>
      <c r="X510" s="59" t="str">
        <f t="shared" si="69"/>
        <v>-</v>
      </c>
      <c r="Y510" s="59" t="str">
        <f t="shared" si="69"/>
        <v>-</v>
      </c>
      <c r="Z510" s="59" t="str">
        <f t="shared" si="69"/>
        <v>-</v>
      </c>
      <c r="AA510" s="59" t="str">
        <f t="shared" si="69"/>
        <v>-</v>
      </c>
      <c r="AB510" s="59" t="str">
        <f t="shared" si="69"/>
        <v>-</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519</v>
      </c>
      <c r="B511" s="1"/>
      <c r="C511" s="286" t="s">
        <v>520</v>
      </c>
      <c r="D511" s="287"/>
      <c r="E511" s="287"/>
      <c r="F511" s="287"/>
      <c r="G511" s="287"/>
      <c r="H511" s="288"/>
      <c r="I511" s="100" t="s">
        <v>521</v>
      </c>
      <c r="J511" s="93">
        <f>IF(SUM(L511:BS511)=0,IF(COUNTIF(L511:BS511,"未確認")&gt;0,"未確認",IF(COUNTIF(L511:BS511,"~*")&gt;0,"*",SUM(L511:BS511))),SUM(L511:BS511))</f>
        <v>53</v>
      </c>
      <c r="K511" s="152" t="str">
        <f t="shared" ref="K511:K518" si="71">IF(OR(COUNTIF(L511:BS511,"未確認")&gt;0,COUNTIF(L511:BS511,"*")&gt;0),"※","")</f>
        <v>※</v>
      </c>
      <c r="L511" s="94">
        <v>0</v>
      </c>
      <c r="M511" s="259" t="s">
        <v>392</v>
      </c>
      <c r="N511" s="259" t="s">
        <v>392</v>
      </c>
      <c r="O511" s="259">
        <v>0</v>
      </c>
      <c r="P511" s="259">
        <v>0</v>
      </c>
      <c r="Q511" s="259">
        <v>0</v>
      </c>
      <c r="R511" s="259">
        <v>0</v>
      </c>
      <c r="S511" s="259">
        <v>0</v>
      </c>
      <c r="T511" s="259" t="s">
        <v>392</v>
      </c>
      <c r="U511" s="259" t="s">
        <v>392</v>
      </c>
      <c r="V511" s="259" t="s">
        <v>392</v>
      </c>
      <c r="W511" s="259" t="s">
        <v>392</v>
      </c>
      <c r="X511" s="259" t="s">
        <v>392</v>
      </c>
      <c r="Y511" s="259">
        <v>0</v>
      </c>
      <c r="Z511" s="259" t="s">
        <v>392</v>
      </c>
      <c r="AA511" s="259">
        <v>0</v>
      </c>
      <c r="AB511" s="259">
        <v>53</v>
      </c>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522</v>
      </c>
      <c r="B512" s="155"/>
      <c r="C512" s="286" t="s">
        <v>523</v>
      </c>
      <c r="D512" s="287"/>
      <c r="E512" s="287"/>
      <c r="F512" s="287"/>
      <c r="G512" s="287"/>
      <c r="H512" s="288"/>
      <c r="I512" s="98" t="s">
        <v>524</v>
      </c>
      <c r="J512" s="93">
        <f t="shared" ref="J512:J518" si="72">IF(SUM(L512:BS512)=0,IF(COUNTIF(L512:BS512,"未確認")&gt;0,"未確認",IF(COUNTIF(L512:BS512,"~*")&gt;0,"*",SUM(L512:BS512))),SUM(L512:BS512))</f>
        <v>231</v>
      </c>
      <c r="K512" s="152" t="str">
        <f t="shared" si="71"/>
        <v>※</v>
      </c>
      <c r="L512" s="94" t="s">
        <v>392</v>
      </c>
      <c r="M512" s="259" t="s">
        <v>392</v>
      </c>
      <c r="N512" s="259" t="s">
        <v>392</v>
      </c>
      <c r="O512" s="259" t="s">
        <v>392</v>
      </c>
      <c r="P512" s="259" t="s">
        <v>392</v>
      </c>
      <c r="Q512" s="259">
        <v>0</v>
      </c>
      <c r="R512" s="259" t="s">
        <v>392</v>
      </c>
      <c r="S512" s="259">
        <v>0</v>
      </c>
      <c r="T512" s="259" t="s">
        <v>392</v>
      </c>
      <c r="U512" s="259" t="s">
        <v>392</v>
      </c>
      <c r="V512" s="259" t="s">
        <v>392</v>
      </c>
      <c r="W512" s="259" t="s">
        <v>392</v>
      </c>
      <c r="X512" s="259" t="s">
        <v>392</v>
      </c>
      <c r="Y512" s="259" t="s">
        <v>392</v>
      </c>
      <c r="Z512" s="259" t="s">
        <v>392</v>
      </c>
      <c r="AA512" s="259" t="s">
        <v>392</v>
      </c>
      <c r="AB512" s="259">
        <v>231</v>
      </c>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525</v>
      </c>
      <c r="B513" s="155"/>
      <c r="C513" s="286" t="s">
        <v>526</v>
      </c>
      <c r="D513" s="287"/>
      <c r="E513" s="287"/>
      <c r="F513" s="287"/>
      <c r="G513" s="287"/>
      <c r="H513" s="288"/>
      <c r="I513" s="98" t="s">
        <v>527</v>
      </c>
      <c r="J513" s="93">
        <f t="shared" si="72"/>
        <v>13</v>
      </c>
      <c r="K513" s="152" t="str">
        <f t="shared" si="71"/>
        <v>※</v>
      </c>
      <c r="L513" s="94" t="s">
        <v>392</v>
      </c>
      <c r="M513" s="259">
        <v>0</v>
      </c>
      <c r="N513" s="259" t="s">
        <v>392</v>
      </c>
      <c r="O513" s="259">
        <v>0</v>
      </c>
      <c r="P513" s="259" t="s">
        <v>392</v>
      </c>
      <c r="Q513" s="259">
        <v>0</v>
      </c>
      <c r="R513" s="259">
        <v>0</v>
      </c>
      <c r="S513" s="259">
        <v>0</v>
      </c>
      <c r="T513" s="259">
        <v>0</v>
      </c>
      <c r="U513" s="259" t="s">
        <v>392</v>
      </c>
      <c r="V513" s="259">
        <v>0</v>
      </c>
      <c r="W513" s="259" t="s">
        <v>392</v>
      </c>
      <c r="X513" s="259" t="s">
        <v>392</v>
      </c>
      <c r="Y513" s="259">
        <v>0</v>
      </c>
      <c r="Z513" s="259" t="s">
        <v>392</v>
      </c>
      <c r="AA513" s="259">
        <v>0</v>
      </c>
      <c r="AB513" s="259">
        <v>13</v>
      </c>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528</v>
      </c>
      <c r="B514" s="155"/>
      <c r="C514" s="286" t="s">
        <v>529</v>
      </c>
      <c r="D514" s="287"/>
      <c r="E514" s="287"/>
      <c r="F514" s="287"/>
      <c r="G514" s="287"/>
      <c r="H514" s="288"/>
      <c r="I514" s="98" t="s">
        <v>530</v>
      </c>
      <c r="J514" s="93">
        <f t="shared" si="72"/>
        <v>22</v>
      </c>
      <c r="K514" s="152" t="str">
        <f t="shared" si="71"/>
        <v>※</v>
      </c>
      <c r="L514" s="94" t="s">
        <v>392</v>
      </c>
      <c r="M514" s="259" t="s">
        <v>392</v>
      </c>
      <c r="N514" s="259" t="s">
        <v>392</v>
      </c>
      <c r="O514" s="259">
        <v>0</v>
      </c>
      <c r="P514" s="259" t="s">
        <v>392</v>
      </c>
      <c r="Q514" s="259">
        <v>0</v>
      </c>
      <c r="R514" s="259">
        <v>0</v>
      </c>
      <c r="S514" s="259">
        <v>0</v>
      </c>
      <c r="T514" s="259" t="s">
        <v>392</v>
      </c>
      <c r="U514" s="259">
        <v>0</v>
      </c>
      <c r="V514" s="259" t="s">
        <v>392</v>
      </c>
      <c r="W514" s="259" t="s">
        <v>392</v>
      </c>
      <c r="X514" s="259" t="s">
        <v>392</v>
      </c>
      <c r="Y514" s="259" t="s">
        <v>392</v>
      </c>
      <c r="Z514" s="259">
        <v>0</v>
      </c>
      <c r="AA514" s="259">
        <v>0</v>
      </c>
      <c r="AB514" s="259">
        <v>22</v>
      </c>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531</v>
      </c>
      <c r="B515" s="155"/>
      <c r="C515" s="286" t="s">
        <v>532</v>
      </c>
      <c r="D515" s="287"/>
      <c r="E515" s="287"/>
      <c r="F515" s="287"/>
      <c r="G515" s="287"/>
      <c r="H515" s="288"/>
      <c r="I515" s="98" t="s">
        <v>533</v>
      </c>
      <c r="J515" s="93">
        <f t="shared" si="72"/>
        <v>307</v>
      </c>
      <c r="K515" s="152" t="str">
        <f t="shared" si="71"/>
        <v>※</v>
      </c>
      <c r="L515" s="94" t="s">
        <v>392</v>
      </c>
      <c r="M515" s="259" t="s">
        <v>392</v>
      </c>
      <c r="N515" s="259" t="s">
        <v>392</v>
      </c>
      <c r="O515" s="259" t="s">
        <v>392</v>
      </c>
      <c r="P515" s="259" t="s">
        <v>392</v>
      </c>
      <c r="Q515" s="259">
        <v>0</v>
      </c>
      <c r="R515" s="259">
        <v>0</v>
      </c>
      <c r="S515" s="259" t="s">
        <v>392</v>
      </c>
      <c r="T515" s="259" t="s">
        <v>392</v>
      </c>
      <c r="U515" s="259">
        <v>17</v>
      </c>
      <c r="V515" s="259">
        <v>159</v>
      </c>
      <c r="W515" s="259" t="s">
        <v>392</v>
      </c>
      <c r="X515" s="259" t="s">
        <v>392</v>
      </c>
      <c r="Y515" s="259" t="s">
        <v>392</v>
      </c>
      <c r="Z515" s="259" t="s">
        <v>392</v>
      </c>
      <c r="AA515" s="259" t="s">
        <v>392</v>
      </c>
      <c r="AB515" s="259">
        <v>131</v>
      </c>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534</v>
      </c>
      <c r="B516" s="155"/>
      <c r="C516" s="276" t="s">
        <v>535</v>
      </c>
      <c r="D516" s="277"/>
      <c r="E516" s="277"/>
      <c r="F516" s="277"/>
      <c r="G516" s="277"/>
      <c r="H516" s="278"/>
      <c r="I516" s="98" t="s">
        <v>536</v>
      </c>
      <c r="J516" s="93" t="str">
        <f t="shared" si="72"/>
        <v>*</v>
      </c>
      <c r="K516" s="152" t="str">
        <f t="shared" si="71"/>
        <v>※</v>
      </c>
      <c r="L516" s="94" t="s">
        <v>392</v>
      </c>
      <c r="M516" s="259">
        <v>0</v>
      </c>
      <c r="N516" s="259" t="s">
        <v>392</v>
      </c>
      <c r="O516" s="259" t="s">
        <v>392</v>
      </c>
      <c r="P516" s="259" t="s">
        <v>392</v>
      </c>
      <c r="Q516" s="259">
        <v>0</v>
      </c>
      <c r="R516" s="259">
        <v>0</v>
      </c>
      <c r="S516" s="259">
        <v>0</v>
      </c>
      <c r="T516" s="259" t="s">
        <v>392</v>
      </c>
      <c r="U516" s="259">
        <v>0</v>
      </c>
      <c r="V516" s="259" t="s">
        <v>392</v>
      </c>
      <c r="W516" s="259" t="s">
        <v>392</v>
      </c>
      <c r="X516" s="259" t="s">
        <v>392</v>
      </c>
      <c r="Y516" s="259" t="s">
        <v>392</v>
      </c>
      <c r="Z516" s="259">
        <v>0</v>
      </c>
      <c r="AA516" s="259">
        <v>0</v>
      </c>
      <c r="AB516" s="259" t="s">
        <v>392</v>
      </c>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537</v>
      </c>
      <c r="B517" s="155"/>
      <c r="C517" s="286" t="s">
        <v>538</v>
      </c>
      <c r="D517" s="287"/>
      <c r="E517" s="287"/>
      <c r="F517" s="287"/>
      <c r="G517" s="287"/>
      <c r="H517" s="288"/>
      <c r="I517" s="98" t="s">
        <v>539</v>
      </c>
      <c r="J517" s="93">
        <f t="shared" si="72"/>
        <v>24</v>
      </c>
      <c r="K517" s="152" t="str">
        <f t="shared" si="71"/>
        <v>※</v>
      </c>
      <c r="L517" s="94">
        <v>0</v>
      </c>
      <c r="M517" s="259">
        <v>0</v>
      </c>
      <c r="N517" s="259">
        <v>0</v>
      </c>
      <c r="O517" s="259">
        <v>0</v>
      </c>
      <c r="P517" s="259">
        <v>0</v>
      </c>
      <c r="Q517" s="259">
        <v>0</v>
      </c>
      <c r="R517" s="259">
        <v>0</v>
      </c>
      <c r="S517" s="259">
        <v>0</v>
      </c>
      <c r="T517" s="259" t="s">
        <v>392</v>
      </c>
      <c r="U517" s="259">
        <v>0</v>
      </c>
      <c r="V517" s="259" t="s">
        <v>392</v>
      </c>
      <c r="W517" s="259" t="s">
        <v>392</v>
      </c>
      <c r="X517" s="259" t="s">
        <v>392</v>
      </c>
      <c r="Y517" s="259" t="s">
        <v>392</v>
      </c>
      <c r="Z517" s="259">
        <v>0</v>
      </c>
      <c r="AA517" s="259">
        <v>0</v>
      </c>
      <c r="AB517" s="259">
        <v>24</v>
      </c>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540</v>
      </c>
      <c r="B518" s="155"/>
      <c r="C518" s="286" t="s">
        <v>541</v>
      </c>
      <c r="D518" s="287"/>
      <c r="E518" s="287"/>
      <c r="F518" s="287"/>
      <c r="G518" s="287"/>
      <c r="H518" s="288"/>
      <c r="I518" s="98" t="s">
        <v>542</v>
      </c>
      <c r="J518" s="93">
        <f t="shared" si="72"/>
        <v>0</v>
      </c>
      <c r="K518" s="152" t="str">
        <f t="shared" si="71"/>
        <v/>
      </c>
      <c r="L518" s="94">
        <v>0</v>
      </c>
      <c r="M518" s="259">
        <v>0</v>
      </c>
      <c r="N518" s="259">
        <v>0</v>
      </c>
      <c r="O518" s="259">
        <v>0</v>
      </c>
      <c r="P518" s="259">
        <v>0</v>
      </c>
      <c r="Q518" s="259">
        <v>0</v>
      </c>
      <c r="R518" s="259">
        <v>0</v>
      </c>
      <c r="S518" s="259">
        <v>0</v>
      </c>
      <c r="T518" s="259">
        <v>0</v>
      </c>
      <c r="U518" s="259">
        <v>0</v>
      </c>
      <c r="V518" s="259">
        <v>0</v>
      </c>
      <c r="W518" s="259">
        <v>0</v>
      </c>
      <c r="X518" s="259">
        <v>0</v>
      </c>
      <c r="Y518" s="259">
        <v>0</v>
      </c>
      <c r="Z518" s="259">
        <v>0</v>
      </c>
      <c r="AA518" s="259">
        <v>0</v>
      </c>
      <c r="AB518" s="259">
        <v>0</v>
      </c>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543</v>
      </c>
      <c r="D521" s="3"/>
      <c r="E521" s="3"/>
      <c r="F521" s="3"/>
      <c r="G521" s="3"/>
      <c r="H521" s="214"/>
      <c r="I521" s="214"/>
      <c r="J521" s="63" t="s">
        <v>85</v>
      </c>
      <c r="K521" s="136"/>
      <c r="L521" s="245" t="str">
        <f t="shared" ref="L521:AQ521" si="73">IF(ISBLANK(L$390),"",L$390)</f>
        <v>10階病棟</v>
      </c>
      <c r="M521" s="249" t="str">
        <f t="shared" si="73"/>
        <v>11階病棟</v>
      </c>
      <c r="N521" s="247" t="str">
        <f t="shared" si="73"/>
        <v>12階病棟</v>
      </c>
      <c r="O521" s="247" t="str">
        <f t="shared" si="73"/>
        <v>5階西心臓血管センター</v>
      </c>
      <c r="P521" s="247" t="str">
        <f t="shared" si="73"/>
        <v>5階東脳神経センター</v>
      </c>
      <c r="Q521" s="247" t="str">
        <f t="shared" si="73"/>
        <v>6階周産期・小児センター（NICU）</v>
      </c>
      <c r="R521" s="247" t="str">
        <f t="shared" si="73"/>
        <v>6階周産期・小児センター（産科・GCU）</v>
      </c>
      <c r="S521" s="247" t="str">
        <f t="shared" si="73"/>
        <v>6階東病棟</v>
      </c>
      <c r="T521" s="247" t="str">
        <f t="shared" si="73"/>
        <v>7階西呼吸器センター</v>
      </c>
      <c r="U521" s="247" t="str">
        <f t="shared" si="73"/>
        <v>7階東病棟</v>
      </c>
      <c r="V521" s="247" t="str">
        <f t="shared" si="73"/>
        <v>8階西消化器センター（内科）</v>
      </c>
      <c r="W521" s="247" t="str">
        <f t="shared" si="73"/>
        <v>8階東消化器センター（外科）</v>
      </c>
      <c r="X521" s="247" t="str">
        <f t="shared" si="73"/>
        <v>9階西病棟</v>
      </c>
      <c r="Y521" s="247" t="str">
        <f t="shared" si="73"/>
        <v>9階東血液疾患センター</v>
      </c>
      <c r="Z521" s="247" t="str">
        <f t="shared" si="73"/>
        <v>ICU/CCU</v>
      </c>
      <c r="AA521" s="247" t="str">
        <f t="shared" si="73"/>
        <v>救命救急センター</v>
      </c>
      <c r="AB521" s="247" t="str">
        <f t="shared" si="73"/>
        <v>振り分け不可</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01"/>
      <c r="D522" s="302"/>
      <c r="E522" s="302"/>
      <c r="F522" s="302"/>
      <c r="G522" s="85"/>
      <c r="H522" s="214"/>
      <c r="I522" s="56" t="s">
        <v>86</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v>
      </c>
      <c r="S522" s="59" t="str">
        <f t="shared" si="75"/>
        <v>-</v>
      </c>
      <c r="T522" s="59" t="str">
        <f t="shared" si="75"/>
        <v>-</v>
      </c>
      <c r="U522" s="59" t="str">
        <f t="shared" si="75"/>
        <v>-</v>
      </c>
      <c r="V522" s="59" t="str">
        <f t="shared" si="75"/>
        <v>-</v>
      </c>
      <c r="W522" s="59" t="str">
        <f t="shared" si="75"/>
        <v>-</v>
      </c>
      <c r="X522" s="59" t="str">
        <f t="shared" si="75"/>
        <v>-</v>
      </c>
      <c r="Y522" s="59" t="str">
        <f t="shared" si="75"/>
        <v>-</v>
      </c>
      <c r="Z522" s="59" t="str">
        <f t="shared" si="75"/>
        <v>-</v>
      </c>
      <c r="AA522" s="59" t="str">
        <f t="shared" si="75"/>
        <v>-</v>
      </c>
      <c r="AB522" s="59" t="str">
        <f t="shared" si="75"/>
        <v>-</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544</v>
      </c>
      <c r="B523" s="155"/>
      <c r="C523" s="303" t="s">
        <v>545</v>
      </c>
      <c r="D523" s="304"/>
      <c r="E523" s="304"/>
      <c r="F523" s="304"/>
      <c r="G523" s="304"/>
      <c r="H523" s="305"/>
      <c r="I523" s="98" t="s">
        <v>546</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t="s">
        <v>392</v>
      </c>
      <c r="Q523" s="259">
        <v>0</v>
      </c>
      <c r="R523" s="259">
        <v>0</v>
      </c>
      <c r="S523" s="259">
        <v>0</v>
      </c>
      <c r="T523" s="259">
        <v>0</v>
      </c>
      <c r="U523" s="259">
        <v>0</v>
      </c>
      <c r="V523" s="259">
        <v>0</v>
      </c>
      <c r="W523" s="259">
        <v>0</v>
      </c>
      <c r="X523" s="259">
        <v>0</v>
      </c>
      <c r="Y523" s="259">
        <v>0</v>
      </c>
      <c r="Z523" s="259">
        <v>0</v>
      </c>
      <c r="AA523" s="259" t="s">
        <v>392</v>
      </c>
      <c r="AB523" s="259">
        <v>0</v>
      </c>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03" t="s">
        <v>547</v>
      </c>
      <c r="D524" s="304"/>
      <c r="E524" s="304"/>
      <c r="F524" s="304"/>
      <c r="G524" s="304"/>
      <c r="H524" s="305"/>
      <c r="I524" s="98" t="s">
        <v>548</v>
      </c>
      <c r="J524" s="156" t="str">
        <f>IF(SUM(L524:BS524)=0,IF(COUNTIF(L524:BS524,"未確認")&gt;0,"未確認",IF(COUNTIF(L524:BS524,"~*")&gt;0,"*",SUM(L524:BS524))),SUM(L524:BS524))</f>
        <v>*</v>
      </c>
      <c r="K524" s="152" t="str">
        <f>IF(OR(COUNTIF(L524:BS524,"未確認")&gt;0,COUNTIF(L524:BS524,"*")&gt;0),"※","")</f>
        <v>※</v>
      </c>
      <c r="L524" s="94">
        <v>0</v>
      </c>
      <c r="M524" s="259">
        <v>0</v>
      </c>
      <c r="N524" s="259">
        <v>0</v>
      </c>
      <c r="O524" s="259">
        <v>0</v>
      </c>
      <c r="P524" s="259" t="s">
        <v>392</v>
      </c>
      <c r="Q524" s="259">
        <v>0</v>
      </c>
      <c r="R524" s="259">
        <v>0</v>
      </c>
      <c r="S524" s="259">
        <v>0</v>
      </c>
      <c r="T524" s="259">
        <v>0</v>
      </c>
      <c r="U524" s="259">
        <v>0</v>
      </c>
      <c r="V524" s="259">
        <v>0</v>
      </c>
      <c r="W524" s="259">
        <v>0</v>
      </c>
      <c r="X524" s="259">
        <v>0</v>
      </c>
      <c r="Y524" s="259">
        <v>0</v>
      </c>
      <c r="Z524" s="259">
        <v>0</v>
      </c>
      <c r="AA524" s="259" t="s">
        <v>392</v>
      </c>
      <c r="AB524" s="259">
        <v>0</v>
      </c>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549</v>
      </c>
      <c r="B525" s="155"/>
      <c r="C525" s="303" t="s">
        <v>550</v>
      </c>
      <c r="D525" s="304"/>
      <c r="E525" s="304"/>
      <c r="F525" s="304"/>
      <c r="G525" s="304"/>
      <c r="H525" s="305"/>
      <c r="I525" s="98" t="s">
        <v>551</v>
      </c>
      <c r="J525" s="156" t="str">
        <f>IF(SUM(L525:BS525)=0,IF(COUNTIF(L525:BS525,"未確認")&gt;0,"未確認",IF(COUNTIF(L525:BS525,"~*")&gt;0,"*",SUM(L525:BS525))),SUM(L525:BS525))</f>
        <v>*</v>
      </c>
      <c r="K525" s="152" t="str">
        <f>IF(OR(COUNTIF(L525:BS525,"未確認")&gt;0,COUNTIF(L525:BS525,"*")&gt;0),"※","")</f>
        <v>※</v>
      </c>
      <c r="L525" s="94">
        <v>0</v>
      </c>
      <c r="M525" s="259">
        <v>0</v>
      </c>
      <c r="N525" s="259">
        <v>0</v>
      </c>
      <c r="O525" s="259">
        <v>0</v>
      </c>
      <c r="P525" s="259" t="s">
        <v>392</v>
      </c>
      <c r="Q525" s="259">
        <v>0</v>
      </c>
      <c r="R525" s="259">
        <v>0</v>
      </c>
      <c r="S525" s="259">
        <v>0</v>
      </c>
      <c r="T525" s="259">
        <v>0</v>
      </c>
      <c r="U525" s="259">
        <v>0</v>
      </c>
      <c r="V525" s="259">
        <v>0</v>
      </c>
      <c r="W525" s="259">
        <v>0</v>
      </c>
      <c r="X525" s="259">
        <v>0</v>
      </c>
      <c r="Y525" s="259">
        <v>0</v>
      </c>
      <c r="Z525" s="259" t="s">
        <v>392</v>
      </c>
      <c r="AA525" s="259" t="s">
        <v>392</v>
      </c>
      <c r="AB525" s="259" t="s">
        <v>392</v>
      </c>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552</v>
      </c>
      <c r="D528" s="3"/>
      <c r="E528" s="3"/>
      <c r="F528" s="3"/>
      <c r="G528" s="3"/>
      <c r="H528" s="214"/>
      <c r="I528" s="214"/>
      <c r="J528" s="63" t="s">
        <v>85</v>
      </c>
      <c r="K528" s="136"/>
      <c r="L528" s="245" t="str">
        <f t="shared" ref="L528:AQ528" si="77">IF(ISBLANK(L$390),"",L$390)</f>
        <v>10階病棟</v>
      </c>
      <c r="M528" s="249" t="str">
        <f t="shared" si="77"/>
        <v>11階病棟</v>
      </c>
      <c r="N528" s="247" t="str">
        <f t="shared" si="77"/>
        <v>12階病棟</v>
      </c>
      <c r="O528" s="247" t="str">
        <f t="shared" si="77"/>
        <v>5階西心臓血管センター</v>
      </c>
      <c r="P528" s="247" t="str">
        <f t="shared" si="77"/>
        <v>5階東脳神経センター</v>
      </c>
      <c r="Q528" s="247" t="str">
        <f t="shared" si="77"/>
        <v>6階周産期・小児センター（NICU）</v>
      </c>
      <c r="R528" s="247" t="str">
        <f t="shared" si="77"/>
        <v>6階周産期・小児センター（産科・GCU）</v>
      </c>
      <c r="S528" s="247" t="str">
        <f t="shared" si="77"/>
        <v>6階東病棟</v>
      </c>
      <c r="T528" s="247" t="str">
        <f t="shared" si="77"/>
        <v>7階西呼吸器センター</v>
      </c>
      <c r="U528" s="247" t="str">
        <f t="shared" si="77"/>
        <v>7階東病棟</v>
      </c>
      <c r="V528" s="247" t="str">
        <f t="shared" si="77"/>
        <v>8階西消化器センター（内科）</v>
      </c>
      <c r="W528" s="247" t="str">
        <f t="shared" si="77"/>
        <v>8階東消化器センター（外科）</v>
      </c>
      <c r="X528" s="247" t="str">
        <f t="shared" si="77"/>
        <v>9階西病棟</v>
      </c>
      <c r="Y528" s="247" t="str">
        <f t="shared" si="77"/>
        <v>9階東血液疾患センター</v>
      </c>
      <c r="Z528" s="247" t="str">
        <f t="shared" si="77"/>
        <v>ICU/CCU</v>
      </c>
      <c r="AA528" s="247" t="str">
        <f t="shared" si="77"/>
        <v>救命救急センター</v>
      </c>
      <c r="AB528" s="247" t="str">
        <f t="shared" si="77"/>
        <v>振り分け不可</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30"/>
      <c r="D529" s="330"/>
      <c r="E529" s="330"/>
      <c r="F529" s="330"/>
      <c r="G529" s="85"/>
      <c r="H529" s="214"/>
      <c r="I529" s="56" t="s">
        <v>86</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v>
      </c>
      <c r="S529" s="59" t="str">
        <f t="shared" si="79"/>
        <v>-</v>
      </c>
      <c r="T529" s="59" t="str">
        <f t="shared" si="79"/>
        <v>-</v>
      </c>
      <c r="U529" s="59" t="str">
        <f t="shared" si="79"/>
        <v>-</v>
      </c>
      <c r="V529" s="59" t="str">
        <f t="shared" si="79"/>
        <v>-</v>
      </c>
      <c r="W529" s="59" t="str">
        <f t="shared" si="79"/>
        <v>-</v>
      </c>
      <c r="X529" s="59" t="str">
        <f t="shared" si="79"/>
        <v>-</v>
      </c>
      <c r="Y529" s="59" t="str">
        <f t="shared" si="79"/>
        <v>-</v>
      </c>
      <c r="Z529" s="59" t="str">
        <f t="shared" si="79"/>
        <v>-</v>
      </c>
      <c r="AA529" s="59" t="str">
        <f t="shared" si="79"/>
        <v>-</v>
      </c>
      <c r="AB529" s="59" t="str">
        <f t="shared" si="79"/>
        <v>-</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553</v>
      </c>
      <c r="B530" s="155"/>
      <c r="C530" s="303" t="s">
        <v>554</v>
      </c>
      <c r="D530" s="304"/>
      <c r="E530" s="304"/>
      <c r="F530" s="304"/>
      <c r="G530" s="304"/>
      <c r="H530" s="305"/>
      <c r="I530" s="98" t="s">
        <v>555</v>
      </c>
      <c r="J530" s="156">
        <f>IF(SUM(L530:BS530)=0,IF(COUNTIF(L530:BS530,"未確認")&gt;0,"未確認",IF(COUNTIF(L530:BS530,"~*")&gt;0,"*",SUM(L530:BS530))),SUM(L530:BS530))</f>
        <v>13</v>
      </c>
      <c r="K530" s="152" t="str">
        <f>IF(OR(COUNTIF(L530:BS530,"未確認")&gt;0,COUNTIF(L530:BS530,"*")&gt;0),"※","")</f>
        <v>※</v>
      </c>
      <c r="L530" s="94">
        <v>0</v>
      </c>
      <c r="M530" s="259">
        <v>0</v>
      </c>
      <c r="N530" s="259">
        <v>0</v>
      </c>
      <c r="O530" s="259" t="s">
        <v>392</v>
      </c>
      <c r="P530" s="259">
        <v>0</v>
      </c>
      <c r="Q530" s="259">
        <v>0</v>
      </c>
      <c r="R530" s="259">
        <v>0</v>
      </c>
      <c r="S530" s="259">
        <v>0</v>
      </c>
      <c r="T530" s="259">
        <v>0</v>
      </c>
      <c r="U530" s="259">
        <v>0</v>
      </c>
      <c r="V530" s="259">
        <v>0</v>
      </c>
      <c r="W530" s="259">
        <v>0</v>
      </c>
      <c r="X530" s="259">
        <v>0</v>
      </c>
      <c r="Y530" s="259">
        <v>0</v>
      </c>
      <c r="Z530" s="259" t="s">
        <v>392</v>
      </c>
      <c r="AA530" s="259">
        <v>0</v>
      </c>
      <c r="AB530" s="259">
        <v>13</v>
      </c>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556</v>
      </c>
      <c r="D533" s="3"/>
      <c r="E533" s="3"/>
      <c r="F533" s="3"/>
      <c r="G533" s="3"/>
      <c r="H533" s="214"/>
      <c r="I533" s="214"/>
      <c r="J533" s="63" t="s">
        <v>85</v>
      </c>
      <c r="K533" s="136"/>
      <c r="L533" s="245" t="str">
        <f t="shared" ref="L533:AQ533" si="81">IF(ISBLANK(L$9),"",L$9)</f>
        <v>10階病棟</v>
      </c>
      <c r="M533" s="249" t="str">
        <f t="shared" si="81"/>
        <v>11階病棟</v>
      </c>
      <c r="N533" s="247" t="str">
        <f t="shared" si="81"/>
        <v>12階病棟</v>
      </c>
      <c r="O533" s="247" t="str">
        <f t="shared" si="81"/>
        <v>5階西心臓血管センター</v>
      </c>
      <c r="P533" s="247" t="str">
        <f t="shared" si="81"/>
        <v>5階東脳神経センター</v>
      </c>
      <c r="Q533" s="247" t="str">
        <f t="shared" si="81"/>
        <v>6階周産期・小児センター（NICU）</v>
      </c>
      <c r="R533" s="247" t="str">
        <f t="shared" si="81"/>
        <v>6階周産期・小児センター（産科・GCU）</v>
      </c>
      <c r="S533" s="247" t="str">
        <f t="shared" si="81"/>
        <v>6階東病棟</v>
      </c>
      <c r="T533" s="247" t="str">
        <f t="shared" si="81"/>
        <v>7階病棟</v>
      </c>
      <c r="U533" s="247" t="str">
        <f t="shared" si="81"/>
        <v>8階西消化器センター（内科）</v>
      </c>
      <c r="V533" s="247" t="str">
        <f t="shared" si="81"/>
        <v>8階東消化器センター（外科）</v>
      </c>
      <c r="W533" s="247" t="str">
        <f t="shared" si="81"/>
        <v>9階病棟</v>
      </c>
      <c r="X533" s="247" t="str">
        <f t="shared" si="81"/>
        <v>ICU/CCU</v>
      </c>
      <c r="Y533" s="247" t="str">
        <f t="shared" si="81"/>
        <v>救命救急センター</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30"/>
      <c r="D534" s="331"/>
      <c r="E534" s="331"/>
      <c r="F534" s="331"/>
      <c r="G534" s="85"/>
      <c r="H534" s="214"/>
      <c r="I534" s="56" t="s">
        <v>86</v>
      </c>
      <c r="J534" s="57"/>
      <c r="K534" s="137"/>
      <c r="L534" s="59" t="str">
        <f t="shared" ref="L534:AQ534" si="83">IF(ISBLANK(L$95),"",L$95)</f>
        <v>急性期</v>
      </c>
      <c r="M534" s="250" t="str">
        <f t="shared" si="83"/>
        <v>急性期</v>
      </c>
      <c r="N534" s="59" t="str">
        <f t="shared" si="83"/>
        <v>急性期</v>
      </c>
      <c r="O534" s="59" t="str">
        <f t="shared" si="83"/>
        <v>高度急性期</v>
      </c>
      <c r="P534" s="59" t="str">
        <f t="shared" si="83"/>
        <v>急性期</v>
      </c>
      <c r="Q534" s="59" t="str">
        <f t="shared" si="83"/>
        <v>高度急性期</v>
      </c>
      <c r="R534" s="59" t="str">
        <f t="shared" si="83"/>
        <v>急性期</v>
      </c>
      <c r="S534" s="59" t="str">
        <f t="shared" si="83"/>
        <v>急性期</v>
      </c>
      <c r="T534" s="59" t="str">
        <f t="shared" si="83"/>
        <v>高度急性期</v>
      </c>
      <c r="U534" s="59" t="str">
        <f t="shared" si="83"/>
        <v>急性期</v>
      </c>
      <c r="V534" s="59" t="str">
        <f t="shared" si="83"/>
        <v>高度急性期</v>
      </c>
      <c r="W534" s="59" t="str">
        <f t="shared" si="83"/>
        <v>高度急性期</v>
      </c>
      <c r="X534" s="59" t="str">
        <f t="shared" si="83"/>
        <v>高度急性期</v>
      </c>
      <c r="Y534" s="59" t="str">
        <f t="shared" si="83"/>
        <v>高度急性期</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557</v>
      </c>
      <c r="B535" s="155"/>
      <c r="C535" s="286" t="s">
        <v>558</v>
      </c>
      <c r="D535" s="287"/>
      <c r="E535" s="287"/>
      <c r="F535" s="287"/>
      <c r="G535" s="287"/>
      <c r="H535" s="288"/>
      <c r="I535" s="98" t="s">
        <v>559</v>
      </c>
      <c r="J535" s="93">
        <f>IF(SUM(L535:BS535)=0,IF(COUNTIF(L535:BS535,"未確認")&gt;0,"未確認",IF(COUNTIF(L535:BS535,"~*")&gt;0,"*",SUM(L535:BS535))),SUM(L535:BS535))</f>
        <v>300</v>
      </c>
      <c r="K535" s="152" t="str">
        <f>IF(OR(COUNTIF(L535:BS535,"未確認")&gt;0,COUNTIF(L535:BS535,"*")&gt;0),"※","")</f>
        <v/>
      </c>
      <c r="L535" s="94">
        <v>0</v>
      </c>
      <c r="M535" s="259">
        <v>0</v>
      </c>
      <c r="N535" s="259">
        <v>0</v>
      </c>
      <c r="O535" s="259">
        <v>0</v>
      </c>
      <c r="P535" s="259">
        <v>0</v>
      </c>
      <c r="Q535" s="259">
        <v>0</v>
      </c>
      <c r="R535" s="259">
        <v>300</v>
      </c>
      <c r="S535" s="259">
        <v>0</v>
      </c>
      <c r="T535" s="259">
        <v>0</v>
      </c>
      <c r="U535" s="259">
        <v>0</v>
      </c>
      <c r="V535" s="259">
        <v>0</v>
      </c>
      <c r="W535" s="259">
        <v>0</v>
      </c>
      <c r="X535" s="259">
        <v>0</v>
      </c>
      <c r="Y535" s="259">
        <v>0</v>
      </c>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560</v>
      </c>
      <c r="D538" s="3"/>
      <c r="E538" s="3"/>
      <c r="F538" s="3"/>
      <c r="G538" s="3"/>
      <c r="H538" s="214"/>
      <c r="I538" s="214"/>
      <c r="J538" s="63" t="s">
        <v>85</v>
      </c>
      <c r="K538" s="136"/>
      <c r="L538" s="245" t="str">
        <f t="shared" ref="L538:AQ538" si="85">IF(ISBLANK(L$390),"",L$390)</f>
        <v>10階病棟</v>
      </c>
      <c r="M538" s="249" t="str">
        <f t="shared" si="85"/>
        <v>11階病棟</v>
      </c>
      <c r="N538" s="247" t="str">
        <f t="shared" si="85"/>
        <v>12階病棟</v>
      </c>
      <c r="O538" s="247" t="str">
        <f t="shared" si="85"/>
        <v>5階西心臓血管センター</v>
      </c>
      <c r="P538" s="247" t="str">
        <f t="shared" si="85"/>
        <v>5階東脳神経センター</v>
      </c>
      <c r="Q538" s="247" t="str">
        <f t="shared" si="85"/>
        <v>6階周産期・小児センター（NICU）</v>
      </c>
      <c r="R538" s="247" t="str">
        <f t="shared" si="85"/>
        <v>6階周産期・小児センター（産科・GCU）</v>
      </c>
      <c r="S538" s="247" t="str">
        <f t="shared" si="85"/>
        <v>6階東病棟</v>
      </c>
      <c r="T538" s="247" t="str">
        <f t="shared" si="85"/>
        <v>7階西呼吸器センター</v>
      </c>
      <c r="U538" s="247" t="str">
        <f t="shared" si="85"/>
        <v>7階東病棟</v>
      </c>
      <c r="V538" s="247" t="str">
        <f t="shared" si="85"/>
        <v>8階西消化器センター（内科）</v>
      </c>
      <c r="W538" s="247" t="str">
        <f t="shared" si="85"/>
        <v>8階東消化器センター（外科）</v>
      </c>
      <c r="X538" s="247" t="str">
        <f t="shared" si="85"/>
        <v>9階西病棟</v>
      </c>
      <c r="Y538" s="247" t="str">
        <f t="shared" si="85"/>
        <v>9階東血液疾患センター</v>
      </c>
      <c r="Z538" s="247" t="str">
        <f t="shared" si="85"/>
        <v>ICU/CCU</v>
      </c>
      <c r="AA538" s="247" t="str">
        <f t="shared" si="85"/>
        <v>救命救急センター</v>
      </c>
      <c r="AB538" s="247" t="str">
        <f t="shared" si="85"/>
        <v>振り分け不可</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01"/>
      <c r="D539" s="302"/>
      <c r="E539" s="302"/>
      <c r="F539" s="302"/>
      <c r="G539" s="85"/>
      <c r="H539" s="214"/>
      <c r="I539" s="56" t="s">
        <v>86</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v>
      </c>
      <c r="S539" s="59" t="str">
        <f t="shared" si="87"/>
        <v>-</v>
      </c>
      <c r="T539" s="59" t="str">
        <f t="shared" si="87"/>
        <v>-</v>
      </c>
      <c r="U539" s="59" t="str">
        <f t="shared" si="87"/>
        <v>-</v>
      </c>
      <c r="V539" s="59" t="str">
        <f t="shared" si="87"/>
        <v>-</v>
      </c>
      <c r="W539" s="59" t="str">
        <f t="shared" si="87"/>
        <v>-</v>
      </c>
      <c r="X539" s="59" t="str">
        <f t="shared" si="87"/>
        <v>-</v>
      </c>
      <c r="Y539" s="59" t="str">
        <f t="shared" si="87"/>
        <v>-</v>
      </c>
      <c r="Z539" s="59" t="str">
        <f t="shared" si="87"/>
        <v>-</v>
      </c>
      <c r="AA539" s="59" t="str">
        <f t="shared" si="87"/>
        <v>-</v>
      </c>
      <c r="AB539" s="59" t="str">
        <f t="shared" si="87"/>
        <v>-</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561</v>
      </c>
      <c r="B540" s="155"/>
      <c r="C540" s="286" t="s">
        <v>562</v>
      </c>
      <c r="D540" s="287"/>
      <c r="E540" s="287"/>
      <c r="F540" s="287"/>
      <c r="G540" s="287"/>
      <c r="H540" s="288"/>
      <c r="I540" s="98" t="s">
        <v>563</v>
      </c>
      <c r="J540" s="93">
        <f>IF(SUM(L540:BS540)=0,IF(COUNTIF(L540:BS540,"未確認")&gt;0,"未確認",IF(COUNTIF(L540:BS540,"~*")&gt;0,"*",SUM(L540:BS540))),SUM(L540:BS540))</f>
        <v>19</v>
      </c>
      <c r="K540" s="152" t="str">
        <f t="shared" ref="K540:K546" si="89">IF(OR(COUNTIF(L540:BS540,"未確認")&gt;0,COUNTIF(L540:BS540,"*")&gt;0),"※","")</f>
        <v>※</v>
      </c>
      <c r="L540" s="94" t="s">
        <v>392</v>
      </c>
      <c r="M540" s="259" t="s">
        <v>392</v>
      </c>
      <c r="N540" s="259" t="s">
        <v>392</v>
      </c>
      <c r="O540" s="259" t="s">
        <v>392</v>
      </c>
      <c r="P540" s="259" t="s">
        <v>392</v>
      </c>
      <c r="Q540" s="259">
        <v>0</v>
      </c>
      <c r="R540" s="259" t="s">
        <v>392</v>
      </c>
      <c r="S540" s="259">
        <v>0</v>
      </c>
      <c r="T540" s="259" t="s">
        <v>392</v>
      </c>
      <c r="U540" s="259">
        <v>0</v>
      </c>
      <c r="V540" s="259" t="s">
        <v>392</v>
      </c>
      <c r="W540" s="259" t="s">
        <v>392</v>
      </c>
      <c r="X540" s="259" t="s">
        <v>392</v>
      </c>
      <c r="Y540" s="259" t="s">
        <v>392</v>
      </c>
      <c r="Z540" s="259" t="s">
        <v>392</v>
      </c>
      <c r="AA540" s="259" t="s">
        <v>392</v>
      </c>
      <c r="AB540" s="259">
        <v>19</v>
      </c>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564</v>
      </c>
      <c r="B541" s="155"/>
      <c r="C541" s="286" t="s">
        <v>565</v>
      </c>
      <c r="D541" s="287"/>
      <c r="E541" s="287"/>
      <c r="F541" s="287"/>
      <c r="G541" s="287"/>
      <c r="H541" s="288"/>
      <c r="I541" s="98" t="s">
        <v>566</v>
      </c>
      <c r="J541" s="93" t="str">
        <f t="shared" ref="J541:J546" si="90">IF(SUM(L541:BS541)=0,IF(COUNTIF(L541:BS541,"未確認")&gt;0,"未確認",IF(COUNTIF(L541:BS541,"~*")&gt;0,"*",SUM(L541:BS541))),SUM(L541:BS541))</f>
        <v>*</v>
      </c>
      <c r="K541" s="152" t="str">
        <f t="shared" si="89"/>
        <v>※</v>
      </c>
      <c r="L541" s="94">
        <v>0</v>
      </c>
      <c r="M541" s="259" t="s">
        <v>392</v>
      </c>
      <c r="N541" s="259" t="s">
        <v>392</v>
      </c>
      <c r="O541" s="259">
        <v>0</v>
      </c>
      <c r="P541" s="259">
        <v>0</v>
      </c>
      <c r="Q541" s="259">
        <v>0</v>
      </c>
      <c r="R541" s="259">
        <v>0</v>
      </c>
      <c r="S541" s="259">
        <v>0</v>
      </c>
      <c r="T541" s="259">
        <v>0</v>
      </c>
      <c r="U541" s="259">
        <v>0</v>
      </c>
      <c r="V541" s="259">
        <v>0</v>
      </c>
      <c r="W541" s="259">
        <v>0</v>
      </c>
      <c r="X541" s="259">
        <v>0</v>
      </c>
      <c r="Y541" s="259">
        <v>0</v>
      </c>
      <c r="Z541" s="259">
        <v>0</v>
      </c>
      <c r="AA541" s="259" t="s">
        <v>392</v>
      </c>
      <c r="AB541" s="259" t="s">
        <v>392</v>
      </c>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567</v>
      </c>
      <c r="B542" s="155"/>
      <c r="C542" s="286" t="s">
        <v>568</v>
      </c>
      <c r="D542" s="287"/>
      <c r="E542" s="287"/>
      <c r="F542" s="287"/>
      <c r="G542" s="287"/>
      <c r="H542" s="288"/>
      <c r="I542" s="298" t="s">
        <v>569</v>
      </c>
      <c r="J542" s="93" t="str">
        <f t="shared" si="90"/>
        <v>*</v>
      </c>
      <c r="K542" s="152" t="str">
        <f t="shared" si="89"/>
        <v>※</v>
      </c>
      <c r="L542" s="94" t="s">
        <v>392</v>
      </c>
      <c r="M542" s="259" t="s">
        <v>392</v>
      </c>
      <c r="N542" s="259" t="s">
        <v>392</v>
      </c>
      <c r="O542" s="259" t="s">
        <v>392</v>
      </c>
      <c r="P542" s="259" t="s">
        <v>392</v>
      </c>
      <c r="Q542" s="259">
        <v>0</v>
      </c>
      <c r="R542" s="259">
        <v>0</v>
      </c>
      <c r="S542" s="259">
        <v>0</v>
      </c>
      <c r="T542" s="259" t="s">
        <v>392</v>
      </c>
      <c r="U542" s="259">
        <v>0</v>
      </c>
      <c r="V542" s="259" t="s">
        <v>392</v>
      </c>
      <c r="W542" s="259" t="s">
        <v>392</v>
      </c>
      <c r="X542" s="259" t="s">
        <v>392</v>
      </c>
      <c r="Y542" s="259" t="s">
        <v>392</v>
      </c>
      <c r="Z542" s="259" t="s">
        <v>392</v>
      </c>
      <c r="AA542" s="259" t="s">
        <v>392</v>
      </c>
      <c r="AB542" s="259" t="s">
        <v>392</v>
      </c>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570</v>
      </c>
      <c r="B543" s="155"/>
      <c r="C543" s="286" t="s">
        <v>571</v>
      </c>
      <c r="D543" s="287"/>
      <c r="E543" s="287"/>
      <c r="F543" s="287"/>
      <c r="G543" s="287"/>
      <c r="H543" s="288"/>
      <c r="I543" s="328"/>
      <c r="J543" s="93">
        <f t="shared" si="90"/>
        <v>0</v>
      </c>
      <c r="K543" s="152" t="str">
        <f t="shared" si="89"/>
        <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86" t="s">
        <v>572</v>
      </c>
      <c r="D544" s="287"/>
      <c r="E544" s="287"/>
      <c r="F544" s="287"/>
      <c r="G544" s="287"/>
      <c r="H544" s="288"/>
      <c r="I544" s="329"/>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573</v>
      </c>
      <c r="B545" s="155"/>
      <c r="C545" s="286" t="s">
        <v>574</v>
      </c>
      <c r="D545" s="287"/>
      <c r="E545" s="287"/>
      <c r="F545" s="287"/>
      <c r="G545" s="287"/>
      <c r="H545" s="288"/>
      <c r="I545" s="98" t="s">
        <v>575</v>
      </c>
      <c r="J545" s="93" t="str">
        <f t="shared" si="90"/>
        <v>*</v>
      </c>
      <c r="K545" s="152" t="str">
        <f t="shared" si="89"/>
        <v>※</v>
      </c>
      <c r="L545" s="94">
        <v>0</v>
      </c>
      <c r="M545" s="259">
        <v>0</v>
      </c>
      <c r="N545" s="259" t="s">
        <v>392</v>
      </c>
      <c r="O545" s="259">
        <v>0</v>
      </c>
      <c r="P545" s="259">
        <v>0</v>
      </c>
      <c r="Q545" s="259">
        <v>0</v>
      </c>
      <c r="R545" s="259">
        <v>0</v>
      </c>
      <c r="S545" s="259">
        <v>0</v>
      </c>
      <c r="T545" s="259" t="s">
        <v>392</v>
      </c>
      <c r="U545" s="259">
        <v>0</v>
      </c>
      <c r="V545" s="259" t="s">
        <v>392</v>
      </c>
      <c r="W545" s="259">
        <v>0</v>
      </c>
      <c r="X545" s="259" t="s">
        <v>392</v>
      </c>
      <c r="Y545" s="259">
        <v>0</v>
      </c>
      <c r="Z545" s="259" t="s">
        <v>392</v>
      </c>
      <c r="AA545" s="259" t="s">
        <v>392</v>
      </c>
      <c r="AB545" s="259" t="s">
        <v>392</v>
      </c>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576</v>
      </c>
      <c r="B546" s="155"/>
      <c r="C546" s="286" t="s">
        <v>577</v>
      </c>
      <c r="D546" s="287"/>
      <c r="E546" s="287"/>
      <c r="F546" s="287"/>
      <c r="G546" s="287"/>
      <c r="H546" s="288"/>
      <c r="I546" s="98" t="s">
        <v>578</v>
      </c>
      <c r="J546" s="93">
        <f t="shared" si="90"/>
        <v>0</v>
      </c>
      <c r="K546" s="152" t="str">
        <f t="shared" si="89"/>
        <v/>
      </c>
      <c r="L546" s="94">
        <v>0</v>
      </c>
      <c r="M546" s="259">
        <v>0</v>
      </c>
      <c r="N546" s="259">
        <v>0</v>
      </c>
      <c r="O546" s="259">
        <v>0</v>
      </c>
      <c r="P546" s="259">
        <v>0</v>
      </c>
      <c r="Q546" s="259">
        <v>0</v>
      </c>
      <c r="R546" s="259">
        <v>0</v>
      </c>
      <c r="S546" s="259">
        <v>0</v>
      </c>
      <c r="T546" s="259">
        <v>0</v>
      </c>
      <c r="U546" s="259">
        <v>0</v>
      </c>
      <c r="V546" s="259">
        <v>0</v>
      </c>
      <c r="W546" s="259">
        <v>0</v>
      </c>
      <c r="X546" s="259">
        <v>0</v>
      </c>
      <c r="Y546" s="259">
        <v>0</v>
      </c>
      <c r="Z546" s="259">
        <v>0</v>
      </c>
      <c r="AA546" s="259">
        <v>0</v>
      </c>
      <c r="AB546" s="259">
        <v>0</v>
      </c>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579</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85</v>
      </c>
      <c r="K552" s="136"/>
      <c r="L552" s="245" t="str">
        <f t="shared" ref="L552:AQ552" si="91">IF(ISBLANK(L$390),"",L$390)</f>
        <v>10階病棟</v>
      </c>
      <c r="M552" s="249" t="str">
        <f t="shared" si="91"/>
        <v>11階病棟</v>
      </c>
      <c r="N552" s="247" t="str">
        <f t="shared" si="91"/>
        <v>12階病棟</v>
      </c>
      <c r="O552" s="247" t="str">
        <f t="shared" si="91"/>
        <v>5階西心臓血管センター</v>
      </c>
      <c r="P552" s="247" t="str">
        <f t="shared" si="91"/>
        <v>5階東脳神経センター</v>
      </c>
      <c r="Q552" s="247" t="str">
        <f t="shared" si="91"/>
        <v>6階周産期・小児センター（NICU）</v>
      </c>
      <c r="R552" s="247" t="str">
        <f t="shared" si="91"/>
        <v>6階周産期・小児センター（産科・GCU）</v>
      </c>
      <c r="S552" s="247" t="str">
        <f t="shared" si="91"/>
        <v>6階東病棟</v>
      </c>
      <c r="T552" s="247" t="str">
        <f t="shared" si="91"/>
        <v>7階西呼吸器センター</v>
      </c>
      <c r="U552" s="247" t="str">
        <f t="shared" si="91"/>
        <v>7階東病棟</v>
      </c>
      <c r="V552" s="247" t="str">
        <f t="shared" si="91"/>
        <v>8階西消化器センター（内科）</v>
      </c>
      <c r="W552" s="247" t="str">
        <f t="shared" si="91"/>
        <v>8階東消化器センター（外科）</v>
      </c>
      <c r="X552" s="247" t="str">
        <f t="shared" si="91"/>
        <v>9階西病棟</v>
      </c>
      <c r="Y552" s="247" t="str">
        <f t="shared" si="91"/>
        <v>9階東血液疾患センター</v>
      </c>
      <c r="Z552" s="247" t="str">
        <f t="shared" si="91"/>
        <v>ICU/CCU</v>
      </c>
      <c r="AA552" s="247" t="str">
        <f t="shared" si="91"/>
        <v>救命救急センター</v>
      </c>
      <c r="AB552" s="247" t="str">
        <f t="shared" si="91"/>
        <v>振り分け不可</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86</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v>
      </c>
      <c r="S553" s="59" t="str">
        <f t="shared" si="93"/>
        <v>-</v>
      </c>
      <c r="T553" s="59" t="str">
        <f t="shared" si="93"/>
        <v>-</v>
      </c>
      <c r="U553" s="59" t="str">
        <f t="shared" si="93"/>
        <v>-</v>
      </c>
      <c r="V553" s="59" t="str">
        <f t="shared" si="93"/>
        <v>-</v>
      </c>
      <c r="W553" s="59" t="str">
        <f t="shared" si="93"/>
        <v>-</v>
      </c>
      <c r="X553" s="59" t="str">
        <f t="shared" si="93"/>
        <v>-</v>
      </c>
      <c r="Y553" s="59" t="str">
        <f t="shared" si="93"/>
        <v>-</v>
      </c>
      <c r="Z553" s="59" t="str">
        <f t="shared" si="93"/>
        <v>-</v>
      </c>
      <c r="AA553" s="59" t="str">
        <f t="shared" si="93"/>
        <v>-</v>
      </c>
      <c r="AB553" s="59" t="str">
        <f t="shared" si="93"/>
        <v>-</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580</v>
      </c>
      <c r="C554" s="286" t="s">
        <v>581</v>
      </c>
      <c r="D554" s="287"/>
      <c r="E554" s="287"/>
      <c r="F554" s="287"/>
      <c r="G554" s="287"/>
      <c r="H554" s="288"/>
      <c r="I554" s="98" t="s">
        <v>582</v>
      </c>
      <c r="J554" s="93" t="str">
        <f>IF(SUM(L554:BS554)=0,IF(COUNTIF(L554:BS554,"未確認")&gt;0,"未確認",IF(COUNTIF(L554:BS554,"~*")&gt;0,"*",SUM(L554:BS554))),SUM(L554:BS554))</f>
        <v>*</v>
      </c>
      <c r="K554" s="152" t="str">
        <f t="shared" ref="K554:K566" si="95">IF(OR(COUNTIF(L554:BS554,"未確認")&gt;0,COUNTIF(L554:BS554,"*")&gt;0),"※","")</f>
        <v>※</v>
      </c>
      <c r="L554" s="94">
        <v>0</v>
      </c>
      <c r="M554" s="259">
        <v>0</v>
      </c>
      <c r="N554" s="259">
        <v>0</v>
      </c>
      <c r="O554" s="259">
        <v>0</v>
      </c>
      <c r="P554" s="259">
        <v>0</v>
      </c>
      <c r="Q554" s="259">
        <v>0</v>
      </c>
      <c r="R554" s="259" t="s">
        <v>392</v>
      </c>
      <c r="S554" s="259" t="s">
        <v>392</v>
      </c>
      <c r="T554" s="259">
        <v>0</v>
      </c>
      <c r="U554" s="259">
        <v>0</v>
      </c>
      <c r="V554" s="259">
        <v>0</v>
      </c>
      <c r="W554" s="259">
        <v>0</v>
      </c>
      <c r="X554" s="259">
        <v>0</v>
      </c>
      <c r="Y554" s="259">
        <v>0</v>
      </c>
      <c r="Z554" s="259">
        <v>0</v>
      </c>
      <c r="AA554" s="259" t="s">
        <v>392</v>
      </c>
      <c r="AB554" s="259" t="s">
        <v>392</v>
      </c>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583</v>
      </c>
      <c r="B555" s="96"/>
      <c r="C555" s="286" t="s">
        <v>584</v>
      </c>
      <c r="D555" s="287"/>
      <c r="E555" s="287"/>
      <c r="F555" s="287"/>
      <c r="G555" s="287"/>
      <c r="H555" s="288"/>
      <c r="I555" s="98" t="s">
        <v>585</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v>0</v>
      </c>
      <c r="T555" s="259">
        <v>0</v>
      </c>
      <c r="U555" s="259">
        <v>0</v>
      </c>
      <c r="V555" s="259">
        <v>0</v>
      </c>
      <c r="W555" s="259">
        <v>0</v>
      </c>
      <c r="X555" s="259">
        <v>0</v>
      </c>
      <c r="Y555" s="259">
        <v>0</v>
      </c>
      <c r="Z555" s="259">
        <v>0</v>
      </c>
      <c r="AA555" s="259">
        <v>0</v>
      </c>
      <c r="AB555" s="259">
        <v>0</v>
      </c>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586</v>
      </c>
      <c r="B556" s="96"/>
      <c r="C556" s="286" t="s">
        <v>587</v>
      </c>
      <c r="D556" s="287"/>
      <c r="E556" s="287"/>
      <c r="F556" s="287"/>
      <c r="G556" s="287"/>
      <c r="H556" s="288"/>
      <c r="I556" s="98" t="s">
        <v>588</v>
      </c>
      <c r="J556" s="93" t="str">
        <f t="shared" si="96"/>
        <v>*</v>
      </c>
      <c r="K556" s="152" t="str">
        <f t="shared" si="95"/>
        <v>※</v>
      </c>
      <c r="L556" s="94">
        <v>0</v>
      </c>
      <c r="M556" s="259">
        <v>0</v>
      </c>
      <c r="N556" s="259">
        <v>0</v>
      </c>
      <c r="O556" s="259">
        <v>0</v>
      </c>
      <c r="P556" s="259">
        <v>0</v>
      </c>
      <c r="Q556" s="259" t="s">
        <v>392</v>
      </c>
      <c r="R556" s="259">
        <v>0</v>
      </c>
      <c r="S556" s="259">
        <v>0</v>
      </c>
      <c r="T556" s="259">
        <v>0</v>
      </c>
      <c r="U556" s="259">
        <v>0</v>
      </c>
      <c r="V556" s="259">
        <v>0</v>
      </c>
      <c r="W556" s="259">
        <v>0</v>
      </c>
      <c r="X556" s="259">
        <v>0</v>
      </c>
      <c r="Y556" s="259">
        <v>0</v>
      </c>
      <c r="Z556" s="259">
        <v>0</v>
      </c>
      <c r="AA556" s="259">
        <v>0</v>
      </c>
      <c r="AB556" s="259">
        <v>0</v>
      </c>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589</v>
      </c>
      <c r="B557" s="96"/>
      <c r="C557" s="286" t="s">
        <v>590</v>
      </c>
      <c r="D557" s="287"/>
      <c r="E557" s="287"/>
      <c r="F557" s="287"/>
      <c r="G557" s="287"/>
      <c r="H557" s="288"/>
      <c r="I557" s="98" t="s">
        <v>591</v>
      </c>
      <c r="J557" s="93" t="str">
        <f t="shared" si="96"/>
        <v>*</v>
      </c>
      <c r="K557" s="152" t="str">
        <f t="shared" si="95"/>
        <v>※</v>
      </c>
      <c r="L557" s="94">
        <v>0</v>
      </c>
      <c r="M557" s="259">
        <v>0</v>
      </c>
      <c r="N557" s="259">
        <v>0</v>
      </c>
      <c r="O557" s="259" t="s">
        <v>392</v>
      </c>
      <c r="P557" s="259">
        <v>0</v>
      </c>
      <c r="Q557" s="259">
        <v>0</v>
      </c>
      <c r="R557" s="259">
        <v>0</v>
      </c>
      <c r="S557" s="259">
        <v>0</v>
      </c>
      <c r="T557" s="259">
        <v>0</v>
      </c>
      <c r="U557" s="259">
        <v>0</v>
      </c>
      <c r="V557" s="259">
        <v>0</v>
      </c>
      <c r="W557" s="259" t="s">
        <v>392</v>
      </c>
      <c r="X557" s="259">
        <v>0</v>
      </c>
      <c r="Y557" s="259">
        <v>0</v>
      </c>
      <c r="Z557" s="259" t="s">
        <v>392</v>
      </c>
      <c r="AA557" s="259">
        <v>0</v>
      </c>
      <c r="AB557" s="259" t="s">
        <v>392</v>
      </c>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592</v>
      </c>
      <c r="B558" s="96"/>
      <c r="C558" s="286" t="s">
        <v>593</v>
      </c>
      <c r="D558" s="287"/>
      <c r="E558" s="287"/>
      <c r="F558" s="287"/>
      <c r="G558" s="287"/>
      <c r="H558" s="288"/>
      <c r="I558" s="98" t="s">
        <v>594</v>
      </c>
      <c r="J558" s="93" t="str">
        <f t="shared" si="96"/>
        <v>*</v>
      </c>
      <c r="K558" s="152" t="str">
        <f t="shared" si="95"/>
        <v>※</v>
      </c>
      <c r="L558" s="94">
        <v>0</v>
      </c>
      <c r="M558" s="259" t="s">
        <v>392</v>
      </c>
      <c r="N558" s="259">
        <v>0</v>
      </c>
      <c r="O558" s="259">
        <v>0</v>
      </c>
      <c r="P558" s="259">
        <v>0</v>
      </c>
      <c r="Q558" s="259">
        <v>0</v>
      </c>
      <c r="R558" s="259">
        <v>0</v>
      </c>
      <c r="S558" s="259" t="s">
        <v>392</v>
      </c>
      <c r="T558" s="259">
        <v>0</v>
      </c>
      <c r="U558" s="259">
        <v>0</v>
      </c>
      <c r="V558" s="259">
        <v>0</v>
      </c>
      <c r="W558" s="259">
        <v>0</v>
      </c>
      <c r="X558" s="259">
        <v>0</v>
      </c>
      <c r="Y558" s="259">
        <v>0</v>
      </c>
      <c r="Z558" s="259" t="s">
        <v>392</v>
      </c>
      <c r="AA558" s="259" t="s">
        <v>392</v>
      </c>
      <c r="AB558" s="259" t="s">
        <v>392</v>
      </c>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595</v>
      </c>
      <c r="B559" s="96"/>
      <c r="C559" s="286" t="s">
        <v>596</v>
      </c>
      <c r="D559" s="287"/>
      <c r="E559" s="287"/>
      <c r="F559" s="287"/>
      <c r="G559" s="287"/>
      <c r="H559" s="288"/>
      <c r="I559" s="98" t="s">
        <v>597</v>
      </c>
      <c r="J559" s="93" t="str">
        <f t="shared" si="96"/>
        <v>*</v>
      </c>
      <c r="K559" s="152" t="str">
        <f t="shared" si="95"/>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t="s">
        <v>392</v>
      </c>
      <c r="AA559" s="259">
        <v>0</v>
      </c>
      <c r="AB559" s="259">
        <v>0</v>
      </c>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598</v>
      </c>
      <c r="B560" s="96"/>
      <c r="C560" s="286" t="s">
        <v>599</v>
      </c>
      <c r="D560" s="287"/>
      <c r="E560" s="287"/>
      <c r="F560" s="287"/>
      <c r="G560" s="287"/>
      <c r="H560" s="288"/>
      <c r="I560" s="98" t="s">
        <v>600</v>
      </c>
      <c r="J560" s="93" t="str">
        <f t="shared" si="96"/>
        <v>*</v>
      </c>
      <c r="K560" s="152" t="str">
        <f t="shared" si="95"/>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t="s">
        <v>392</v>
      </c>
      <c r="AA560" s="259">
        <v>0</v>
      </c>
      <c r="AB560" s="259">
        <v>0</v>
      </c>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601</v>
      </c>
      <c r="B561" s="96"/>
      <c r="C561" s="286" t="s">
        <v>602</v>
      </c>
      <c r="D561" s="287"/>
      <c r="E561" s="287"/>
      <c r="F561" s="287"/>
      <c r="G561" s="287"/>
      <c r="H561" s="288"/>
      <c r="I561" s="98" t="s">
        <v>603</v>
      </c>
      <c r="J561" s="93">
        <f t="shared" si="96"/>
        <v>0</v>
      </c>
      <c r="K561" s="152" t="str">
        <f t="shared" si="95"/>
        <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604</v>
      </c>
      <c r="B562" s="96"/>
      <c r="C562" s="276" t="s">
        <v>605</v>
      </c>
      <c r="D562" s="277"/>
      <c r="E562" s="277"/>
      <c r="F562" s="277"/>
      <c r="G562" s="277"/>
      <c r="H562" s="278"/>
      <c r="I562" s="103" t="s">
        <v>606</v>
      </c>
      <c r="J562" s="93">
        <f t="shared" si="96"/>
        <v>0</v>
      </c>
      <c r="K562" s="152" t="str">
        <f t="shared" si="95"/>
        <v/>
      </c>
      <c r="L562" s="94">
        <v>0</v>
      </c>
      <c r="M562" s="259">
        <v>0</v>
      </c>
      <c r="N562" s="259">
        <v>0</v>
      </c>
      <c r="O562" s="259">
        <v>0</v>
      </c>
      <c r="P562" s="259">
        <v>0</v>
      </c>
      <c r="Q562" s="259">
        <v>0</v>
      </c>
      <c r="R562" s="259">
        <v>0</v>
      </c>
      <c r="S562" s="259">
        <v>0</v>
      </c>
      <c r="T562" s="259">
        <v>0</v>
      </c>
      <c r="U562" s="259">
        <v>0</v>
      </c>
      <c r="V562" s="259">
        <v>0</v>
      </c>
      <c r="W562" s="259">
        <v>0</v>
      </c>
      <c r="X562" s="259">
        <v>0</v>
      </c>
      <c r="Y562" s="259">
        <v>0</v>
      </c>
      <c r="Z562" s="259">
        <v>0</v>
      </c>
      <c r="AA562" s="259">
        <v>0</v>
      </c>
      <c r="AB562" s="259">
        <v>0</v>
      </c>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607</v>
      </c>
      <c r="B563" s="96"/>
      <c r="C563" s="286" t="s">
        <v>608</v>
      </c>
      <c r="D563" s="287"/>
      <c r="E563" s="287"/>
      <c r="F563" s="287"/>
      <c r="G563" s="287"/>
      <c r="H563" s="288"/>
      <c r="I563" s="103" t="s">
        <v>609</v>
      </c>
      <c r="J563" s="93" t="str">
        <f t="shared" si="96"/>
        <v>*</v>
      </c>
      <c r="K563" s="152" t="str">
        <f t="shared" si="95"/>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t="s">
        <v>392</v>
      </c>
      <c r="AA563" s="259">
        <v>0</v>
      </c>
      <c r="AB563" s="259" t="s">
        <v>392</v>
      </c>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610</v>
      </c>
      <c r="B564" s="96"/>
      <c r="C564" s="286" t="s">
        <v>611</v>
      </c>
      <c r="D564" s="287"/>
      <c r="E564" s="287"/>
      <c r="F564" s="287"/>
      <c r="G564" s="287"/>
      <c r="H564" s="288"/>
      <c r="I564" s="103" t="s">
        <v>612</v>
      </c>
      <c r="J564" s="93" t="str">
        <f t="shared" si="96"/>
        <v>*</v>
      </c>
      <c r="K564" s="152" t="str">
        <f t="shared" si="95"/>
        <v>※</v>
      </c>
      <c r="L564" s="94">
        <v>0</v>
      </c>
      <c r="M564" s="259">
        <v>0</v>
      </c>
      <c r="N564" s="259" t="s">
        <v>392</v>
      </c>
      <c r="O564" s="259">
        <v>0</v>
      </c>
      <c r="P564" s="259" t="s">
        <v>392</v>
      </c>
      <c r="Q564" s="259">
        <v>0</v>
      </c>
      <c r="R564" s="259">
        <v>0</v>
      </c>
      <c r="S564" s="259">
        <v>0</v>
      </c>
      <c r="T564" s="259">
        <v>0</v>
      </c>
      <c r="U564" s="259">
        <v>0</v>
      </c>
      <c r="V564" s="259">
        <v>0</v>
      </c>
      <c r="W564" s="259">
        <v>0</v>
      </c>
      <c r="X564" s="259">
        <v>0</v>
      </c>
      <c r="Y564" s="259">
        <v>0</v>
      </c>
      <c r="Z564" s="259" t="s">
        <v>392</v>
      </c>
      <c r="AA564" s="259">
        <v>0</v>
      </c>
      <c r="AB564" s="259">
        <v>0</v>
      </c>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613</v>
      </c>
      <c r="B565" s="96"/>
      <c r="C565" s="286" t="s">
        <v>614</v>
      </c>
      <c r="D565" s="287"/>
      <c r="E565" s="287"/>
      <c r="F565" s="287"/>
      <c r="G565" s="287"/>
      <c r="H565" s="288"/>
      <c r="I565" s="103" t="s">
        <v>615</v>
      </c>
      <c r="J565" s="93">
        <f t="shared" si="96"/>
        <v>0</v>
      </c>
      <c r="K565" s="152" t="str">
        <f t="shared" si="95"/>
        <v/>
      </c>
      <c r="L565" s="94">
        <v>0</v>
      </c>
      <c r="M565" s="259">
        <v>0</v>
      </c>
      <c r="N565" s="259">
        <v>0</v>
      </c>
      <c r="O565" s="259">
        <v>0</v>
      </c>
      <c r="P565" s="259">
        <v>0</v>
      </c>
      <c r="Q565" s="259">
        <v>0</v>
      </c>
      <c r="R565" s="259">
        <v>0</v>
      </c>
      <c r="S565" s="259">
        <v>0</v>
      </c>
      <c r="T565" s="259">
        <v>0</v>
      </c>
      <c r="U565" s="259">
        <v>0</v>
      </c>
      <c r="V565" s="259">
        <v>0</v>
      </c>
      <c r="W565" s="259">
        <v>0</v>
      </c>
      <c r="X565" s="259">
        <v>0</v>
      </c>
      <c r="Y565" s="259">
        <v>0</v>
      </c>
      <c r="Z565" s="259">
        <v>0</v>
      </c>
      <c r="AA565" s="259">
        <v>0</v>
      </c>
      <c r="AB565" s="259">
        <v>0</v>
      </c>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616</v>
      </c>
      <c r="B566" s="96"/>
      <c r="C566" s="286" t="s">
        <v>617</v>
      </c>
      <c r="D566" s="287"/>
      <c r="E566" s="287"/>
      <c r="F566" s="287"/>
      <c r="G566" s="287"/>
      <c r="H566" s="288"/>
      <c r="I566" s="103" t="s">
        <v>618</v>
      </c>
      <c r="J566" s="93" t="str">
        <f t="shared" si="96"/>
        <v>*</v>
      </c>
      <c r="K566" s="152" t="str">
        <f t="shared" si="95"/>
        <v>※</v>
      </c>
      <c r="L566" s="94">
        <v>0</v>
      </c>
      <c r="M566" s="259">
        <v>0</v>
      </c>
      <c r="N566" s="259">
        <v>0</v>
      </c>
      <c r="O566" s="259">
        <v>0</v>
      </c>
      <c r="P566" s="259">
        <v>0</v>
      </c>
      <c r="Q566" s="259">
        <v>0</v>
      </c>
      <c r="R566" s="259">
        <v>0</v>
      </c>
      <c r="S566" s="259">
        <v>0</v>
      </c>
      <c r="T566" s="259">
        <v>0</v>
      </c>
      <c r="U566" s="259">
        <v>0</v>
      </c>
      <c r="V566" s="259" t="s">
        <v>392</v>
      </c>
      <c r="W566" s="259">
        <v>0</v>
      </c>
      <c r="X566" s="259">
        <v>0</v>
      </c>
      <c r="Y566" s="259">
        <v>0</v>
      </c>
      <c r="Z566" s="259">
        <v>0</v>
      </c>
      <c r="AA566" s="259">
        <v>0</v>
      </c>
      <c r="AB566" s="259">
        <v>0</v>
      </c>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85</v>
      </c>
      <c r="K568" s="136"/>
      <c r="L568" s="245" t="str">
        <f>IF(ISBLANK(L$9),"",L$9)</f>
        <v>10階病棟</v>
      </c>
      <c r="M568" s="249" t="str">
        <f t="shared" ref="M568:BS568" si="97">IF(ISBLANK(M$9),"",M$9)</f>
        <v>11階病棟</v>
      </c>
      <c r="N568" s="247" t="str">
        <f t="shared" si="97"/>
        <v>12階病棟</v>
      </c>
      <c r="O568" s="247" t="str">
        <f t="shared" si="97"/>
        <v>5階西心臓血管センター</v>
      </c>
      <c r="P568" s="247" t="str">
        <f t="shared" si="97"/>
        <v>5階東脳神経センター</v>
      </c>
      <c r="Q568" s="247" t="str">
        <f t="shared" si="97"/>
        <v>6階周産期・小児センター（NICU）</v>
      </c>
      <c r="R568" s="247" t="str">
        <f t="shared" si="97"/>
        <v>6階周産期・小児センター（産科・GCU）</v>
      </c>
      <c r="S568" s="247" t="str">
        <f t="shared" si="97"/>
        <v>6階東病棟</v>
      </c>
      <c r="T568" s="247" t="str">
        <f t="shared" si="97"/>
        <v>7階病棟</v>
      </c>
      <c r="U568" s="247" t="str">
        <f t="shared" si="97"/>
        <v>8階西消化器センター（内科）</v>
      </c>
      <c r="V568" s="247" t="str">
        <f t="shared" si="97"/>
        <v>8階東消化器センター（外科）</v>
      </c>
      <c r="W568" s="247" t="str">
        <f t="shared" si="97"/>
        <v>9階病棟</v>
      </c>
      <c r="X568" s="247" t="str">
        <f t="shared" si="97"/>
        <v>ICU/CCU</v>
      </c>
      <c r="Y568" s="247" t="str">
        <f t="shared" si="97"/>
        <v>救命救急センター</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86</v>
      </c>
      <c r="J569" s="57"/>
      <c r="K569" s="137"/>
      <c r="L569" s="59" t="str">
        <f>IF(ISBLANK(L$95),"",L$95)</f>
        <v>急性期</v>
      </c>
      <c r="M569" s="250" t="str">
        <f t="shared" ref="M569:BS569" si="98">IF(ISBLANK(M$95),"",M$95)</f>
        <v>急性期</v>
      </c>
      <c r="N569" s="59" t="str">
        <f t="shared" si="98"/>
        <v>急性期</v>
      </c>
      <c r="O569" s="59" t="str">
        <f t="shared" si="98"/>
        <v>高度急性期</v>
      </c>
      <c r="P569" s="59" t="str">
        <f t="shared" si="98"/>
        <v>急性期</v>
      </c>
      <c r="Q569" s="59" t="str">
        <f t="shared" si="98"/>
        <v>高度急性期</v>
      </c>
      <c r="R569" s="59" t="str">
        <f t="shared" si="98"/>
        <v>急性期</v>
      </c>
      <c r="S569" s="59" t="str">
        <f t="shared" si="98"/>
        <v>急性期</v>
      </c>
      <c r="T569" s="59" t="str">
        <f t="shared" si="98"/>
        <v>高度急性期</v>
      </c>
      <c r="U569" s="59" t="str">
        <f t="shared" si="98"/>
        <v>急性期</v>
      </c>
      <c r="V569" s="59" t="str">
        <f t="shared" si="98"/>
        <v>高度急性期</v>
      </c>
      <c r="W569" s="59" t="str">
        <f t="shared" si="98"/>
        <v>高度急性期</v>
      </c>
      <c r="X569" s="59" t="str">
        <f t="shared" si="98"/>
        <v>高度急性期</v>
      </c>
      <c r="Y569" s="59" t="str">
        <f t="shared" si="98"/>
        <v>高度急性期</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619</v>
      </c>
      <c r="B570" s="96"/>
      <c r="C570" s="276" t="s">
        <v>620</v>
      </c>
      <c r="D570" s="277"/>
      <c r="E570" s="277"/>
      <c r="F570" s="277"/>
      <c r="G570" s="277"/>
      <c r="H570" s="278"/>
      <c r="I570" s="269" t="s">
        <v>621</v>
      </c>
      <c r="J570" s="165"/>
      <c r="K570" s="177"/>
      <c r="L570" s="270" t="s">
        <v>622</v>
      </c>
      <c r="M570" s="271" t="s">
        <v>622</v>
      </c>
      <c r="N570" s="271" t="s">
        <v>622</v>
      </c>
      <c r="O570" s="271" t="s">
        <v>622</v>
      </c>
      <c r="P570" s="271" t="s">
        <v>622</v>
      </c>
      <c r="Q570" s="271" t="s">
        <v>20</v>
      </c>
      <c r="R570" s="271" t="s">
        <v>622</v>
      </c>
      <c r="S570" s="271" t="s">
        <v>622</v>
      </c>
      <c r="T570" s="271" t="s">
        <v>622</v>
      </c>
      <c r="U570" s="271" t="s">
        <v>622</v>
      </c>
      <c r="V570" s="271" t="s">
        <v>622</v>
      </c>
      <c r="W570" s="271" t="s">
        <v>622</v>
      </c>
      <c r="X570" s="271" t="s">
        <v>20</v>
      </c>
      <c r="Y570" s="271" t="s">
        <v>20</v>
      </c>
      <c r="Z570" s="271" t="s">
        <v>20</v>
      </c>
      <c r="AA570" s="271" t="s">
        <v>20</v>
      </c>
      <c r="AB570" s="271" t="s">
        <v>20</v>
      </c>
      <c r="AC570" s="271" t="s">
        <v>20</v>
      </c>
      <c r="AD570" s="271" t="s">
        <v>20</v>
      </c>
      <c r="AE570" s="271" t="s">
        <v>20</v>
      </c>
      <c r="AF570" s="271" t="s">
        <v>20</v>
      </c>
      <c r="AG570" s="271" t="s">
        <v>20</v>
      </c>
      <c r="AH570" s="271" t="s">
        <v>20</v>
      </c>
      <c r="AI570" s="271" t="s">
        <v>20</v>
      </c>
      <c r="AJ570" s="271" t="s">
        <v>20</v>
      </c>
      <c r="AK570" s="271" t="s">
        <v>20</v>
      </c>
      <c r="AL570" s="271" t="s">
        <v>20</v>
      </c>
      <c r="AM570" s="271" t="s">
        <v>20</v>
      </c>
      <c r="AN570" s="271" t="s">
        <v>20</v>
      </c>
      <c r="AO570" s="271" t="s">
        <v>20</v>
      </c>
      <c r="AP570" s="271" t="s">
        <v>20</v>
      </c>
      <c r="AQ570" s="271" t="s">
        <v>20</v>
      </c>
      <c r="AR570" s="271" t="s">
        <v>20</v>
      </c>
      <c r="AS570" s="271" t="s">
        <v>20</v>
      </c>
      <c r="AT570" s="271" t="s">
        <v>20</v>
      </c>
      <c r="AU570" s="271" t="s">
        <v>20</v>
      </c>
      <c r="AV570" s="271" t="s">
        <v>20</v>
      </c>
      <c r="AW570" s="271" t="s">
        <v>20</v>
      </c>
      <c r="AX570" s="271" t="s">
        <v>20</v>
      </c>
      <c r="AY570" s="271" t="s">
        <v>20</v>
      </c>
      <c r="AZ570" s="271" t="s">
        <v>20</v>
      </c>
      <c r="BA570" s="271" t="s">
        <v>20</v>
      </c>
      <c r="BB570" s="271" t="s">
        <v>20</v>
      </c>
      <c r="BC570" s="271" t="s">
        <v>20</v>
      </c>
      <c r="BD570" s="271" t="s">
        <v>20</v>
      </c>
      <c r="BE570" s="271" t="s">
        <v>20</v>
      </c>
      <c r="BF570" s="271" t="s">
        <v>20</v>
      </c>
      <c r="BG570" s="271" t="s">
        <v>20</v>
      </c>
      <c r="BH570" s="271" t="s">
        <v>20</v>
      </c>
      <c r="BI570" s="271" t="s">
        <v>20</v>
      </c>
      <c r="BJ570" s="271" t="s">
        <v>20</v>
      </c>
      <c r="BK570" s="271" t="s">
        <v>20</v>
      </c>
      <c r="BL570" s="271" t="s">
        <v>20</v>
      </c>
      <c r="BM570" s="271" t="s">
        <v>20</v>
      </c>
      <c r="BN570" s="271" t="s">
        <v>20</v>
      </c>
      <c r="BO570" s="271" t="s">
        <v>20</v>
      </c>
      <c r="BP570" s="271" t="s">
        <v>20</v>
      </c>
      <c r="BQ570" s="271" t="s">
        <v>20</v>
      </c>
      <c r="BR570" s="271" t="s">
        <v>20</v>
      </c>
      <c r="BS570" s="271" t="s">
        <v>20</v>
      </c>
    </row>
    <row r="571" spans="1:71" s="74" customFormat="1" ht="65.099999999999994" customHeight="1">
      <c r="A571" s="178"/>
      <c r="B571" s="96"/>
      <c r="C571" s="283" t="s">
        <v>623</v>
      </c>
      <c r="D571" s="284"/>
      <c r="E571" s="284"/>
      <c r="F571" s="284"/>
      <c r="G571" s="284"/>
      <c r="H571" s="285"/>
      <c r="I571" s="280" t="s">
        <v>624</v>
      </c>
      <c r="J571" s="274"/>
      <c r="K571" s="275"/>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625</v>
      </c>
      <c r="B572" s="96"/>
      <c r="C572" s="157"/>
      <c r="D572" s="325" t="s">
        <v>626</v>
      </c>
      <c r="E572" s="326"/>
      <c r="F572" s="326"/>
      <c r="G572" s="326"/>
      <c r="H572" s="327"/>
      <c r="I572" s="281"/>
      <c r="J572" s="274"/>
      <c r="K572" s="275"/>
      <c r="L572" s="158">
        <v>25.7</v>
      </c>
      <c r="M572" s="260">
        <v>36</v>
      </c>
      <c r="N572" s="260">
        <v>49</v>
      </c>
      <c r="O572" s="260">
        <v>50.8</v>
      </c>
      <c r="P572" s="260">
        <v>49.2</v>
      </c>
      <c r="Q572" s="260">
        <v>0</v>
      </c>
      <c r="R572" s="260">
        <v>0</v>
      </c>
      <c r="S572" s="260">
        <v>59.3</v>
      </c>
      <c r="T572" s="260">
        <v>56</v>
      </c>
      <c r="U572" s="260">
        <v>41.5</v>
      </c>
      <c r="V572" s="260">
        <v>59.3</v>
      </c>
      <c r="W572" s="260">
        <v>56.1</v>
      </c>
      <c r="X572" s="260">
        <v>0</v>
      </c>
      <c r="Y572" s="260">
        <v>0</v>
      </c>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627</v>
      </c>
      <c r="B573" s="96"/>
      <c r="C573" s="157"/>
      <c r="D573" s="325" t="s">
        <v>628</v>
      </c>
      <c r="E573" s="326"/>
      <c r="F573" s="326"/>
      <c r="G573" s="326"/>
      <c r="H573" s="327"/>
      <c r="I573" s="281"/>
      <c r="J573" s="274"/>
      <c r="K573" s="275"/>
      <c r="L573" s="158">
        <v>17.399999999999999</v>
      </c>
      <c r="M573" s="260">
        <v>23.9</v>
      </c>
      <c r="N573" s="260">
        <v>41.4</v>
      </c>
      <c r="O573" s="260">
        <v>27.3</v>
      </c>
      <c r="P573" s="260">
        <v>28.4</v>
      </c>
      <c r="Q573" s="260">
        <v>0</v>
      </c>
      <c r="R573" s="260">
        <v>0</v>
      </c>
      <c r="S573" s="260">
        <v>46.8</v>
      </c>
      <c r="T573" s="260">
        <v>41</v>
      </c>
      <c r="U573" s="260">
        <v>34.799999999999997</v>
      </c>
      <c r="V573" s="260">
        <v>50.4</v>
      </c>
      <c r="W573" s="260">
        <v>50.2</v>
      </c>
      <c r="X573" s="260">
        <v>0</v>
      </c>
      <c r="Y573" s="260">
        <v>0</v>
      </c>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629</v>
      </c>
      <c r="B574" s="96"/>
      <c r="C574" s="157"/>
      <c r="D574" s="325" t="s">
        <v>630</v>
      </c>
      <c r="E574" s="326"/>
      <c r="F574" s="326"/>
      <c r="G574" s="326"/>
      <c r="H574" s="327"/>
      <c r="I574" s="281"/>
      <c r="J574" s="274"/>
      <c r="K574" s="275"/>
      <c r="L574" s="158">
        <v>14.4</v>
      </c>
      <c r="M574" s="260">
        <v>10.5</v>
      </c>
      <c r="N574" s="260">
        <v>15.2</v>
      </c>
      <c r="O574" s="260">
        <v>18</v>
      </c>
      <c r="P574" s="260">
        <v>22.2</v>
      </c>
      <c r="Q574" s="260">
        <v>0</v>
      </c>
      <c r="R574" s="260">
        <v>0</v>
      </c>
      <c r="S574" s="260">
        <v>19</v>
      </c>
      <c r="T574" s="260">
        <v>23.7</v>
      </c>
      <c r="U574" s="260">
        <v>16.5</v>
      </c>
      <c r="V574" s="260">
        <v>29.2</v>
      </c>
      <c r="W574" s="260">
        <v>24.7</v>
      </c>
      <c r="X574" s="260">
        <v>0</v>
      </c>
      <c r="Y574" s="260">
        <v>0</v>
      </c>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631</v>
      </c>
      <c r="B575" s="96"/>
      <c r="C575" s="157"/>
      <c r="D575" s="325" t="s">
        <v>632</v>
      </c>
      <c r="E575" s="326"/>
      <c r="F575" s="326"/>
      <c r="G575" s="326"/>
      <c r="H575" s="327"/>
      <c r="I575" s="281"/>
      <c r="J575" s="274"/>
      <c r="K575" s="275"/>
      <c r="L575" s="158">
        <v>5.7</v>
      </c>
      <c r="M575" s="260">
        <v>7.6</v>
      </c>
      <c r="N575" s="260">
        <v>11.9</v>
      </c>
      <c r="O575" s="260">
        <v>14.2</v>
      </c>
      <c r="P575" s="260">
        <v>17.899999999999999</v>
      </c>
      <c r="Q575" s="260">
        <v>0</v>
      </c>
      <c r="R575" s="260">
        <v>0</v>
      </c>
      <c r="S575" s="260">
        <v>17.899999999999999</v>
      </c>
      <c r="T575" s="260">
        <v>18</v>
      </c>
      <c r="U575" s="260">
        <v>9.9</v>
      </c>
      <c r="V575" s="260">
        <v>24.5</v>
      </c>
      <c r="W575" s="260">
        <v>19.5</v>
      </c>
      <c r="X575" s="260">
        <v>0</v>
      </c>
      <c r="Y575" s="260">
        <v>0</v>
      </c>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633</v>
      </c>
      <c r="B576" s="96"/>
      <c r="C576" s="157"/>
      <c r="D576" s="325" t="s">
        <v>634</v>
      </c>
      <c r="E576" s="326"/>
      <c r="F576" s="326"/>
      <c r="G576" s="326"/>
      <c r="H576" s="327"/>
      <c r="I576" s="281"/>
      <c r="J576" s="274"/>
      <c r="K576" s="275"/>
      <c r="L576" s="158">
        <v>31.3</v>
      </c>
      <c r="M576" s="260">
        <v>2.8</v>
      </c>
      <c r="N576" s="260">
        <v>18</v>
      </c>
      <c r="O576" s="260">
        <v>18</v>
      </c>
      <c r="P576" s="260">
        <v>4.7</v>
      </c>
      <c r="Q576" s="260">
        <v>0</v>
      </c>
      <c r="R576" s="260">
        <v>0</v>
      </c>
      <c r="S576" s="260">
        <v>2.4</v>
      </c>
      <c r="T576" s="260">
        <v>1.9</v>
      </c>
      <c r="U576" s="260">
        <v>13.5</v>
      </c>
      <c r="V576" s="260">
        <v>20</v>
      </c>
      <c r="W576" s="260">
        <v>7.2</v>
      </c>
      <c r="X576" s="260">
        <v>0</v>
      </c>
      <c r="Y576" s="260">
        <v>0</v>
      </c>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635</v>
      </c>
      <c r="B577" s="96"/>
      <c r="C577" s="210"/>
      <c r="D577" s="325" t="s">
        <v>636</v>
      </c>
      <c r="E577" s="326"/>
      <c r="F577" s="326"/>
      <c r="G577" s="326"/>
      <c r="H577" s="327"/>
      <c r="I577" s="281"/>
      <c r="J577" s="274"/>
      <c r="K577" s="275"/>
      <c r="L577" s="158">
        <v>37.9</v>
      </c>
      <c r="M577" s="260">
        <v>16.600000000000001</v>
      </c>
      <c r="N577" s="260">
        <v>34.200000000000003</v>
      </c>
      <c r="O577" s="260">
        <v>35</v>
      </c>
      <c r="P577" s="260">
        <v>28.7</v>
      </c>
      <c r="Q577" s="260">
        <v>0</v>
      </c>
      <c r="R577" s="260">
        <v>0</v>
      </c>
      <c r="S577" s="260">
        <v>27.2</v>
      </c>
      <c r="T577" s="260">
        <v>30.3</v>
      </c>
      <c r="U577" s="260">
        <v>31.8</v>
      </c>
      <c r="V577" s="260">
        <v>44.6</v>
      </c>
      <c r="W577" s="260">
        <v>38.700000000000003</v>
      </c>
      <c r="X577" s="260">
        <v>0</v>
      </c>
      <c r="Y577" s="260">
        <v>0</v>
      </c>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83" t="s">
        <v>637</v>
      </c>
      <c r="D578" s="284"/>
      <c r="E578" s="284"/>
      <c r="F578" s="284"/>
      <c r="G578" s="284"/>
      <c r="H578" s="285"/>
      <c r="I578" s="281"/>
      <c r="J578" s="274"/>
      <c r="K578" s="275"/>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638</v>
      </c>
      <c r="B579" s="96"/>
      <c r="C579" s="157"/>
      <c r="D579" s="325" t="s">
        <v>626</v>
      </c>
      <c r="E579" s="326"/>
      <c r="F579" s="326"/>
      <c r="G579" s="326"/>
      <c r="H579" s="327"/>
      <c r="I579" s="281"/>
      <c r="J579" s="274"/>
      <c r="K579" s="275"/>
      <c r="L579" s="158">
        <v>0</v>
      </c>
      <c r="M579" s="260">
        <v>0</v>
      </c>
      <c r="N579" s="260">
        <v>0</v>
      </c>
      <c r="O579" s="260">
        <v>0</v>
      </c>
      <c r="P579" s="260">
        <v>0</v>
      </c>
      <c r="Q579" s="260">
        <v>0</v>
      </c>
      <c r="R579" s="260">
        <v>0</v>
      </c>
      <c r="S579" s="260">
        <v>0</v>
      </c>
      <c r="T579" s="260">
        <v>0</v>
      </c>
      <c r="U579" s="260">
        <v>41.5</v>
      </c>
      <c r="V579" s="260">
        <v>0</v>
      </c>
      <c r="W579" s="260">
        <v>0</v>
      </c>
      <c r="X579" s="260">
        <v>0</v>
      </c>
      <c r="Y579" s="260">
        <v>0</v>
      </c>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639</v>
      </c>
      <c r="B580" s="96"/>
      <c r="C580" s="157"/>
      <c r="D580" s="325" t="s">
        <v>628</v>
      </c>
      <c r="E580" s="326"/>
      <c r="F580" s="326"/>
      <c r="G580" s="326"/>
      <c r="H580" s="327"/>
      <c r="I580" s="281"/>
      <c r="J580" s="274"/>
      <c r="K580" s="275"/>
      <c r="L580" s="158">
        <v>0</v>
      </c>
      <c r="M580" s="260">
        <v>0</v>
      </c>
      <c r="N580" s="260">
        <v>0</v>
      </c>
      <c r="O580" s="260">
        <v>0</v>
      </c>
      <c r="P580" s="260">
        <v>0</v>
      </c>
      <c r="Q580" s="260">
        <v>0</v>
      </c>
      <c r="R580" s="260">
        <v>0</v>
      </c>
      <c r="S580" s="260">
        <v>0</v>
      </c>
      <c r="T580" s="260">
        <v>0</v>
      </c>
      <c r="U580" s="260">
        <v>34.799999999999997</v>
      </c>
      <c r="V580" s="260">
        <v>0</v>
      </c>
      <c r="W580" s="260">
        <v>0</v>
      </c>
      <c r="X580" s="260">
        <v>0</v>
      </c>
      <c r="Y580" s="260">
        <v>0</v>
      </c>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640</v>
      </c>
      <c r="B581" s="96"/>
      <c r="C581" s="157"/>
      <c r="D581" s="325" t="s">
        <v>630</v>
      </c>
      <c r="E581" s="326"/>
      <c r="F581" s="326"/>
      <c r="G581" s="326"/>
      <c r="H581" s="327"/>
      <c r="I581" s="281"/>
      <c r="J581" s="274"/>
      <c r="K581" s="275"/>
      <c r="L581" s="158">
        <v>0</v>
      </c>
      <c r="M581" s="260">
        <v>0</v>
      </c>
      <c r="N581" s="260">
        <v>0</v>
      </c>
      <c r="O581" s="260">
        <v>0</v>
      </c>
      <c r="P581" s="260">
        <v>0</v>
      </c>
      <c r="Q581" s="260">
        <v>0</v>
      </c>
      <c r="R581" s="260">
        <v>0</v>
      </c>
      <c r="S581" s="260">
        <v>0</v>
      </c>
      <c r="T581" s="260">
        <v>0</v>
      </c>
      <c r="U581" s="260">
        <v>16.5</v>
      </c>
      <c r="V581" s="260">
        <v>0</v>
      </c>
      <c r="W581" s="260">
        <v>0</v>
      </c>
      <c r="X581" s="260">
        <v>0</v>
      </c>
      <c r="Y581" s="260">
        <v>0</v>
      </c>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641</v>
      </c>
      <c r="B582" s="96"/>
      <c r="C582" s="157"/>
      <c r="D582" s="325" t="s">
        <v>632</v>
      </c>
      <c r="E582" s="326"/>
      <c r="F582" s="326"/>
      <c r="G582" s="326"/>
      <c r="H582" s="327"/>
      <c r="I582" s="281"/>
      <c r="J582" s="274"/>
      <c r="K582" s="275"/>
      <c r="L582" s="158">
        <v>0</v>
      </c>
      <c r="M582" s="260">
        <v>0</v>
      </c>
      <c r="N582" s="260">
        <v>0</v>
      </c>
      <c r="O582" s="260">
        <v>0</v>
      </c>
      <c r="P582" s="260">
        <v>0</v>
      </c>
      <c r="Q582" s="260">
        <v>0</v>
      </c>
      <c r="R582" s="260">
        <v>0</v>
      </c>
      <c r="S582" s="260">
        <v>0</v>
      </c>
      <c r="T582" s="260">
        <v>0</v>
      </c>
      <c r="U582" s="260">
        <v>9.9</v>
      </c>
      <c r="V582" s="260">
        <v>0</v>
      </c>
      <c r="W582" s="260">
        <v>0</v>
      </c>
      <c r="X582" s="260">
        <v>0</v>
      </c>
      <c r="Y582" s="260">
        <v>0</v>
      </c>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642</v>
      </c>
      <c r="B583" s="96"/>
      <c r="C583" s="157"/>
      <c r="D583" s="325" t="s">
        <v>634</v>
      </c>
      <c r="E583" s="326"/>
      <c r="F583" s="326"/>
      <c r="G583" s="326"/>
      <c r="H583" s="327"/>
      <c r="I583" s="281"/>
      <c r="J583" s="274"/>
      <c r="K583" s="275"/>
      <c r="L583" s="158">
        <v>0</v>
      </c>
      <c r="M583" s="260">
        <v>0</v>
      </c>
      <c r="N583" s="260">
        <v>0</v>
      </c>
      <c r="O583" s="260">
        <v>0</v>
      </c>
      <c r="P583" s="260">
        <v>0</v>
      </c>
      <c r="Q583" s="260">
        <v>0</v>
      </c>
      <c r="R583" s="260">
        <v>0</v>
      </c>
      <c r="S583" s="260">
        <v>0</v>
      </c>
      <c r="T583" s="260">
        <v>0</v>
      </c>
      <c r="U583" s="260">
        <v>13.5</v>
      </c>
      <c r="V583" s="260">
        <v>0</v>
      </c>
      <c r="W583" s="260">
        <v>0</v>
      </c>
      <c r="X583" s="260">
        <v>0</v>
      </c>
      <c r="Y583" s="260">
        <v>0</v>
      </c>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643</v>
      </c>
      <c r="B584" s="96"/>
      <c r="C584" s="157"/>
      <c r="D584" s="325" t="s">
        <v>636</v>
      </c>
      <c r="E584" s="326"/>
      <c r="F584" s="326"/>
      <c r="G584" s="326"/>
      <c r="H584" s="327"/>
      <c r="I584" s="281"/>
      <c r="J584" s="274"/>
      <c r="K584" s="275"/>
      <c r="L584" s="158">
        <v>0</v>
      </c>
      <c r="M584" s="260">
        <v>0</v>
      </c>
      <c r="N584" s="260">
        <v>0</v>
      </c>
      <c r="O584" s="260">
        <v>0</v>
      </c>
      <c r="P584" s="260">
        <v>0</v>
      </c>
      <c r="Q584" s="260">
        <v>0</v>
      </c>
      <c r="R584" s="260">
        <v>0</v>
      </c>
      <c r="S584" s="260">
        <v>0</v>
      </c>
      <c r="T584" s="260">
        <v>0</v>
      </c>
      <c r="U584" s="260">
        <v>31.8</v>
      </c>
      <c r="V584" s="260">
        <v>0</v>
      </c>
      <c r="W584" s="260">
        <v>0</v>
      </c>
      <c r="X584" s="260">
        <v>0</v>
      </c>
      <c r="Y584" s="260">
        <v>0</v>
      </c>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83" t="s">
        <v>644</v>
      </c>
      <c r="D585" s="284"/>
      <c r="E585" s="284"/>
      <c r="F585" s="284"/>
      <c r="G585" s="284"/>
      <c r="H585" s="285"/>
      <c r="I585" s="281"/>
      <c r="J585" s="274"/>
      <c r="K585" s="275"/>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645</v>
      </c>
      <c r="B586" s="96"/>
      <c r="C586" s="157"/>
      <c r="D586" s="325" t="s">
        <v>626</v>
      </c>
      <c r="E586" s="326"/>
      <c r="F586" s="326"/>
      <c r="G586" s="326"/>
      <c r="H586" s="327"/>
      <c r="I586" s="281"/>
      <c r="J586" s="274"/>
      <c r="K586" s="275"/>
      <c r="L586" s="158">
        <v>25.7</v>
      </c>
      <c r="M586" s="260">
        <v>36</v>
      </c>
      <c r="N586" s="260">
        <v>49</v>
      </c>
      <c r="O586" s="260">
        <v>50.8</v>
      </c>
      <c r="P586" s="260">
        <v>49.2</v>
      </c>
      <c r="Q586" s="260">
        <v>0</v>
      </c>
      <c r="R586" s="260">
        <v>0</v>
      </c>
      <c r="S586" s="260">
        <v>59.3</v>
      </c>
      <c r="T586" s="260">
        <v>56</v>
      </c>
      <c r="U586" s="260">
        <v>0</v>
      </c>
      <c r="V586" s="260">
        <v>59.3</v>
      </c>
      <c r="W586" s="260">
        <v>56.1</v>
      </c>
      <c r="X586" s="260">
        <v>0</v>
      </c>
      <c r="Y586" s="260">
        <v>0</v>
      </c>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646</v>
      </c>
      <c r="B587" s="96"/>
      <c r="C587" s="157"/>
      <c r="D587" s="325" t="s">
        <v>628</v>
      </c>
      <c r="E587" s="326"/>
      <c r="F587" s="326"/>
      <c r="G587" s="326"/>
      <c r="H587" s="327"/>
      <c r="I587" s="281"/>
      <c r="J587" s="274"/>
      <c r="K587" s="275"/>
      <c r="L587" s="158">
        <v>17.399999999999999</v>
      </c>
      <c r="M587" s="260">
        <v>23.9</v>
      </c>
      <c r="N587" s="260">
        <v>41.4</v>
      </c>
      <c r="O587" s="260">
        <v>27.3</v>
      </c>
      <c r="P587" s="260">
        <v>28.4</v>
      </c>
      <c r="Q587" s="260">
        <v>0</v>
      </c>
      <c r="R587" s="260">
        <v>0</v>
      </c>
      <c r="S587" s="260">
        <v>46.8</v>
      </c>
      <c r="T587" s="260">
        <v>41</v>
      </c>
      <c r="U587" s="260">
        <v>0</v>
      </c>
      <c r="V587" s="260">
        <v>50.4</v>
      </c>
      <c r="W587" s="260">
        <v>50.2</v>
      </c>
      <c r="X587" s="260">
        <v>0</v>
      </c>
      <c r="Y587" s="260">
        <v>0</v>
      </c>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647</v>
      </c>
      <c r="B588" s="96"/>
      <c r="C588" s="157"/>
      <c r="D588" s="325" t="s">
        <v>630</v>
      </c>
      <c r="E588" s="326"/>
      <c r="F588" s="326"/>
      <c r="G588" s="326"/>
      <c r="H588" s="327"/>
      <c r="I588" s="281"/>
      <c r="J588" s="274"/>
      <c r="K588" s="275"/>
      <c r="L588" s="158">
        <v>14.4</v>
      </c>
      <c r="M588" s="260">
        <v>10.5</v>
      </c>
      <c r="N588" s="260">
        <v>15.2</v>
      </c>
      <c r="O588" s="260">
        <v>18</v>
      </c>
      <c r="P588" s="260">
        <v>22.2</v>
      </c>
      <c r="Q588" s="260">
        <v>0</v>
      </c>
      <c r="R588" s="260">
        <v>0</v>
      </c>
      <c r="S588" s="260">
        <v>19</v>
      </c>
      <c r="T588" s="260">
        <v>23.7</v>
      </c>
      <c r="U588" s="260">
        <v>0</v>
      </c>
      <c r="V588" s="260">
        <v>29.2</v>
      </c>
      <c r="W588" s="260">
        <v>24.7</v>
      </c>
      <c r="X588" s="260">
        <v>0</v>
      </c>
      <c r="Y588" s="260">
        <v>0</v>
      </c>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648</v>
      </c>
      <c r="B589" s="96"/>
      <c r="C589" s="157"/>
      <c r="D589" s="325" t="s">
        <v>632</v>
      </c>
      <c r="E589" s="326"/>
      <c r="F589" s="326"/>
      <c r="G589" s="326"/>
      <c r="H589" s="327"/>
      <c r="I589" s="281"/>
      <c r="J589" s="274"/>
      <c r="K589" s="275"/>
      <c r="L589" s="158">
        <v>5.7</v>
      </c>
      <c r="M589" s="260">
        <v>7.6</v>
      </c>
      <c r="N589" s="260">
        <v>11.9</v>
      </c>
      <c r="O589" s="260">
        <v>14.2</v>
      </c>
      <c r="P589" s="260">
        <v>17.899999999999999</v>
      </c>
      <c r="Q589" s="260">
        <v>0</v>
      </c>
      <c r="R589" s="260">
        <v>0</v>
      </c>
      <c r="S589" s="260">
        <v>17.899999999999999</v>
      </c>
      <c r="T589" s="260">
        <v>18</v>
      </c>
      <c r="U589" s="260">
        <v>0</v>
      </c>
      <c r="V589" s="260">
        <v>24.5</v>
      </c>
      <c r="W589" s="260">
        <v>7.2</v>
      </c>
      <c r="X589" s="260">
        <v>0</v>
      </c>
      <c r="Y589" s="260">
        <v>0</v>
      </c>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649</v>
      </c>
      <c r="B590" s="96"/>
      <c r="C590" s="157"/>
      <c r="D590" s="325" t="s">
        <v>634</v>
      </c>
      <c r="E590" s="326"/>
      <c r="F590" s="326"/>
      <c r="G590" s="326"/>
      <c r="H590" s="327"/>
      <c r="I590" s="281"/>
      <c r="J590" s="274"/>
      <c r="K590" s="275"/>
      <c r="L590" s="158">
        <v>31.3</v>
      </c>
      <c r="M590" s="260">
        <v>2.8</v>
      </c>
      <c r="N590" s="260">
        <v>18</v>
      </c>
      <c r="O590" s="260">
        <v>18</v>
      </c>
      <c r="P590" s="260">
        <v>4.7</v>
      </c>
      <c r="Q590" s="260">
        <v>0</v>
      </c>
      <c r="R590" s="260">
        <v>0</v>
      </c>
      <c r="S590" s="260">
        <v>2.4</v>
      </c>
      <c r="T590" s="260">
        <v>1.9</v>
      </c>
      <c r="U590" s="260">
        <v>0</v>
      </c>
      <c r="V590" s="260">
        <v>20</v>
      </c>
      <c r="W590" s="260">
        <v>38.700000000000003</v>
      </c>
      <c r="X590" s="260">
        <v>0</v>
      </c>
      <c r="Y590" s="260">
        <v>0</v>
      </c>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650</v>
      </c>
      <c r="B591" s="96"/>
      <c r="C591" s="237"/>
      <c r="D591" s="325" t="s">
        <v>636</v>
      </c>
      <c r="E591" s="326"/>
      <c r="F591" s="326"/>
      <c r="G591" s="326"/>
      <c r="H591" s="327"/>
      <c r="I591" s="282"/>
      <c r="J591" s="274"/>
      <c r="K591" s="275"/>
      <c r="L591" s="158">
        <v>37.9</v>
      </c>
      <c r="M591" s="260">
        <v>16.600000000000001</v>
      </c>
      <c r="N591" s="260">
        <v>34.200000000000003</v>
      </c>
      <c r="O591" s="260">
        <v>35</v>
      </c>
      <c r="P591" s="260">
        <v>28.7</v>
      </c>
      <c r="Q591" s="260">
        <v>0</v>
      </c>
      <c r="R591" s="260">
        <v>0</v>
      </c>
      <c r="S591" s="260">
        <v>27.2</v>
      </c>
      <c r="T591" s="260">
        <v>30.3</v>
      </c>
      <c r="U591" s="260">
        <v>0</v>
      </c>
      <c r="V591" s="260">
        <v>44.6</v>
      </c>
      <c r="W591" s="260">
        <v>32.4</v>
      </c>
      <c r="X591" s="260">
        <v>0</v>
      </c>
      <c r="Y591" s="260">
        <v>0</v>
      </c>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651</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85</v>
      </c>
      <c r="K597" s="136"/>
      <c r="L597" s="245" t="str">
        <f t="shared" ref="L597:AQ597" si="99">IF(ISBLANK(L$390),"",L$390)</f>
        <v>10階病棟</v>
      </c>
      <c r="M597" s="249" t="str">
        <f t="shared" si="99"/>
        <v>11階病棟</v>
      </c>
      <c r="N597" s="247" t="str">
        <f t="shared" si="99"/>
        <v>12階病棟</v>
      </c>
      <c r="O597" s="247" t="str">
        <f t="shared" si="99"/>
        <v>5階西心臓血管センター</v>
      </c>
      <c r="P597" s="247" t="str">
        <f t="shared" si="99"/>
        <v>5階東脳神経センター</v>
      </c>
      <c r="Q597" s="247" t="str">
        <f t="shared" si="99"/>
        <v>6階周産期・小児センター（NICU）</v>
      </c>
      <c r="R597" s="247" t="str">
        <f t="shared" si="99"/>
        <v>6階周産期・小児センター（産科・GCU）</v>
      </c>
      <c r="S597" s="247" t="str">
        <f t="shared" si="99"/>
        <v>6階東病棟</v>
      </c>
      <c r="T597" s="247" t="str">
        <f t="shared" si="99"/>
        <v>7階西呼吸器センター</v>
      </c>
      <c r="U597" s="247" t="str">
        <f t="shared" si="99"/>
        <v>7階東病棟</v>
      </c>
      <c r="V597" s="247" t="str">
        <f t="shared" si="99"/>
        <v>8階西消化器センター（内科）</v>
      </c>
      <c r="W597" s="247" t="str">
        <f t="shared" si="99"/>
        <v>8階東消化器センター（外科）</v>
      </c>
      <c r="X597" s="247" t="str">
        <f t="shared" si="99"/>
        <v>9階西病棟</v>
      </c>
      <c r="Y597" s="247" t="str">
        <f t="shared" si="99"/>
        <v>9階東血液疾患センター</v>
      </c>
      <c r="Z597" s="247" t="str">
        <f t="shared" si="99"/>
        <v>ICU/CCU</v>
      </c>
      <c r="AA597" s="247" t="str">
        <f t="shared" si="99"/>
        <v>救命救急センター</v>
      </c>
      <c r="AB597" s="247" t="str">
        <f t="shared" si="99"/>
        <v>振り分け不可</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86</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v>
      </c>
      <c r="S598" s="59" t="str">
        <f t="shared" si="101"/>
        <v>-</v>
      </c>
      <c r="T598" s="59" t="str">
        <f t="shared" si="101"/>
        <v>-</v>
      </c>
      <c r="U598" s="59" t="str">
        <f t="shared" si="101"/>
        <v>-</v>
      </c>
      <c r="V598" s="59" t="str">
        <f t="shared" si="101"/>
        <v>-</v>
      </c>
      <c r="W598" s="59" t="str">
        <f t="shared" si="101"/>
        <v>-</v>
      </c>
      <c r="X598" s="59" t="str">
        <f t="shared" si="101"/>
        <v>-</v>
      </c>
      <c r="Y598" s="59" t="str">
        <f t="shared" si="101"/>
        <v>-</v>
      </c>
      <c r="Z598" s="59" t="str">
        <f t="shared" si="101"/>
        <v>-</v>
      </c>
      <c r="AA598" s="59" t="str">
        <f t="shared" si="101"/>
        <v>-</v>
      </c>
      <c r="AB598" s="59" t="str">
        <f t="shared" si="101"/>
        <v>-</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652</v>
      </c>
      <c r="C599" s="286" t="s">
        <v>653</v>
      </c>
      <c r="D599" s="287"/>
      <c r="E599" s="287"/>
      <c r="F599" s="287"/>
      <c r="G599" s="287"/>
      <c r="H599" s="288"/>
      <c r="I599" s="100" t="s">
        <v>654</v>
      </c>
      <c r="J599" s="93">
        <f>IF(SUM(L599:BS599)=0,IF(COUNTIF(L599:BS599,"未確認")&gt;0,"未確認",IF(COUNTIF(L599:BS599,"~*")&gt;0,"*",SUM(L599:BS599))),SUM(L599:BS599))</f>
        <v>18</v>
      </c>
      <c r="K599" s="152" t="str">
        <f>IF(OR(COUNTIF(L599:BS599,"未確認")&gt;0,COUNTIF(L599:BS599,"*")&gt;0),"※","")</f>
        <v>※</v>
      </c>
      <c r="L599" s="94" t="s">
        <v>392</v>
      </c>
      <c r="M599" s="259" t="s">
        <v>392</v>
      </c>
      <c r="N599" s="259" t="s">
        <v>392</v>
      </c>
      <c r="O599" s="259" t="s">
        <v>392</v>
      </c>
      <c r="P599" s="259" t="s">
        <v>392</v>
      </c>
      <c r="Q599" s="259">
        <v>0</v>
      </c>
      <c r="R599" s="259" t="s">
        <v>392</v>
      </c>
      <c r="S599" s="259" t="s">
        <v>392</v>
      </c>
      <c r="T599" s="259" t="s">
        <v>392</v>
      </c>
      <c r="U599" s="259">
        <v>0</v>
      </c>
      <c r="V599" s="259" t="s">
        <v>392</v>
      </c>
      <c r="W599" s="259" t="s">
        <v>392</v>
      </c>
      <c r="X599" s="259" t="s">
        <v>392</v>
      </c>
      <c r="Y599" s="259">
        <v>0</v>
      </c>
      <c r="Z599" s="259" t="s">
        <v>392</v>
      </c>
      <c r="AA599" s="259" t="s">
        <v>392</v>
      </c>
      <c r="AB599" s="259">
        <v>18</v>
      </c>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655</v>
      </c>
      <c r="B600" s="68"/>
      <c r="C600" s="286" t="s">
        <v>656</v>
      </c>
      <c r="D600" s="287"/>
      <c r="E600" s="287"/>
      <c r="F600" s="287"/>
      <c r="G600" s="287"/>
      <c r="H600" s="288"/>
      <c r="I600" s="100" t="s">
        <v>657</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v>0</v>
      </c>
      <c r="R600" s="259">
        <v>0</v>
      </c>
      <c r="S600" s="259">
        <v>0</v>
      </c>
      <c r="T600" s="259">
        <v>0</v>
      </c>
      <c r="U600" s="259">
        <v>0</v>
      </c>
      <c r="V600" s="259">
        <v>0</v>
      </c>
      <c r="W600" s="259">
        <v>0</v>
      </c>
      <c r="X600" s="259">
        <v>0</v>
      </c>
      <c r="Y600" s="259">
        <v>0</v>
      </c>
      <c r="Z600" s="259">
        <v>0</v>
      </c>
      <c r="AA600" s="259">
        <v>0</v>
      </c>
      <c r="AB600" s="259">
        <v>0</v>
      </c>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658</v>
      </c>
      <c r="B601" s="68"/>
      <c r="C601" s="286" t="s">
        <v>659</v>
      </c>
      <c r="D601" s="287"/>
      <c r="E601" s="287"/>
      <c r="F601" s="287"/>
      <c r="G601" s="287"/>
      <c r="H601" s="288"/>
      <c r="I601" s="100" t="s">
        <v>660</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661</v>
      </c>
      <c r="B602" s="68"/>
      <c r="C602" s="286" t="s">
        <v>662</v>
      </c>
      <c r="D602" s="287"/>
      <c r="E602" s="287"/>
      <c r="F602" s="287"/>
      <c r="G602" s="287"/>
      <c r="H602" s="288"/>
      <c r="I602" s="220" t="s">
        <v>663</v>
      </c>
      <c r="J602" s="93">
        <f>IF(SUM(L602:BS602)=0,IF(COUNTIF(L602:BS602,"未確認")&gt;0,"未確認",IF(COUNTIF(L602:BS602,"~*")&gt;0,"*",SUM(L602:BS602))),SUM(L602:BS602))</f>
        <v>1877</v>
      </c>
      <c r="K602" s="152" t="str">
        <f>IF(OR(COUNTIF(L602:BS602,"未確認")&gt;0,COUNTIF(L602:BS602,"*")&gt;0),"※","")</f>
        <v>※</v>
      </c>
      <c r="L602" s="94" t="s">
        <v>392</v>
      </c>
      <c r="M602" s="259" t="s">
        <v>392</v>
      </c>
      <c r="N602" s="259" t="s">
        <v>392</v>
      </c>
      <c r="O602" s="259" t="s">
        <v>392</v>
      </c>
      <c r="P602" s="259">
        <v>660</v>
      </c>
      <c r="Q602" s="259">
        <v>0</v>
      </c>
      <c r="R602" s="259" t="s">
        <v>392</v>
      </c>
      <c r="S602" s="259" t="s">
        <v>392</v>
      </c>
      <c r="T602" s="259" t="s">
        <v>392</v>
      </c>
      <c r="U602" s="259">
        <v>12</v>
      </c>
      <c r="V602" s="259" t="s">
        <v>392</v>
      </c>
      <c r="W602" s="259" t="s">
        <v>392</v>
      </c>
      <c r="X602" s="259" t="s">
        <v>392</v>
      </c>
      <c r="Y602" s="259" t="s">
        <v>392</v>
      </c>
      <c r="Z602" s="259" t="s">
        <v>392</v>
      </c>
      <c r="AA602" s="259">
        <v>807</v>
      </c>
      <c r="AB602" s="259">
        <v>398</v>
      </c>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664</v>
      </c>
      <c r="B603" s="68"/>
      <c r="C603" s="286" t="s">
        <v>665</v>
      </c>
      <c r="D603" s="287"/>
      <c r="E603" s="287"/>
      <c r="F603" s="287"/>
      <c r="G603" s="287"/>
      <c r="H603" s="288"/>
      <c r="I603" s="100" t="s">
        <v>666</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v>0</v>
      </c>
      <c r="R603" s="259">
        <v>0</v>
      </c>
      <c r="S603" s="259">
        <v>0</v>
      </c>
      <c r="T603" s="259">
        <v>0</v>
      </c>
      <c r="U603" s="259">
        <v>0</v>
      </c>
      <c r="V603" s="259">
        <v>0</v>
      </c>
      <c r="W603" s="259">
        <v>0</v>
      </c>
      <c r="X603" s="259">
        <v>0</v>
      </c>
      <c r="Y603" s="259">
        <v>0</v>
      </c>
      <c r="Z603" s="259">
        <v>0</v>
      </c>
      <c r="AA603" s="259">
        <v>0</v>
      </c>
      <c r="AB603" s="259">
        <v>0</v>
      </c>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667</v>
      </c>
      <c r="B604" s="68"/>
      <c r="C604" s="283" t="s">
        <v>668</v>
      </c>
      <c r="D604" s="284"/>
      <c r="E604" s="284"/>
      <c r="F604" s="284"/>
      <c r="G604" s="284"/>
      <c r="H604" s="285"/>
      <c r="I604" s="298" t="s">
        <v>669</v>
      </c>
      <c r="J604" s="105">
        <v>3597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670</v>
      </c>
      <c r="B605" s="68"/>
      <c r="C605" s="218"/>
      <c r="D605" s="219"/>
      <c r="E605" s="276" t="s">
        <v>671</v>
      </c>
      <c r="F605" s="277"/>
      <c r="G605" s="277"/>
      <c r="H605" s="278"/>
      <c r="I605" s="300"/>
      <c r="J605" s="105">
        <v>740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672</v>
      </c>
      <c r="B606" s="68"/>
      <c r="C606" s="283" t="s">
        <v>673</v>
      </c>
      <c r="D606" s="284"/>
      <c r="E606" s="284"/>
      <c r="F606" s="284"/>
      <c r="G606" s="284"/>
      <c r="H606" s="285"/>
      <c r="I606" s="280" t="s">
        <v>674</v>
      </c>
      <c r="J606" s="105">
        <v>5939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675</v>
      </c>
      <c r="B607" s="68"/>
      <c r="C607" s="218"/>
      <c r="D607" s="219"/>
      <c r="E607" s="276" t="s">
        <v>671</v>
      </c>
      <c r="F607" s="277"/>
      <c r="G607" s="277"/>
      <c r="H607" s="278"/>
      <c r="I607" s="290"/>
      <c r="J607" s="105">
        <v>1756</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676</v>
      </c>
      <c r="B608" s="68"/>
      <c r="C608" s="276" t="s">
        <v>677</v>
      </c>
      <c r="D608" s="277"/>
      <c r="E608" s="277"/>
      <c r="F608" s="277"/>
      <c r="G608" s="277"/>
      <c r="H608" s="278"/>
      <c r="I608" s="98" t="s">
        <v>678</v>
      </c>
      <c r="J608" s="93">
        <v>4525</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679</v>
      </c>
      <c r="B609" s="68"/>
      <c r="C609" s="286" t="s">
        <v>680</v>
      </c>
      <c r="D609" s="287"/>
      <c r="E609" s="287"/>
      <c r="F609" s="287"/>
      <c r="G609" s="287"/>
      <c r="H609" s="288"/>
      <c r="I609" s="98" t="s">
        <v>681</v>
      </c>
      <c r="J609" s="93">
        <f t="shared" ref="J609:J614" si="103">IF(SUM(L609:BS609)=0,IF(COUNTIF(L609:BS609,"未確認")&gt;0,"未確認",IF(COUNTIF(L609:BS609,"~*")&gt;0,"*",SUM(L609:BS609))),SUM(L609:BS609))</f>
        <v>15</v>
      </c>
      <c r="K609" s="152" t="str">
        <f t="shared" ref="K609:K614" si="104">IF(OR(COUNTIF(L609:BS609,"未確認")&gt;0,COUNTIF(L609:BS609,"*")&gt;0),"※","")</f>
        <v>※</v>
      </c>
      <c r="L609" s="94">
        <v>0</v>
      </c>
      <c r="M609" s="259" t="s">
        <v>392</v>
      </c>
      <c r="N609" s="259">
        <v>0</v>
      </c>
      <c r="O609" s="259" t="s">
        <v>392</v>
      </c>
      <c r="P609" s="259" t="s">
        <v>392</v>
      </c>
      <c r="Q609" s="259" t="s">
        <v>392</v>
      </c>
      <c r="R609" s="259">
        <v>0</v>
      </c>
      <c r="S609" s="259" t="s">
        <v>392</v>
      </c>
      <c r="T609" s="259" t="s">
        <v>392</v>
      </c>
      <c r="U609" s="259">
        <v>0</v>
      </c>
      <c r="V609" s="259">
        <v>0</v>
      </c>
      <c r="W609" s="259">
        <v>0</v>
      </c>
      <c r="X609" s="259">
        <v>0</v>
      </c>
      <c r="Y609" s="259" t="s">
        <v>392</v>
      </c>
      <c r="Z609" s="259" t="s">
        <v>392</v>
      </c>
      <c r="AA609" s="259" t="s">
        <v>392</v>
      </c>
      <c r="AB609" s="259">
        <v>15</v>
      </c>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682</v>
      </c>
      <c r="B610" s="68"/>
      <c r="C610" s="286" t="s">
        <v>683</v>
      </c>
      <c r="D610" s="287"/>
      <c r="E610" s="287"/>
      <c r="F610" s="287"/>
      <c r="G610" s="287"/>
      <c r="H610" s="288"/>
      <c r="I610" s="98" t="s">
        <v>684</v>
      </c>
      <c r="J610" s="93">
        <f t="shared" si="103"/>
        <v>0</v>
      </c>
      <c r="K610" s="152" t="str">
        <f t="shared" si="104"/>
        <v/>
      </c>
      <c r="L610" s="94">
        <v>0</v>
      </c>
      <c r="M610" s="259">
        <v>0</v>
      </c>
      <c r="N610" s="259">
        <v>0</v>
      </c>
      <c r="O610" s="259">
        <v>0</v>
      </c>
      <c r="P610" s="259">
        <v>0</v>
      </c>
      <c r="Q610" s="259">
        <v>0</v>
      </c>
      <c r="R610" s="259">
        <v>0</v>
      </c>
      <c r="S610" s="259">
        <v>0</v>
      </c>
      <c r="T610" s="259">
        <v>0</v>
      </c>
      <c r="U610" s="259">
        <v>0</v>
      </c>
      <c r="V610" s="259">
        <v>0</v>
      </c>
      <c r="W610" s="259">
        <v>0</v>
      </c>
      <c r="X610" s="259">
        <v>0</v>
      </c>
      <c r="Y610" s="259">
        <v>0</v>
      </c>
      <c r="Z610" s="259">
        <v>0</v>
      </c>
      <c r="AA610" s="259">
        <v>0</v>
      </c>
      <c r="AB610" s="259">
        <v>0</v>
      </c>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685</v>
      </c>
      <c r="B611" s="68"/>
      <c r="C611" s="286" t="s">
        <v>686</v>
      </c>
      <c r="D611" s="287"/>
      <c r="E611" s="287"/>
      <c r="F611" s="287"/>
      <c r="G611" s="287"/>
      <c r="H611" s="288"/>
      <c r="I611" s="98" t="s">
        <v>687</v>
      </c>
      <c r="J611" s="93">
        <f t="shared" si="103"/>
        <v>11</v>
      </c>
      <c r="K611" s="152" t="str">
        <f t="shared" si="104"/>
        <v>※</v>
      </c>
      <c r="L611" s="94">
        <v>0</v>
      </c>
      <c r="M611" s="259" t="s">
        <v>392</v>
      </c>
      <c r="N611" s="259">
        <v>0</v>
      </c>
      <c r="O611" s="259" t="s">
        <v>392</v>
      </c>
      <c r="P611" s="259" t="s">
        <v>392</v>
      </c>
      <c r="Q611" s="259" t="s">
        <v>392</v>
      </c>
      <c r="R611" s="259">
        <v>0</v>
      </c>
      <c r="S611" s="259" t="s">
        <v>392</v>
      </c>
      <c r="T611" s="259" t="s">
        <v>392</v>
      </c>
      <c r="U611" s="259">
        <v>0</v>
      </c>
      <c r="V611" s="259">
        <v>0</v>
      </c>
      <c r="W611" s="259">
        <v>0</v>
      </c>
      <c r="X611" s="259">
        <v>0</v>
      </c>
      <c r="Y611" s="259" t="s">
        <v>392</v>
      </c>
      <c r="Z611" s="259" t="s">
        <v>392</v>
      </c>
      <c r="AA611" s="259" t="s">
        <v>392</v>
      </c>
      <c r="AB611" s="259">
        <v>11</v>
      </c>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688</v>
      </c>
      <c r="B612" s="68"/>
      <c r="C612" s="286" t="s">
        <v>689</v>
      </c>
      <c r="D612" s="287"/>
      <c r="E612" s="287"/>
      <c r="F612" s="287"/>
      <c r="G612" s="287"/>
      <c r="H612" s="288"/>
      <c r="I612" s="98" t="s">
        <v>690</v>
      </c>
      <c r="J612" s="93" t="str">
        <f t="shared" si="103"/>
        <v>*</v>
      </c>
      <c r="K612" s="152" t="str">
        <f t="shared" si="104"/>
        <v>※</v>
      </c>
      <c r="L612" s="94">
        <v>0</v>
      </c>
      <c r="M612" s="259" t="s">
        <v>392</v>
      </c>
      <c r="N612" s="259">
        <v>0</v>
      </c>
      <c r="O612" s="259" t="s">
        <v>392</v>
      </c>
      <c r="P612" s="259" t="s">
        <v>392</v>
      </c>
      <c r="Q612" s="259">
        <v>0</v>
      </c>
      <c r="R612" s="259">
        <v>0</v>
      </c>
      <c r="S612" s="259">
        <v>0</v>
      </c>
      <c r="T612" s="259">
        <v>0</v>
      </c>
      <c r="U612" s="259">
        <v>0</v>
      </c>
      <c r="V612" s="259">
        <v>0</v>
      </c>
      <c r="W612" s="259">
        <v>0</v>
      </c>
      <c r="X612" s="259" t="s">
        <v>392</v>
      </c>
      <c r="Y612" s="259">
        <v>0</v>
      </c>
      <c r="Z612" s="259" t="s">
        <v>392</v>
      </c>
      <c r="AA612" s="259" t="s">
        <v>392</v>
      </c>
      <c r="AB612" s="259" t="s">
        <v>392</v>
      </c>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691</v>
      </c>
      <c r="B613" s="68"/>
      <c r="C613" s="286" t="s">
        <v>692</v>
      </c>
      <c r="D613" s="287"/>
      <c r="E613" s="287"/>
      <c r="F613" s="287"/>
      <c r="G613" s="287"/>
      <c r="H613" s="288"/>
      <c r="I613" s="160" t="s">
        <v>693</v>
      </c>
      <c r="J613" s="93" t="str">
        <f t="shared" si="103"/>
        <v>*</v>
      </c>
      <c r="K613" s="152" t="str">
        <f t="shared" si="104"/>
        <v>※</v>
      </c>
      <c r="L613" s="94">
        <v>0</v>
      </c>
      <c r="M613" s="259">
        <v>0</v>
      </c>
      <c r="N613" s="259">
        <v>0</v>
      </c>
      <c r="O613" s="259" t="s">
        <v>392</v>
      </c>
      <c r="P613" s="259">
        <v>0</v>
      </c>
      <c r="Q613" s="259">
        <v>0</v>
      </c>
      <c r="R613" s="259">
        <v>0</v>
      </c>
      <c r="S613" s="259">
        <v>0</v>
      </c>
      <c r="T613" s="259" t="s">
        <v>392</v>
      </c>
      <c r="U613" s="259">
        <v>0</v>
      </c>
      <c r="V613" s="259" t="s">
        <v>392</v>
      </c>
      <c r="W613" s="259">
        <v>0</v>
      </c>
      <c r="X613" s="259">
        <v>0</v>
      </c>
      <c r="Y613" s="259">
        <v>0</v>
      </c>
      <c r="Z613" s="259">
        <v>0</v>
      </c>
      <c r="AA613" s="259">
        <v>0</v>
      </c>
      <c r="AB613" s="259" t="s">
        <v>392</v>
      </c>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694</v>
      </c>
      <c r="B614" s="68"/>
      <c r="C614" s="286" t="s">
        <v>695</v>
      </c>
      <c r="D614" s="287"/>
      <c r="E614" s="287"/>
      <c r="F614" s="287"/>
      <c r="G614" s="287"/>
      <c r="H614" s="288"/>
      <c r="I614" s="98" t="s">
        <v>696</v>
      </c>
      <c r="J614" s="93">
        <f t="shared" si="103"/>
        <v>0</v>
      </c>
      <c r="K614" s="152" t="str">
        <f t="shared" si="104"/>
        <v/>
      </c>
      <c r="L614" s="94">
        <v>0</v>
      </c>
      <c r="M614" s="259">
        <v>0</v>
      </c>
      <c r="N614" s="259">
        <v>0</v>
      </c>
      <c r="O614" s="259">
        <v>0</v>
      </c>
      <c r="P614" s="259">
        <v>0</v>
      </c>
      <c r="Q614" s="259">
        <v>0</v>
      </c>
      <c r="R614" s="259">
        <v>0</v>
      </c>
      <c r="S614" s="259">
        <v>0</v>
      </c>
      <c r="T614" s="259">
        <v>0</v>
      </c>
      <c r="U614" s="259">
        <v>0</v>
      </c>
      <c r="V614" s="259">
        <v>0</v>
      </c>
      <c r="W614" s="259">
        <v>0</v>
      </c>
      <c r="X614" s="259">
        <v>0</v>
      </c>
      <c r="Y614" s="259">
        <v>0</v>
      </c>
      <c r="Z614" s="259">
        <v>0</v>
      </c>
      <c r="AA614" s="259">
        <v>0</v>
      </c>
      <c r="AB614" s="259">
        <v>0</v>
      </c>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697</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85</v>
      </c>
      <c r="K620" s="161"/>
      <c r="L620" s="245" t="str">
        <f t="shared" ref="L620:AQ620" si="105">IF(ISBLANK(L$390),"",L$390)</f>
        <v>10階病棟</v>
      </c>
      <c r="M620" s="249" t="str">
        <f t="shared" si="105"/>
        <v>11階病棟</v>
      </c>
      <c r="N620" s="247" t="str">
        <f t="shared" si="105"/>
        <v>12階病棟</v>
      </c>
      <c r="O620" s="247" t="str">
        <f t="shared" si="105"/>
        <v>5階西心臓血管センター</v>
      </c>
      <c r="P620" s="247" t="str">
        <f t="shared" si="105"/>
        <v>5階東脳神経センター</v>
      </c>
      <c r="Q620" s="247" t="str">
        <f t="shared" si="105"/>
        <v>6階周産期・小児センター（NICU）</v>
      </c>
      <c r="R620" s="247" t="str">
        <f t="shared" si="105"/>
        <v>6階周産期・小児センター（産科・GCU）</v>
      </c>
      <c r="S620" s="247" t="str">
        <f t="shared" si="105"/>
        <v>6階東病棟</v>
      </c>
      <c r="T620" s="247" t="str">
        <f t="shared" si="105"/>
        <v>7階西呼吸器センター</v>
      </c>
      <c r="U620" s="247" t="str">
        <f t="shared" si="105"/>
        <v>7階東病棟</v>
      </c>
      <c r="V620" s="247" t="str">
        <f t="shared" si="105"/>
        <v>8階西消化器センター（内科）</v>
      </c>
      <c r="W620" s="247" t="str">
        <f t="shared" si="105"/>
        <v>8階東消化器センター（外科）</v>
      </c>
      <c r="X620" s="247" t="str">
        <f t="shared" si="105"/>
        <v>9階西病棟</v>
      </c>
      <c r="Y620" s="247" t="str">
        <f t="shared" si="105"/>
        <v>9階東血液疾患センター</v>
      </c>
      <c r="Z620" s="247" t="str">
        <f t="shared" si="105"/>
        <v>ICU/CCU</v>
      </c>
      <c r="AA620" s="247" t="str">
        <f t="shared" si="105"/>
        <v>救命救急センター</v>
      </c>
      <c r="AB620" s="247" t="str">
        <f t="shared" si="105"/>
        <v>振り分け不可</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86</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v>
      </c>
      <c r="S621" s="59" t="str">
        <f t="shared" si="107"/>
        <v>-</v>
      </c>
      <c r="T621" s="59" t="str">
        <f t="shared" si="107"/>
        <v>-</v>
      </c>
      <c r="U621" s="59" t="str">
        <f t="shared" si="107"/>
        <v>-</v>
      </c>
      <c r="V621" s="59" t="str">
        <f t="shared" si="107"/>
        <v>-</v>
      </c>
      <c r="W621" s="59" t="str">
        <f t="shared" si="107"/>
        <v>-</v>
      </c>
      <c r="X621" s="59" t="str">
        <f t="shared" si="107"/>
        <v>-</v>
      </c>
      <c r="Y621" s="59" t="str">
        <f t="shared" si="107"/>
        <v>-</v>
      </c>
      <c r="Z621" s="59" t="str">
        <f t="shared" si="107"/>
        <v>-</v>
      </c>
      <c r="AA621" s="59" t="str">
        <f t="shared" si="107"/>
        <v>-</v>
      </c>
      <c r="AB621" s="59" t="str">
        <f t="shared" si="107"/>
        <v>-</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698</v>
      </c>
      <c r="B622" s="92"/>
      <c r="C622" s="276" t="s">
        <v>699</v>
      </c>
      <c r="D622" s="277"/>
      <c r="E622" s="277"/>
      <c r="F622" s="277"/>
      <c r="G622" s="277"/>
      <c r="H622" s="278"/>
      <c r="I622" s="320" t="s">
        <v>700</v>
      </c>
      <c r="J622" s="93">
        <f>IF(SUM(L622:BS622)=0,IF(COUNTIF(L622:BS622,"未確認")&gt;0,"未確認",IF(COUNTIF(L622:BS622,"~*")&gt;0,"*",SUM(L622:BS622))),SUM(L622:BS622))</f>
        <v>2370</v>
      </c>
      <c r="K622" s="152" t="str">
        <f t="shared" ref="K622:K633" si="109">IF(OR(COUNTIF(L622:BS622,"未確認")&gt;0,COUNTIF(L622:BS622,"*")&gt;0),"※","")</f>
        <v>※</v>
      </c>
      <c r="L622" s="94" t="s">
        <v>392</v>
      </c>
      <c r="M622" s="259" t="s">
        <v>392</v>
      </c>
      <c r="N622" s="259" t="s">
        <v>392</v>
      </c>
      <c r="O622" s="259" t="s">
        <v>392</v>
      </c>
      <c r="P622" s="259">
        <v>548</v>
      </c>
      <c r="Q622" s="259" t="s">
        <v>392</v>
      </c>
      <c r="R622" s="259" t="s">
        <v>392</v>
      </c>
      <c r="S622" s="259" t="s">
        <v>392</v>
      </c>
      <c r="T622" s="259" t="s">
        <v>392</v>
      </c>
      <c r="U622" s="259">
        <v>21</v>
      </c>
      <c r="V622" s="259">
        <v>574</v>
      </c>
      <c r="W622" s="259">
        <v>570</v>
      </c>
      <c r="X622" s="259" t="s">
        <v>392</v>
      </c>
      <c r="Y622" s="259">
        <v>241</v>
      </c>
      <c r="Z622" s="259" t="s">
        <v>392</v>
      </c>
      <c r="AA622" s="259" t="s">
        <v>392</v>
      </c>
      <c r="AB622" s="259">
        <v>416</v>
      </c>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701</v>
      </c>
      <c r="B623" s="92"/>
      <c r="C623" s="276" t="s">
        <v>702</v>
      </c>
      <c r="D623" s="277"/>
      <c r="E623" s="277"/>
      <c r="F623" s="277"/>
      <c r="G623" s="277"/>
      <c r="H623" s="278"/>
      <c r="I623" s="321"/>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v>0</v>
      </c>
      <c r="AB623" s="259">
        <v>0</v>
      </c>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703</v>
      </c>
      <c r="B624" s="92"/>
      <c r="C624" s="276" t="s">
        <v>704</v>
      </c>
      <c r="D624" s="277"/>
      <c r="E624" s="277"/>
      <c r="F624" s="277"/>
      <c r="G624" s="277"/>
      <c r="H624" s="278"/>
      <c r="I624" s="322"/>
      <c r="J624" s="93">
        <f t="shared" si="110"/>
        <v>11</v>
      </c>
      <c r="K624" s="152" t="str">
        <f t="shared" si="109"/>
        <v>※</v>
      </c>
      <c r="L624" s="94">
        <v>0</v>
      </c>
      <c r="M624" s="259" t="s">
        <v>392</v>
      </c>
      <c r="N624" s="259">
        <v>0</v>
      </c>
      <c r="O624" s="259">
        <v>0</v>
      </c>
      <c r="P624" s="259">
        <v>0</v>
      </c>
      <c r="Q624" s="259" t="s">
        <v>392</v>
      </c>
      <c r="R624" s="259" t="s">
        <v>392</v>
      </c>
      <c r="S624" s="259" t="s">
        <v>392</v>
      </c>
      <c r="T624" s="259">
        <v>0</v>
      </c>
      <c r="U624" s="259">
        <v>0</v>
      </c>
      <c r="V624" s="259">
        <v>0</v>
      </c>
      <c r="W624" s="259">
        <v>0</v>
      </c>
      <c r="X624" s="259">
        <v>0</v>
      </c>
      <c r="Y624" s="259">
        <v>0</v>
      </c>
      <c r="Z624" s="259">
        <v>0</v>
      </c>
      <c r="AA624" s="259">
        <v>0</v>
      </c>
      <c r="AB624" s="259">
        <v>11</v>
      </c>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705</v>
      </c>
      <c r="B625" s="92"/>
      <c r="C625" s="276" t="s">
        <v>706</v>
      </c>
      <c r="D625" s="277"/>
      <c r="E625" s="277"/>
      <c r="F625" s="277"/>
      <c r="G625" s="277"/>
      <c r="H625" s="278"/>
      <c r="I625" s="323" t="s">
        <v>707</v>
      </c>
      <c r="J625" s="93">
        <f t="shared" si="110"/>
        <v>409</v>
      </c>
      <c r="K625" s="152" t="str">
        <f t="shared" si="109"/>
        <v>※</v>
      </c>
      <c r="L625" s="94" t="s">
        <v>392</v>
      </c>
      <c r="M625" s="259" t="s">
        <v>392</v>
      </c>
      <c r="N625" s="259" t="s">
        <v>392</v>
      </c>
      <c r="O625" s="259" t="s">
        <v>392</v>
      </c>
      <c r="P625" s="259" t="s">
        <v>392</v>
      </c>
      <c r="Q625" s="259">
        <v>0</v>
      </c>
      <c r="R625" s="259" t="s">
        <v>392</v>
      </c>
      <c r="S625" s="259">
        <v>0</v>
      </c>
      <c r="T625" s="259" t="s">
        <v>392</v>
      </c>
      <c r="U625" s="259" t="s">
        <v>392</v>
      </c>
      <c r="V625" s="259" t="s">
        <v>392</v>
      </c>
      <c r="W625" s="259">
        <v>319</v>
      </c>
      <c r="X625" s="259" t="s">
        <v>392</v>
      </c>
      <c r="Y625" s="259" t="s">
        <v>392</v>
      </c>
      <c r="Z625" s="259">
        <v>0</v>
      </c>
      <c r="AA625" s="259">
        <v>0</v>
      </c>
      <c r="AB625" s="259">
        <v>90</v>
      </c>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76" t="s">
        <v>708</v>
      </c>
      <c r="D626" s="277"/>
      <c r="E626" s="277"/>
      <c r="F626" s="277"/>
      <c r="G626" s="277"/>
      <c r="H626" s="278"/>
      <c r="I626" s="324"/>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709</v>
      </c>
      <c r="B627" s="92"/>
      <c r="C627" s="286" t="s">
        <v>710</v>
      </c>
      <c r="D627" s="287"/>
      <c r="E627" s="287"/>
      <c r="F627" s="287"/>
      <c r="G627" s="287"/>
      <c r="H627" s="288"/>
      <c r="I627" s="98" t="s">
        <v>711</v>
      </c>
      <c r="J627" s="93">
        <f t="shared" si="110"/>
        <v>0</v>
      </c>
      <c r="K627" s="152" t="str">
        <f t="shared" si="109"/>
        <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712</v>
      </c>
      <c r="B628" s="92"/>
      <c r="C628" s="276" t="s">
        <v>713</v>
      </c>
      <c r="D628" s="277"/>
      <c r="E628" s="277"/>
      <c r="F628" s="277"/>
      <c r="G628" s="277"/>
      <c r="H628" s="278"/>
      <c r="I628" s="103" t="s">
        <v>714</v>
      </c>
      <c r="J628" s="93">
        <f t="shared" si="110"/>
        <v>0</v>
      </c>
      <c r="K628" s="152" t="str">
        <f t="shared" si="109"/>
        <v/>
      </c>
      <c r="L628" s="94">
        <v>0</v>
      </c>
      <c r="M628" s="259">
        <v>0</v>
      </c>
      <c r="N628" s="259">
        <v>0</v>
      </c>
      <c r="O628" s="259">
        <v>0</v>
      </c>
      <c r="P628" s="259">
        <v>0</v>
      </c>
      <c r="Q628" s="259">
        <v>0</v>
      </c>
      <c r="R628" s="259">
        <v>0</v>
      </c>
      <c r="S628" s="259">
        <v>0</v>
      </c>
      <c r="T628" s="259">
        <v>0</v>
      </c>
      <c r="U628" s="259">
        <v>0</v>
      </c>
      <c r="V628" s="259">
        <v>0</v>
      </c>
      <c r="W628" s="259">
        <v>0</v>
      </c>
      <c r="X628" s="259">
        <v>0</v>
      </c>
      <c r="Y628" s="259">
        <v>0</v>
      </c>
      <c r="Z628" s="259">
        <v>0</v>
      </c>
      <c r="AA628" s="259">
        <v>0</v>
      </c>
      <c r="AB628" s="259">
        <v>0</v>
      </c>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715</v>
      </c>
      <c r="B629" s="96"/>
      <c r="C629" s="276" t="s">
        <v>716</v>
      </c>
      <c r="D629" s="277"/>
      <c r="E629" s="277"/>
      <c r="F629" s="277"/>
      <c r="G629" s="277"/>
      <c r="H629" s="278"/>
      <c r="I629" s="103" t="s">
        <v>717</v>
      </c>
      <c r="J629" s="93">
        <f t="shared" si="110"/>
        <v>21</v>
      </c>
      <c r="K629" s="152" t="str">
        <f t="shared" si="109"/>
        <v>※</v>
      </c>
      <c r="L629" s="94" t="s">
        <v>392</v>
      </c>
      <c r="M629" s="259">
        <v>0</v>
      </c>
      <c r="N629" s="259" t="s">
        <v>392</v>
      </c>
      <c r="O629" s="259" t="s">
        <v>392</v>
      </c>
      <c r="P629" s="259" t="s">
        <v>392</v>
      </c>
      <c r="Q629" s="259">
        <v>0</v>
      </c>
      <c r="R629" s="259">
        <v>0</v>
      </c>
      <c r="S629" s="259">
        <v>0</v>
      </c>
      <c r="T629" s="259">
        <v>0</v>
      </c>
      <c r="U629" s="259">
        <v>0</v>
      </c>
      <c r="V629" s="259">
        <v>0</v>
      </c>
      <c r="W629" s="259">
        <v>0</v>
      </c>
      <c r="X629" s="259">
        <v>0</v>
      </c>
      <c r="Y629" s="259">
        <v>0</v>
      </c>
      <c r="Z629" s="259">
        <v>0</v>
      </c>
      <c r="AA629" s="259">
        <v>0</v>
      </c>
      <c r="AB629" s="259">
        <v>21</v>
      </c>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718</v>
      </c>
      <c r="B630" s="96"/>
      <c r="C630" s="286" t="s">
        <v>719</v>
      </c>
      <c r="D630" s="287"/>
      <c r="E630" s="287"/>
      <c r="F630" s="287"/>
      <c r="G630" s="287"/>
      <c r="H630" s="288"/>
      <c r="I630" s="98" t="s">
        <v>720</v>
      </c>
      <c r="J630" s="93" t="str">
        <f t="shared" si="110"/>
        <v>*</v>
      </c>
      <c r="K630" s="152" t="str">
        <f t="shared" si="109"/>
        <v>※</v>
      </c>
      <c r="L630" s="94" t="s">
        <v>392</v>
      </c>
      <c r="M630" s="259" t="s">
        <v>392</v>
      </c>
      <c r="N630" s="259" t="s">
        <v>392</v>
      </c>
      <c r="O630" s="259" t="s">
        <v>392</v>
      </c>
      <c r="P630" s="259" t="s">
        <v>392</v>
      </c>
      <c r="Q630" s="259">
        <v>0</v>
      </c>
      <c r="R630" s="259">
        <v>0</v>
      </c>
      <c r="S630" s="259">
        <v>0</v>
      </c>
      <c r="T630" s="259">
        <v>0</v>
      </c>
      <c r="U630" s="259">
        <v>0</v>
      </c>
      <c r="V630" s="259" t="s">
        <v>392</v>
      </c>
      <c r="W630" s="259" t="s">
        <v>392</v>
      </c>
      <c r="X630" s="259" t="s">
        <v>392</v>
      </c>
      <c r="Y630" s="259" t="s">
        <v>392</v>
      </c>
      <c r="Z630" s="259">
        <v>0</v>
      </c>
      <c r="AA630" s="259">
        <v>0</v>
      </c>
      <c r="AB630" s="259" t="s">
        <v>392</v>
      </c>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721</v>
      </c>
      <c r="B631" s="96"/>
      <c r="C631" s="276" t="s">
        <v>722</v>
      </c>
      <c r="D631" s="277"/>
      <c r="E631" s="277"/>
      <c r="F631" s="277"/>
      <c r="G631" s="277"/>
      <c r="H631" s="278"/>
      <c r="I631" s="98" t="s">
        <v>723</v>
      </c>
      <c r="J631" s="93">
        <f t="shared" si="110"/>
        <v>25</v>
      </c>
      <c r="K631" s="152" t="str">
        <f t="shared" si="109"/>
        <v>※</v>
      </c>
      <c r="L631" s="94" t="s">
        <v>392</v>
      </c>
      <c r="M631" s="259" t="s">
        <v>392</v>
      </c>
      <c r="N631" s="259" t="s">
        <v>392</v>
      </c>
      <c r="O631" s="259" t="s">
        <v>392</v>
      </c>
      <c r="P631" s="259" t="s">
        <v>392</v>
      </c>
      <c r="Q631" s="259">
        <v>0</v>
      </c>
      <c r="R631" s="259">
        <v>0</v>
      </c>
      <c r="S631" s="259">
        <v>0</v>
      </c>
      <c r="T631" s="259" t="s">
        <v>392</v>
      </c>
      <c r="U631" s="259" t="s">
        <v>392</v>
      </c>
      <c r="V631" s="259" t="s">
        <v>392</v>
      </c>
      <c r="W631" s="259" t="s">
        <v>392</v>
      </c>
      <c r="X631" s="259" t="s">
        <v>392</v>
      </c>
      <c r="Y631" s="259" t="s">
        <v>392</v>
      </c>
      <c r="Z631" s="259">
        <v>0</v>
      </c>
      <c r="AA631" s="259" t="s">
        <v>392</v>
      </c>
      <c r="AB631" s="259">
        <v>25</v>
      </c>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724</v>
      </c>
      <c r="B632" s="96"/>
      <c r="C632" s="286" t="s">
        <v>725</v>
      </c>
      <c r="D632" s="287"/>
      <c r="E632" s="287"/>
      <c r="F632" s="287"/>
      <c r="G632" s="287"/>
      <c r="H632" s="288"/>
      <c r="I632" s="98" t="s">
        <v>726</v>
      </c>
      <c r="J632" s="93">
        <f t="shared" si="110"/>
        <v>644</v>
      </c>
      <c r="K632" s="152" t="str">
        <f t="shared" si="109"/>
        <v>※</v>
      </c>
      <c r="L632" s="94" t="s">
        <v>392</v>
      </c>
      <c r="M632" s="259" t="s">
        <v>392</v>
      </c>
      <c r="N632" s="259" t="s">
        <v>392</v>
      </c>
      <c r="O632" s="259" t="s">
        <v>392</v>
      </c>
      <c r="P632" s="259">
        <v>193</v>
      </c>
      <c r="Q632" s="259" t="s">
        <v>392</v>
      </c>
      <c r="R632" s="259" t="s">
        <v>392</v>
      </c>
      <c r="S632" s="259" t="s">
        <v>392</v>
      </c>
      <c r="T632" s="259" t="s">
        <v>392</v>
      </c>
      <c r="U632" s="259" t="s">
        <v>392</v>
      </c>
      <c r="V632" s="259" t="s">
        <v>392</v>
      </c>
      <c r="W632" s="259">
        <v>242</v>
      </c>
      <c r="X632" s="259" t="s">
        <v>392</v>
      </c>
      <c r="Y632" s="259" t="s">
        <v>392</v>
      </c>
      <c r="Z632" s="259">
        <v>0</v>
      </c>
      <c r="AA632" s="259" t="s">
        <v>392</v>
      </c>
      <c r="AB632" s="259">
        <v>209</v>
      </c>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727</v>
      </c>
      <c r="B633" s="96"/>
      <c r="C633" s="286" t="s">
        <v>728</v>
      </c>
      <c r="D633" s="287"/>
      <c r="E633" s="287"/>
      <c r="F633" s="287"/>
      <c r="G633" s="287"/>
      <c r="H633" s="288"/>
      <c r="I633" s="98" t="s">
        <v>729</v>
      </c>
      <c r="J633" s="93" t="str">
        <f t="shared" si="110"/>
        <v>*</v>
      </c>
      <c r="K633" s="152" t="str">
        <f t="shared" si="109"/>
        <v>※</v>
      </c>
      <c r="L633" s="94" t="s">
        <v>392</v>
      </c>
      <c r="M633" s="259" t="s">
        <v>392</v>
      </c>
      <c r="N633" s="259" t="s">
        <v>392</v>
      </c>
      <c r="O633" s="259">
        <v>0</v>
      </c>
      <c r="P633" s="259" t="s">
        <v>392</v>
      </c>
      <c r="Q633" s="259">
        <v>0</v>
      </c>
      <c r="R633" s="259">
        <v>0</v>
      </c>
      <c r="S633" s="259">
        <v>0</v>
      </c>
      <c r="T633" s="259">
        <v>0</v>
      </c>
      <c r="U633" s="259">
        <v>0</v>
      </c>
      <c r="V633" s="259" t="s">
        <v>392</v>
      </c>
      <c r="W633" s="259">
        <v>0</v>
      </c>
      <c r="X633" s="259" t="s">
        <v>392</v>
      </c>
      <c r="Y633" s="259" t="s">
        <v>392</v>
      </c>
      <c r="Z633" s="259">
        <v>0</v>
      </c>
      <c r="AA633" s="259">
        <v>0</v>
      </c>
      <c r="AB633" s="259" t="s">
        <v>392</v>
      </c>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730</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85</v>
      </c>
      <c r="K639" s="136"/>
      <c r="L639" s="245" t="str">
        <f t="shared" ref="L639:AQ639" si="111">IF(ISBLANK(L$390),"",L$390)</f>
        <v>10階病棟</v>
      </c>
      <c r="M639" s="249" t="str">
        <f t="shared" si="111"/>
        <v>11階病棟</v>
      </c>
      <c r="N639" s="247" t="str">
        <f t="shared" si="111"/>
        <v>12階病棟</v>
      </c>
      <c r="O639" s="247" t="str">
        <f t="shared" si="111"/>
        <v>5階西心臓血管センター</v>
      </c>
      <c r="P639" s="247" t="str">
        <f t="shared" si="111"/>
        <v>5階東脳神経センター</v>
      </c>
      <c r="Q639" s="247" t="str">
        <f t="shared" si="111"/>
        <v>6階周産期・小児センター（NICU）</v>
      </c>
      <c r="R639" s="247" t="str">
        <f t="shared" si="111"/>
        <v>6階周産期・小児センター（産科・GCU）</v>
      </c>
      <c r="S639" s="247" t="str">
        <f t="shared" si="111"/>
        <v>6階東病棟</v>
      </c>
      <c r="T639" s="247" t="str">
        <f t="shared" si="111"/>
        <v>7階西呼吸器センター</v>
      </c>
      <c r="U639" s="247" t="str">
        <f t="shared" si="111"/>
        <v>7階東病棟</v>
      </c>
      <c r="V639" s="247" t="str">
        <f t="shared" si="111"/>
        <v>8階西消化器センター（内科）</v>
      </c>
      <c r="W639" s="247" t="str">
        <f t="shared" si="111"/>
        <v>8階東消化器センター（外科）</v>
      </c>
      <c r="X639" s="247" t="str">
        <f t="shared" si="111"/>
        <v>9階西病棟</v>
      </c>
      <c r="Y639" s="247" t="str">
        <f t="shared" si="111"/>
        <v>9階東血液疾患センター</v>
      </c>
      <c r="Z639" s="247" t="str">
        <f t="shared" si="111"/>
        <v>ICU/CCU</v>
      </c>
      <c r="AA639" s="247" t="str">
        <f t="shared" si="111"/>
        <v>救命救急センター</v>
      </c>
      <c r="AB639" s="247" t="str">
        <f t="shared" si="111"/>
        <v>振り分け不可</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86</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v>
      </c>
      <c r="S640" s="59" t="str">
        <f t="shared" si="113"/>
        <v>-</v>
      </c>
      <c r="T640" s="59" t="str">
        <f t="shared" si="113"/>
        <v>-</v>
      </c>
      <c r="U640" s="59" t="str">
        <f t="shared" si="113"/>
        <v>-</v>
      </c>
      <c r="V640" s="59" t="str">
        <f t="shared" si="113"/>
        <v>-</v>
      </c>
      <c r="W640" s="59" t="str">
        <f t="shared" si="113"/>
        <v>-</v>
      </c>
      <c r="X640" s="59" t="str">
        <f t="shared" si="113"/>
        <v>-</v>
      </c>
      <c r="Y640" s="59" t="str">
        <f t="shared" si="113"/>
        <v>-</v>
      </c>
      <c r="Z640" s="59" t="str">
        <f t="shared" si="113"/>
        <v>-</v>
      </c>
      <c r="AA640" s="59" t="str">
        <f t="shared" si="113"/>
        <v>-</v>
      </c>
      <c r="AB640" s="59" t="str">
        <f t="shared" si="113"/>
        <v>-</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731</v>
      </c>
      <c r="B641" s="92"/>
      <c r="C641" s="286" t="s">
        <v>732</v>
      </c>
      <c r="D641" s="287"/>
      <c r="E641" s="287"/>
      <c r="F641" s="287"/>
      <c r="G641" s="287"/>
      <c r="H641" s="288"/>
      <c r="I641" s="98" t="s">
        <v>733</v>
      </c>
      <c r="J641" s="93">
        <f>IF(SUM(L641:BS641)=0,IF(COUNTIF(L641:BS641,"未確認")&gt;0,"未確認",IF(COUNTIF(L641:BS641,"~*")&gt;0,"*",SUM(L641:BS641))),SUM(L641:BS641))</f>
        <v>29</v>
      </c>
      <c r="K641" s="152" t="str">
        <f t="shared" ref="K641:K648" si="115">IF(OR(COUNTIF(L641:BS641,"未確認")&gt;0,COUNTIF(L641:BS641,"*")&gt;0),"※","")</f>
        <v>※</v>
      </c>
      <c r="L641" s="94" t="s">
        <v>392</v>
      </c>
      <c r="M641" s="259" t="s">
        <v>392</v>
      </c>
      <c r="N641" s="259" t="s">
        <v>392</v>
      </c>
      <c r="O641" s="259" t="s">
        <v>392</v>
      </c>
      <c r="P641" s="259" t="s">
        <v>392</v>
      </c>
      <c r="Q641" s="259" t="s">
        <v>392</v>
      </c>
      <c r="R641" s="259">
        <v>0</v>
      </c>
      <c r="S641" s="259" t="s">
        <v>392</v>
      </c>
      <c r="T641" s="259" t="s">
        <v>392</v>
      </c>
      <c r="U641" s="259">
        <v>0</v>
      </c>
      <c r="V641" s="259" t="s">
        <v>392</v>
      </c>
      <c r="W641" s="259" t="s">
        <v>392</v>
      </c>
      <c r="X641" s="259" t="s">
        <v>392</v>
      </c>
      <c r="Y641" s="259" t="s">
        <v>392</v>
      </c>
      <c r="Z641" s="259" t="s">
        <v>392</v>
      </c>
      <c r="AA641" s="259" t="s">
        <v>392</v>
      </c>
      <c r="AB641" s="259">
        <v>29</v>
      </c>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734</v>
      </c>
      <c r="B642" s="96"/>
      <c r="C642" s="286" t="s">
        <v>735</v>
      </c>
      <c r="D642" s="287"/>
      <c r="E642" s="287"/>
      <c r="F642" s="287"/>
      <c r="G642" s="287"/>
      <c r="H642" s="288"/>
      <c r="I642" s="98" t="s">
        <v>736</v>
      </c>
      <c r="J642" s="93">
        <f t="shared" ref="J642:J648" si="116">IF(SUM(L642:BS642)=0,IF(COUNTIF(L642:BS642,"未確認")&gt;0,"未確認",IF(COUNTIF(L642:BS642,"~*")&gt;0,"*",SUM(L642:BS642))),SUM(L642:BS642))</f>
        <v>2490</v>
      </c>
      <c r="K642" s="152" t="str">
        <f t="shared" si="115"/>
        <v>※</v>
      </c>
      <c r="L642" s="94" t="s">
        <v>392</v>
      </c>
      <c r="M642" s="259" t="s">
        <v>392</v>
      </c>
      <c r="N642" s="259" t="s">
        <v>392</v>
      </c>
      <c r="O642" s="259" t="s">
        <v>392</v>
      </c>
      <c r="P642" s="259" t="s">
        <v>392</v>
      </c>
      <c r="Q642" s="259" t="s">
        <v>392</v>
      </c>
      <c r="R642" s="259" t="s">
        <v>392</v>
      </c>
      <c r="S642" s="259" t="s">
        <v>392</v>
      </c>
      <c r="T642" s="259">
        <v>490</v>
      </c>
      <c r="U642" s="259" t="s">
        <v>392</v>
      </c>
      <c r="V642" s="259" t="s">
        <v>392</v>
      </c>
      <c r="W642" s="259" t="s">
        <v>392</v>
      </c>
      <c r="X642" s="259" t="s">
        <v>392</v>
      </c>
      <c r="Y642" s="259" t="s">
        <v>392</v>
      </c>
      <c r="Z642" s="259">
        <v>593</v>
      </c>
      <c r="AA642" s="259">
        <v>929</v>
      </c>
      <c r="AB642" s="259">
        <v>478</v>
      </c>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737</v>
      </c>
      <c r="B643" s="96"/>
      <c r="C643" s="286" t="s">
        <v>738</v>
      </c>
      <c r="D643" s="287"/>
      <c r="E643" s="287"/>
      <c r="F643" s="287"/>
      <c r="G643" s="287"/>
      <c r="H643" s="288"/>
      <c r="I643" s="98" t="s">
        <v>739</v>
      </c>
      <c r="J643" s="93">
        <f t="shared" si="116"/>
        <v>289</v>
      </c>
      <c r="K643" s="152" t="str">
        <f t="shared" si="115"/>
        <v>※</v>
      </c>
      <c r="L643" s="94" t="s">
        <v>392</v>
      </c>
      <c r="M643" s="259" t="s">
        <v>392</v>
      </c>
      <c r="N643" s="259" t="s">
        <v>392</v>
      </c>
      <c r="O643" s="259" t="s">
        <v>392</v>
      </c>
      <c r="P643" s="259" t="s">
        <v>392</v>
      </c>
      <c r="Q643" s="259" t="s">
        <v>392</v>
      </c>
      <c r="R643" s="259" t="s">
        <v>392</v>
      </c>
      <c r="S643" s="259" t="s">
        <v>392</v>
      </c>
      <c r="T643" s="259" t="s">
        <v>392</v>
      </c>
      <c r="U643" s="259" t="s">
        <v>392</v>
      </c>
      <c r="V643" s="259" t="s">
        <v>392</v>
      </c>
      <c r="W643" s="259" t="s">
        <v>392</v>
      </c>
      <c r="X643" s="259" t="s">
        <v>392</v>
      </c>
      <c r="Y643" s="259" t="s">
        <v>392</v>
      </c>
      <c r="Z643" s="259" t="s">
        <v>392</v>
      </c>
      <c r="AA643" s="259" t="s">
        <v>392</v>
      </c>
      <c r="AB643" s="259">
        <v>289</v>
      </c>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740</v>
      </c>
      <c r="B644" s="96"/>
      <c r="C644" s="276" t="s">
        <v>741</v>
      </c>
      <c r="D644" s="277"/>
      <c r="E644" s="277"/>
      <c r="F644" s="277"/>
      <c r="G644" s="277"/>
      <c r="H644" s="278"/>
      <c r="I644" s="98" t="s">
        <v>742</v>
      </c>
      <c r="J644" s="93">
        <f t="shared" si="116"/>
        <v>746</v>
      </c>
      <c r="K644" s="152" t="str">
        <f t="shared" si="115"/>
        <v>※</v>
      </c>
      <c r="L644" s="94" t="s">
        <v>392</v>
      </c>
      <c r="M644" s="259" t="s">
        <v>392</v>
      </c>
      <c r="N644" s="259" t="s">
        <v>392</v>
      </c>
      <c r="O644" s="259" t="s">
        <v>392</v>
      </c>
      <c r="P644" s="259" t="s">
        <v>392</v>
      </c>
      <c r="Q644" s="259">
        <v>0</v>
      </c>
      <c r="R644" s="259">
        <v>0</v>
      </c>
      <c r="S644" s="259" t="s">
        <v>392</v>
      </c>
      <c r="T644" s="259" t="s">
        <v>392</v>
      </c>
      <c r="U644" s="259">
        <v>0</v>
      </c>
      <c r="V644" s="259" t="s">
        <v>392</v>
      </c>
      <c r="W644" s="259" t="s">
        <v>392</v>
      </c>
      <c r="X644" s="259" t="s">
        <v>392</v>
      </c>
      <c r="Y644" s="259" t="s">
        <v>392</v>
      </c>
      <c r="Z644" s="259">
        <v>684</v>
      </c>
      <c r="AA644" s="259" t="s">
        <v>392</v>
      </c>
      <c r="AB644" s="259">
        <v>62</v>
      </c>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743</v>
      </c>
      <c r="B645" s="96"/>
      <c r="C645" s="286" t="s">
        <v>744</v>
      </c>
      <c r="D645" s="287"/>
      <c r="E645" s="287"/>
      <c r="F645" s="287"/>
      <c r="G645" s="287"/>
      <c r="H645" s="288"/>
      <c r="I645" s="98" t="s">
        <v>745</v>
      </c>
      <c r="J645" s="93">
        <f t="shared" si="116"/>
        <v>695</v>
      </c>
      <c r="K645" s="152" t="str">
        <f t="shared" si="115"/>
        <v>※</v>
      </c>
      <c r="L645" s="94">
        <v>153</v>
      </c>
      <c r="M645" s="259" t="s">
        <v>392</v>
      </c>
      <c r="N645" s="259" t="s">
        <v>392</v>
      </c>
      <c r="O645" s="259" t="s">
        <v>392</v>
      </c>
      <c r="P645" s="259" t="s">
        <v>392</v>
      </c>
      <c r="Q645" s="259">
        <v>0</v>
      </c>
      <c r="R645" s="259" t="s">
        <v>392</v>
      </c>
      <c r="S645" s="259" t="s">
        <v>392</v>
      </c>
      <c r="T645" s="259" t="s">
        <v>392</v>
      </c>
      <c r="U645" s="259" t="s">
        <v>392</v>
      </c>
      <c r="V645" s="259" t="s">
        <v>392</v>
      </c>
      <c r="W645" s="259">
        <v>424</v>
      </c>
      <c r="X645" s="259" t="s">
        <v>392</v>
      </c>
      <c r="Y645" s="259" t="s">
        <v>392</v>
      </c>
      <c r="Z645" s="259" t="s">
        <v>392</v>
      </c>
      <c r="AA645" s="259" t="s">
        <v>392</v>
      </c>
      <c r="AB645" s="259">
        <v>118</v>
      </c>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746</v>
      </c>
      <c r="B646" s="96"/>
      <c r="C646" s="286" t="s">
        <v>747</v>
      </c>
      <c r="D646" s="287"/>
      <c r="E646" s="287"/>
      <c r="F646" s="287"/>
      <c r="G646" s="287"/>
      <c r="H646" s="288"/>
      <c r="I646" s="98" t="s">
        <v>748</v>
      </c>
      <c r="J646" s="93">
        <f t="shared" si="116"/>
        <v>36</v>
      </c>
      <c r="K646" s="152" t="str">
        <f t="shared" si="115"/>
        <v>※</v>
      </c>
      <c r="L646" s="94" t="s">
        <v>392</v>
      </c>
      <c r="M646" s="259" t="s">
        <v>392</v>
      </c>
      <c r="N646" s="259">
        <v>0</v>
      </c>
      <c r="O646" s="259" t="s">
        <v>392</v>
      </c>
      <c r="P646" s="259" t="s">
        <v>392</v>
      </c>
      <c r="Q646" s="259" t="s">
        <v>392</v>
      </c>
      <c r="R646" s="259">
        <v>0</v>
      </c>
      <c r="S646" s="259" t="s">
        <v>392</v>
      </c>
      <c r="T646" s="259" t="s">
        <v>392</v>
      </c>
      <c r="U646" s="259">
        <v>0</v>
      </c>
      <c r="V646" s="259" t="s">
        <v>392</v>
      </c>
      <c r="W646" s="259" t="s">
        <v>392</v>
      </c>
      <c r="X646" s="259" t="s">
        <v>392</v>
      </c>
      <c r="Y646" s="259" t="s">
        <v>392</v>
      </c>
      <c r="Z646" s="259" t="s">
        <v>392</v>
      </c>
      <c r="AA646" s="259" t="s">
        <v>392</v>
      </c>
      <c r="AB646" s="259">
        <v>36</v>
      </c>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749</v>
      </c>
      <c r="B647" s="96"/>
      <c r="C647" s="286" t="s">
        <v>750</v>
      </c>
      <c r="D647" s="287"/>
      <c r="E647" s="287"/>
      <c r="F647" s="287"/>
      <c r="G647" s="287"/>
      <c r="H647" s="288"/>
      <c r="I647" s="98" t="s">
        <v>751</v>
      </c>
      <c r="J647" s="93">
        <f t="shared" si="116"/>
        <v>34</v>
      </c>
      <c r="K647" s="152" t="str">
        <f t="shared" si="115"/>
        <v>※</v>
      </c>
      <c r="L647" s="94" t="s">
        <v>392</v>
      </c>
      <c r="M647" s="259" t="s">
        <v>392</v>
      </c>
      <c r="N647" s="259" t="s">
        <v>392</v>
      </c>
      <c r="O647" s="259" t="s">
        <v>392</v>
      </c>
      <c r="P647" s="259" t="s">
        <v>392</v>
      </c>
      <c r="Q647" s="259">
        <v>0</v>
      </c>
      <c r="R647" s="259">
        <v>0</v>
      </c>
      <c r="S647" s="259" t="s">
        <v>392</v>
      </c>
      <c r="T647" s="259" t="s">
        <v>392</v>
      </c>
      <c r="U647" s="259" t="s">
        <v>392</v>
      </c>
      <c r="V647" s="259" t="s">
        <v>392</v>
      </c>
      <c r="W647" s="259" t="s">
        <v>392</v>
      </c>
      <c r="X647" s="259" t="s">
        <v>392</v>
      </c>
      <c r="Y647" s="259" t="s">
        <v>392</v>
      </c>
      <c r="Z647" s="259" t="s">
        <v>392</v>
      </c>
      <c r="AA647" s="259" t="s">
        <v>392</v>
      </c>
      <c r="AB647" s="259">
        <v>34</v>
      </c>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752</v>
      </c>
      <c r="B648" s="96"/>
      <c r="C648" s="276" t="s">
        <v>753</v>
      </c>
      <c r="D648" s="277"/>
      <c r="E648" s="277"/>
      <c r="F648" s="277"/>
      <c r="G648" s="277"/>
      <c r="H648" s="278"/>
      <c r="I648" s="98" t="s">
        <v>754</v>
      </c>
      <c r="J648" s="93" t="str">
        <f t="shared" si="116"/>
        <v>*</v>
      </c>
      <c r="K648" s="152" t="str">
        <f t="shared" si="115"/>
        <v>※</v>
      </c>
      <c r="L648" s="94">
        <v>0</v>
      </c>
      <c r="M648" s="259">
        <v>0</v>
      </c>
      <c r="N648" s="259" t="s">
        <v>392</v>
      </c>
      <c r="O648" s="259">
        <v>0</v>
      </c>
      <c r="P648" s="259" t="s">
        <v>392</v>
      </c>
      <c r="Q648" s="259">
        <v>0</v>
      </c>
      <c r="R648" s="259">
        <v>0</v>
      </c>
      <c r="S648" s="259">
        <v>0</v>
      </c>
      <c r="T648" s="259" t="s">
        <v>392</v>
      </c>
      <c r="U648" s="259">
        <v>0</v>
      </c>
      <c r="V648" s="259" t="s">
        <v>392</v>
      </c>
      <c r="W648" s="259" t="s">
        <v>392</v>
      </c>
      <c r="X648" s="259" t="s">
        <v>392</v>
      </c>
      <c r="Y648" s="259">
        <v>0</v>
      </c>
      <c r="Z648" s="259">
        <v>0</v>
      </c>
      <c r="AA648" s="259">
        <v>0</v>
      </c>
      <c r="AB648" s="259" t="s">
        <v>392</v>
      </c>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755</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85</v>
      </c>
      <c r="K654" s="136"/>
      <c r="L654" s="245" t="str">
        <f t="shared" ref="L654:AQ654" si="117">IF(ISBLANK(L$390),"",L$390)</f>
        <v>10階病棟</v>
      </c>
      <c r="M654" s="249" t="str">
        <f t="shared" si="117"/>
        <v>11階病棟</v>
      </c>
      <c r="N654" s="247" t="str">
        <f t="shared" si="117"/>
        <v>12階病棟</v>
      </c>
      <c r="O654" s="247" t="str">
        <f t="shared" si="117"/>
        <v>5階西心臓血管センター</v>
      </c>
      <c r="P654" s="247" t="str">
        <f t="shared" si="117"/>
        <v>5階東脳神経センター</v>
      </c>
      <c r="Q654" s="247" t="str">
        <f t="shared" si="117"/>
        <v>6階周産期・小児センター（NICU）</v>
      </c>
      <c r="R654" s="247" t="str">
        <f t="shared" si="117"/>
        <v>6階周産期・小児センター（産科・GCU）</v>
      </c>
      <c r="S654" s="247" t="str">
        <f t="shared" si="117"/>
        <v>6階東病棟</v>
      </c>
      <c r="T654" s="247" t="str">
        <f t="shared" si="117"/>
        <v>7階西呼吸器センター</v>
      </c>
      <c r="U654" s="247" t="str">
        <f t="shared" si="117"/>
        <v>7階東病棟</v>
      </c>
      <c r="V654" s="247" t="str">
        <f t="shared" si="117"/>
        <v>8階西消化器センター（内科）</v>
      </c>
      <c r="W654" s="247" t="str">
        <f t="shared" si="117"/>
        <v>8階東消化器センター（外科）</v>
      </c>
      <c r="X654" s="247" t="str">
        <f t="shared" si="117"/>
        <v>9階西病棟</v>
      </c>
      <c r="Y654" s="247" t="str">
        <f t="shared" si="117"/>
        <v>9階東血液疾患センター</v>
      </c>
      <c r="Z654" s="247" t="str">
        <f t="shared" si="117"/>
        <v>ICU/CCU</v>
      </c>
      <c r="AA654" s="247" t="str">
        <f t="shared" si="117"/>
        <v>救命救急センター</v>
      </c>
      <c r="AB654" s="247" t="str">
        <f t="shared" si="117"/>
        <v>振り分け不可</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86</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v>
      </c>
      <c r="S655" s="59" t="str">
        <f t="shared" si="119"/>
        <v>-</v>
      </c>
      <c r="T655" s="59" t="str">
        <f t="shared" si="119"/>
        <v>-</v>
      </c>
      <c r="U655" s="59" t="str">
        <f t="shared" si="119"/>
        <v>-</v>
      </c>
      <c r="V655" s="59" t="str">
        <f t="shared" si="119"/>
        <v>-</v>
      </c>
      <c r="W655" s="59" t="str">
        <f t="shared" si="119"/>
        <v>-</v>
      </c>
      <c r="X655" s="59" t="str">
        <f t="shared" si="119"/>
        <v>-</v>
      </c>
      <c r="Y655" s="59" t="str">
        <f t="shared" si="119"/>
        <v>-</v>
      </c>
      <c r="Z655" s="59" t="str">
        <f t="shared" si="119"/>
        <v>-</v>
      </c>
      <c r="AA655" s="59" t="str">
        <f t="shared" si="119"/>
        <v>-</v>
      </c>
      <c r="AB655" s="59" t="str">
        <f t="shared" si="119"/>
        <v>-</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756</v>
      </c>
      <c r="B656" s="92"/>
      <c r="C656" s="295" t="s">
        <v>757</v>
      </c>
      <c r="D656" s="296"/>
      <c r="E656" s="296"/>
      <c r="F656" s="296"/>
      <c r="G656" s="296"/>
      <c r="H656" s="297"/>
      <c r="I656" s="98" t="s">
        <v>758</v>
      </c>
      <c r="J656" s="93">
        <f>IF(SUM(L656:BS656)=0,IF(COUNTIF(L656:BS656,"未確認")&gt;0,"未確認",IF(COUNTIF(L656:BS656,"~*")&gt;0,"*",SUM(L656:BS656))),SUM(L656:BS656))</f>
        <v>7196</v>
      </c>
      <c r="K656" s="152" t="str">
        <f t="shared" ref="K656:K670" si="121">IF(OR(COUNTIF(L656:BS656,"未確認")&gt;0,COUNTIF(L656:BS656,"*")&gt;0),"※","")</f>
        <v>※</v>
      </c>
      <c r="L656" s="94">
        <v>992</v>
      </c>
      <c r="M656" s="259">
        <v>371</v>
      </c>
      <c r="N656" s="259">
        <v>542</v>
      </c>
      <c r="O656" s="259">
        <v>874</v>
      </c>
      <c r="P656" s="259">
        <v>835</v>
      </c>
      <c r="Q656" s="259" t="s">
        <v>392</v>
      </c>
      <c r="R656" s="259">
        <v>12</v>
      </c>
      <c r="S656" s="259">
        <v>23</v>
      </c>
      <c r="T656" s="259">
        <v>609</v>
      </c>
      <c r="U656" s="259">
        <v>18</v>
      </c>
      <c r="V656" s="259">
        <v>446</v>
      </c>
      <c r="W656" s="259">
        <v>607</v>
      </c>
      <c r="X656" s="259">
        <v>589</v>
      </c>
      <c r="Y656" s="259">
        <v>469</v>
      </c>
      <c r="Z656" s="259">
        <v>37</v>
      </c>
      <c r="AA656" s="259">
        <v>292</v>
      </c>
      <c r="AB656" s="259">
        <v>480</v>
      </c>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759</v>
      </c>
      <c r="B657" s="68"/>
      <c r="C657" s="139"/>
      <c r="D657" s="163"/>
      <c r="E657" s="286" t="s">
        <v>760</v>
      </c>
      <c r="F657" s="287"/>
      <c r="G657" s="287"/>
      <c r="H657" s="288"/>
      <c r="I657" s="98" t="s">
        <v>761</v>
      </c>
      <c r="J657" s="93">
        <f t="shared" ref="J657:J670" si="122">IF(SUM(L657:BS657)=0,IF(COUNTIF(L657:BS657,"未確認")&gt;0,"未確認",IF(COUNTIF(L657:BS657,"~*")&gt;0,"*",SUM(L657:BS657))),SUM(L657:BS657))</f>
        <v>683</v>
      </c>
      <c r="K657" s="152" t="str">
        <f t="shared" si="121"/>
        <v>※</v>
      </c>
      <c r="L657" s="94">
        <v>0</v>
      </c>
      <c r="M657" s="259" t="s">
        <v>392</v>
      </c>
      <c r="N657" s="259">
        <v>0</v>
      </c>
      <c r="O657" s="259">
        <v>609</v>
      </c>
      <c r="P657" s="259">
        <v>0</v>
      </c>
      <c r="Q657" s="259">
        <v>0</v>
      </c>
      <c r="R657" s="259">
        <v>0</v>
      </c>
      <c r="S657" s="259">
        <v>0</v>
      </c>
      <c r="T657" s="259">
        <v>0</v>
      </c>
      <c r="U657" s="259">
        <v>0</v>
      </c>
      <c r="V657" s="259">
        <v>0</v>
      </c>
      <c r="W657" s="259">
        <v>0</v>
      </c>
      <c r="X657" s="259" t="s">
        <v>392</v>
      </c>
      <c r="Y657" s="259">
        <v>0</v>
      </c>
      <c r="Z657" s="259" t="s">
        <v>392</v>
      </c>
      <c r="AA657" s="259">
        <v>19</v>
      </c>
      <c r="AB657" s="259">
        <v>55</v>
      </c>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762</v>
      </c>
      <c r="B658" s="68"/>
      <c r="C658" s="139"/>
      <c r="D658" s="163"/>
      <c r="E658" s="286" t="s">
        <v>763</v>
      </c>
      <c r="F658" s="287"/>
      <c r="G658" s="287"/>
      <c r="H658" s="288"/>
      <c r="I658" s="98" t="s">
        <v>764</v>
      </c>
      <c r="J658" s="93">
        <f t="shared" si="122"/>
        <v>1113</v>
      </c>
      <c r="K658" s="152" t="str">
        <f t="shared" si="121"/>
        <v>※</v>
      </c>
      <c r="L658" s="94" t="s">
        <v>392</v>
      </c>
      <c r="M658" s="259">
        <v>16</v>
      </c>
      <c r="N658" s="259">
        <v>98</v>
      </c>
      <c r="O658" s="259">
        <v>24</v>
      </c>
      <c r="P658" s="259">
        <v>699</v>
      </c>
      <c r="Q658" s="259" t="s">
        <v>392</v>
      </c>
      <c r="R658" s="259" t="s">
        <v>392</v>
      </c>
      <c r="S658" s="259" t="s">
        <v>392</v>
      </c>
      <c r="T658" s="259">
        <v>22</v>
      </c>
      <c r="U658" s="259">
        <v>0</v>
      </c>
      <c r="V658" s="259">
        <v>10</v>
      </c>
      <c r="W658" s="259">
        <v>18</v>
      </c>
      <c r="X658" s="259" t="s">
        <v>392</v>
      </c>
      <c r="Y658" s="259">
        <v>10</v>
      </c>
      <c r="Z658" s="259">
        <v>12</v>
      </c>
      <c r="AA658" s="259">
        <v>133</v>
      </c>
      <c r="AB658" s="259">
        <v>71</v>
      </c>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765</v>
      </c>
      <c r="B659" s="68"/>
      <c r="C659" s="221"/>
      <c r="D659" s="222"/>
      <c r="E659" s="286" t="s">
        <v>766</v>
      </c>
      <c r="F659" s="287"/>
      <c r="G659" s="287"/>
      <c r="H659" s="288"/>
      <c r="I659" s="98" t="s">
        <v>767</v>
      </c>
      <c r="J659" s="93">
        <f t="shared" si="122"/>
        <v>1488</v>
      </c>
      <c r="K659" s="152" t="str">
        <f t="shared" si="121"/>
        <v>※</v>
      </c>
      <c r="L659" s="94">
        <v>13</v>
      </c>
      <c r="M659" s="259">
        <v>182</v>
      </c>
      <c r="N659" s="259">
        <v>203</v>
      </c>
      <c r="O659" s="259">
        <v>108</v>
      </c>
      <c r="P659" s="259">
        <v>46</v>
      </c>
      <c r="Q659" s="259">
        <v>0</v>
      </c>
      <c r="R659" s="259" t="s">
        <v>392</v>
      </c>
      <c r="S659" s="259">
        <v>11</v>
      </c>
      <c r="T659" s="259">
        <v>75</v>
      </c>
      <c r="U659" s="259">
        <v>0</v>
      </c>
      <c r="V659" s="259">
        <v>246</v>
      </c>
      <c r="W659" s="259">
        <v>268</v>
      </c>
      <c r="X659" s="259">
        <v>107</v>
      </c>
      <c r="Y659" s="259">
        <v>81</v>
      </c>
      <c r="Z659" s="259" t="s">
        <v>392</v>
      </c>
      <c r="AA659" s="259">
        <v>62</v>
      </c>
      <c r="AB659" s="259">
        <v>86</v>
      </c>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768</v>
      </c>
      <c r="B660" s="68"/>
      <c r="C660" s="221"/>
      <c r="D660" s="222"/>
      <c r="E660" s="286" t="s">
        <v>769</v>
      </c>
      <c r="F660" s="287"/>
      <c r="G660" s="287"/>
      <c r="H660" s="288"/>
      <c r="I660" s="98" t="s">
        <v>770</v>
      </c>
      <c r="J660" s="93">
        <f t="shared" si="122"/>
        <v>1915</v>
      </c>
      <c r="K660" s="152" t="str">
        <f t="shared" si="121"/>
        <v>※</v>
      </c>
      <c r="L660" s="94">
        <v>954</v>
      </c>
      <c r="M660" s="259">
        <v>74</v>
      </c>
      <c r="N660" s="259">
        <v>110</v>
      </c>
      <c r="O660" s="259">
        <v>37</v>
      </c>
      <c r="P660" s="259">
        <v>45</v>
      </c>
      <c r="Q660" s="259">
        <v>0</v>
      </c>
      <c r="R660" s="259" t="s">
        <v>392</v>
      </c>
      <c r="S660" s="259" t="s">
        <v>392</v>
      </c>
      <c r="T660" s="259">
        <v>63</v>
      </c>
      <c r="U660" s="259" t="s">
        <v>392</v>
      </c>
      <c r="V660" s="259">
        <v>22</v>
      </c>
      <c r="W660" s="259">
        <v>158</v>
      </c>
      <c r="X660" s="259">
        <v>276</v>
      </c>
      <c r="Y660" s="259">
        <v>32</v>
      </c>
      <c r="Z660" s="259" t="s">
        <v>392</v>
      </c>
      <c r="AA660" s="259">
        <v>10</v>
      </c>
      <c r="AB660" s="259">
        <v>134</v>
      </c>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771</v>
      </c>
      <c r="B661" s="68"/>
      <c r="C661" s="139"/>
      <c r="D661" s="163"/>
      <c r="E661" s="286" t="s">
        <v>772</v>
      </c>
      <c r="F661" s="287"/>
      <c r="G661" s="287"/>
      <c r="H661" s="288"/>
      <c r="I661" s="98" t="s">
        <v>773</v>
      </c>
      <c r="J661" s="93">
        <f t="shared" si="122"/>
        <v>1507</v>
      </c>
      <c r="K661" s="152" t="str">
        <f t="shared" si="121"/>
        <v>※</v>
      </c>
      <c r="L661" s="94">
        <v>59</v>
      </c>
      <c r="M661" s="259">
        <v>98</v>
      </c>
      <c r="N661" s="259">
        <v>107</v>
      </c>
      <c r="O661" s="259">
        <v>114</v>
      </c>
      <c r="P661" s="259">
        <v>52</v>
      </c>
      <c r="Q661" s="259">
        <v>0</v>
      </c>
      <c r="R661" s="259" t="s">
        <v>392</v>
      </c>
      <c r="S661" s="259">
        <v>10</v>
      </c>
      <c r="T661" s="259">
        <v>461</v>
      </c>
      <c r="U661" s="259" t="s">
        <v>392</v>
      </c>
      <c r="V661" s="259">
        <v>93</v>
      </c>
      <c r="W661" s="259">
        <v>142</v>
      </c>
      <c r="X661" s="259">
        <v>148</v>
      </c>
      <c r="Y661" s="259">
        <v>45</v>
      </c>
      <c r="Z661" s="259">
        <v>13</v>
      </c>
      <c r="AA661" s="259">
        <v>71</v>
      </c>
      <c r="AB661" s="259">
        <v>94</v>
      </c>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774</v>
      </c>
      <c r="B662" s="68"/>
      <c r="C662" s="139"/>
      <c r="D662" s="163"/>
      <c r="E662" s="286" t="s">
        <v>775</v>
      </c>
      <c r="F662" s="287"/>
      <c r="G662" s="287"/>
      <c r="H662" s="288"/>
      <c r="I662" s="98" t="s">
        <v>776</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777</v>
      </c>
      <c r="B663" s="68"/>
      <c r="C663" s="139"/>
      <c r="D663" s="163"/>
      <c r="E663" s="286" t="s">
        <v>778</v>
      </c>
      <c r="F663" s="287"/>
      <c r="G663" s="287"/>
      <c r="H663" s="288"/>
      <c r="I663" s="98" t="s">
        <v>779</v>
      </c>
      <c r="J663" s="93">
        <f t="shared" si="122"/>
        <v>618</v>
      </c>
      <c r="K663" s="152" t="str">
        <f t="shared" si="121"/>
        <v>※</v>
      </c>
      <c r="L663" s="94">
        <v>0</v>
      </c>
      <c r="M663" s="259" t="s">
        <v>392</v>
      </c>
      <c r="N663" s="259">
        <v>54</v>
      </c>
      <c r="O663" s="259" t="s">
        <v>392</v>
      </c>
      <c r="P663" s="259">
        <v>0</v>
      </c>
      <c r="Q663" s="259">
        <v>0</v>
      </c>
      <c r="R663" s="259">
        <v>0</v>
      </c>
      <c r="S663" s="259">
        <v>0</v>
      </c>
      <c r="T663" s="259" t="s">
        <v>392</v>
      </c>
      <c r="U663" s="259">
        <v>0</v>
      </c>
      <c r="V663" s="259">
        <v>86</v>
      </c>
      <c r="W663" s="259">
        <v>45</v>
      </c>
      <c r="X663" s="259">
        <v>65</v>
      </c>
      <c r="Y663" s="259">
        <v>315</v>
      </c>
      <c r="Z663" s="259">
        <v>0</v>
      </c>
      <c r="AA663" s="259" t="s">
        <v>392</v>
      </c>
      <c r="AB663" s="259">
        <v>53</v>
      </c>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780</v>
      </c>
      <c r="B664" s="68"/>
      <c r="C664" s="141"/>
      <c r="D664" s="164"/>
      <c r="E664" s="286" t="s">
        <v>781</v>
      </c>
      <c r="F664" s="287"/>
      <c r="G664" s="287"/>
      <c r="H664" s="288"/>
      <c r="I664" s="98" t="s">
        <v>782</v>
      </c>
      <c r="J664" s="93">
        <f t="shared" si="122"/>
        <v>0</v>
      </c>
      <c r="K664" s="152" t="str">
        <f t="shared" si="121"/>
        <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783</v>
      </c>
      <c r="B665" s="68"/>
      <c r="C665" s="286" t="s">
        <v>784</v>
      </c>
      <c r="D665" s="287"/>
      <c r="E665" s="287"/>
      <c r="F665" s="287"/>
      <c r="G665" s="287"/>
      <c r="H665" s="288"/>
      <c r="I665" s="98" t="s">
        <v>785</v>
      </c>
      <c r="J665" s="93">
        <f t="shared" si="122"/>
        <v>5957</v>
      </c>
      <c r="K665" s="152" t="str">
        <f t="shared" si="121"/>
        <v>※</v>
      </c>
      <c r="L665" s="94">
        <v>932</v>
      </c>
      <c r="M665" s="259">
        <v>322</v>
      </c>
      <c r="N665" s="259">
        <v>457</v>
      </c>
      <c r="O665" s="259">
        <v>842</v>
      </c>
      <c r="P665" s="259">
        <v>754</v>
      </c>
      <c r="Q665" s="259" t="s">
        <v>392</v>
      </c>
      <c r="R665" s="259">
        <v>10</v>
      </c>
      <c r="S665" s="259">
        <v>23</v>
      </c>
      <c r="T665" s="259">
        <v>493</v>
      </c>
      <c r="U665" s="259">
        <v>13</v>
      </c>
      <c r="V665" s="259">
        <v>339</v>
      </c>
      <c r="W665" s="259">
        <v>470</v>
      </c>
      <c r="X665" s="259">
        <v>471</v>
      </c>
      <c r="Y665" s="259">
        <v>130</v>
      </c>
      <c r="Z665" s="259">
        <v>28</v>
      </c>
      <c r="AA665" s="259">
        <v>287</v>
      </c>
      <c r="AB665" s="259">
        <v>386</v>
      </c>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786</v>
      </c>
      <c r="B666" s="68"/>
      <c r="C666" s="276" t="s">
        <v>787</v>
      </c>
      <c r="D666" s="277"/>
      <c r="E666" s="277"/>
      <c r="F666" s="277"/>
      <c r="G666" s="277"/>
      <c r="H666" s="278"/>
      <c r="I666" s="103" t="s">
        <v>788</v>
      </c>
      <c r="J666" s="93">
        <f t="shared" si="122"/>
        <v>767</v>
      </c>
      <c r="K666" s="152" t="str">
        <f t="shared" si="121"/>
        <v/>
      </c>
      <c r="L666" s="94">
        <v>0</v>
      </c>
      <c r="M666" s="259">
        <v>0</v>
      </c>
      <c r="N666" s="259">
        <v>0</v>
      </c>
      <c r="O666" s="259">
        <v>0</v>
      </c>
      <c r="P666" s="259">
        <v>0</v>
      </c>
      <c r="Q666" s="259">
        <v>0</v>
      </c>
      <c r="R666" s="259">
        <v>0</v>
      </c>
      <c r="S666" s="259">
        <v>0</v>
      </c>
      <c r="T666" s="259">
        <v>0</v>
      </c>
      <c r="U666" s="259">
        <v>0</v>
      </c>
      <c r="V666" s="259">
        <v>0</v>
      </c>
      <c r="W666" s="259">
        <v>0</v>
      </c>
      <c r="X666" s="259">
        <v>0</v>
      </c>
      <c r="Y666" s="259">
        <v>0</v>
      </c>
      <c r="Z666" s="259">
        <v>726</v>
      </c>
      <c r="AA666" s="259">
        <v>0</v>
      </c>
      <c r="AB666" s="259">
        <v>41</v>
      </c>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789</v>
      </c>
      <c r="B667" s="68"/>
      <c r="C667" s="286" t="s">
        <v>790</v>
      </c>
      <c r="D667" s="287"/>
      <c r="E667" s="287"/>
      <c r="F667" s="287"/>
      <c r="G667" s="287"/>
      <c r="H667" s="288"/>
      <c r="I667" s="98" t="s">
        <v>791</v>
      </c>
      <c r="J667" s="93">
        <f t="shared" si="122"/>
        <v>5101</v>
      </c>
      <c r="K667" s="152" t="str">
        <f t="shared" si="121"/>
        <v>※</v>
      </c>
      <c r="L667" s="94">
        <v>797</v>
      </c>
      <c r="M667" s="259">
        <v>277</v>
      </c>
      <c r="N667" s="259">
        <v>396</v>
      </c>
      <c r="O667" s="259">
        <v>773</v>
      </c>
      <c r="P667" s="259">
        <v>625</v>
      </c>
      <c r="Q667" s="259" t="s">
        <v>392</v>
      </c>
      <c r="R667" s="259" t="s">
        <v>392</v>
      </c>
      <c r="S667" s="259">
        <v>23</v>
      </c>
      <c r="T667" s="259">
        <v>413</v>
      </c>
      <c r="U667" s="259">
        <v>12</v>
      </c>
      <c r="V667" s="259">
        <v>303</v>
      </c>
      <c r="W667" s="259">
        <v>380</v>
      </c>
      <c r="X667" s="259">
        <v>379</v>
      </c>
      <c r="Y667" s="259">
        <v>99</v>
      </c>
      <c r="Z667" s="259">
        <v>14</v>
      </c>
      <c r="AA667" s="259">
        <v>279</v>
      </c>
      <c r="AB667" s="259">
        <v>331</v>
      </c>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792</v>
      </c>
      <c r="B668" s="68"/>
      <c r="C668" s="286" t="s">
        <v>793</v>
      </c>
      <c r="D668" s="287"/>
      <c r="E668" s="287"/>
      <c r="F668" s="287"/>
      <c r="G668" s="287"/>
      <c r="H668" s="288"/>
      <c r="I668" s="98" t="s">
        <v>794</v>
      </c>
      <c r="J668" s="93">
        <f t="shared" si="122"/>
        <v>493</v>
      </c>
      <c r="K668" s="152" t="str">
        <f t="shared" si="121"/>
        <v/>
      </c>
      <c r="L668" s="94">
        <v>28</v>
      </c>
      <c r="M668" s="259">
        <v>27</v>
      </c>
      <c r="N668" s="259">
        <v>59</v>
      </c>
      <c r="O668" s="259">
        <v>90</v>
      </c>
      <c r="P668" s="259">
        <v>14</v>
      </c>
      <c r="Q668" s="259">
        <v>0</v>
      </c>
      <c r="R668" s="259">
        <v>0</v>
      </c>
      <c r="S668" s="259">
        <v>0</v>
      </c>
      <c r="T668" s="259">
        <v>28</v>
      </c>
      <c r="U668" s="259">
        <v>0</v>
      </c>
      <c r="V668" s="259">
        <v>78</v>
      </c>
      <c r="W668" s="259">
        <v>35</v>
      </c>
      <c r="X668" s="259">
        <v>36</v>
      </c>
      <c r="Y668" s="259">
        <v>18</v>
      </c>
      <c r="Z668" s="259">
        <v>23</v>
      </c>
      <c r="AA668" s="259">
        <v>29</v>
      </c>
      <c r="AB668" s="259">
        <v>28</v>
      </c>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795</v>
      </c>
      <c r="B669" s="68"/>
      <c r="C669" s="276" t="s">
        <v>796</v>
      </c>
      <c r="D669" s="277"/>
      <c r="E669" s="277"/>
      <c r="F669" s="277"/>
      <c r="G669" s="277"/>
      <c r="H669" s="278"/>
      <c r="I669" s="98" t="s">
        <v>797</v>
      </c>
      <c r="J669" s="93">
        <f t="shared" si="122"/>
        <v>0</v>
      </c>
      <c r="K669" s="152" t="str">
        <f t="shared" si="121"/>
        <v/>
      </c>
      <c r="L669" s="94">
        <v>0</v>
      </c>
      <c r="M669" s="259">
        <v>0</v>
      </c>
      <c r="N669" s="259">
        <v>0</v>
      </c>
      <c r="O669" s="259">
        <v>0</v>
      </c>
      <c r="P669" s="259">
        <v>0</v>
      </c>
      <c r="Q669" s="259">
        <v>0</v>
      </c>
      <c r="R669" s="259">
        <v>0</v>
      </c>
      <c r="S669" s="259">
        <v>0</v>
      </c>
      <c r="T669" s="259">
        <v>0</v>
      </c>
      <c r="U669" s="259">
        <v>0</v>
      </c>
      <c r="V669" s="259">
        <v>0</v>
      </c>
      <c r="W669" s="259">
        <v>0</v>
      </c>
      <c r="X669" s="259">
        <v>0</v>
      </c>
      <c r="Y669" s="259">
        <v>0</v>
      </c>
      <c r="Z669" s="259">
        <v>0</v>
      </c>
      <c r="AA669" s="259">
        <v>0</v>
      </c>
      <c r="AB669" s="259">
        <v>0</v>
      </c>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798</v>
      </c>
      <c r="B670" s="68"/>
      <c r="C670" s="286" t="s">
        <v>799</v>
      </c>
      <c r="D670" s="287"/>
      <c r="E670" s="287"/>
      <c r="F670" s="287"/>
      <c r="G670" s="287"/>
      <c r="H670" s="288"/>
      <c r="I670" s="98" t="s">
        <v>800</v>
      </c>
      <c r="J670" s="93">
        <f t="shared" si="122"/>
        <v>0</v>
      </c>
      <c r="K670" s="152" t="str">
        <f t="shared" si="121"/>
        <v/>
      </c>
      <c r="L670" s="94">
        <v>0</v>
      </c>
      <c r="M670" s="259">
        <v>0</v>
      </c>
      <c r="N670" s="259">
        <v>0</v>
      </c>
      <c r="O670" s="259">
        <v>0</v>
      </c>
      <c r="P670" s="259">
        <v>0</v>
      </c>
      <c r="Q670" s="259">
        <v>0</v>
      </c>
      <c r="R670" s="259">
        <v>0</v>
      </c>
      <c r="S670" s="259">
        <v>0</v>
      </c>
      <c r="T670" s="259">
        <v>0</v>
      </c>
      <c r="U670" s="259">
        <v>0</v>
      </c>
      <c r="V670" s="259">
        <v>0</v>
      </c>
      <c r="W670" s="259">
        <v>0</v>
      </c>
      <c r="X670" s="259">
        <v>0</v>
      </c>
      <c r="Y670" s="259">
        <v>0</v>
      </c>
      <c r="Z670" s="259">
        <v>0</v>
      </c>
      <c r="AA670" s="259">
        <v>0</v>
      </c>
      <c r="AB670" s="259">
        <v>0</v>
      </c>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85</v>
      </c>
      <c r="K675" s="136"/>
      <c r="L675" s="245" t="str">
        <f>IF(ISBLANK(L$9),"",L$9)</f>
        <v>10階病棟</v>
      </c>
      <c r="M675" s="249" t="str">
        <f>IF(ISBLANK(M$9),"",M$9)</f>
        <v>11階病棟</v>
      </c>
      <c r="N675" s="247" t="str">
        <f t="shared" ref="N675:BS675" si="123">IF(ISBLANK(N$9),"",N$9)</f>
        <v>12階病棟</v>
      </c>
      <c r="O675" s="247" t="str">
        <f t="shared" si="123"/>
        <v>5階西心臓血管センター</v>
      </c>
      <c r="P675" s="247" t="str">
        <f t="shared" si="123"/>
        <v>5階東脳神経センター</v>
      </c>
      <c r="Q675" s="247" t="str">
        <f t="shared" si="123"/>
        <v>6階周産期・小児センター（NICU）</v>
      </c>
      <c r="R675" s="247" t="str">
        <f t="shared" si="123"/>
        <v>6階周産期・小児センター（産科・GCU）</v>
      </c>
      <c r="S675" s="247" t="str">
        <f t="shared" si="123"/>
        <v>6階東病棟</v>
      </c>
      <c r="T675" s="247" t="str">
        <f t="shared" si="123"/>
        <v>7階病棟</v>
      </c>
      <c r="U675" s="247" t="str">
        <f t="shared" si="123"/>
        <v>8階西消化器センター（内科）</v>
      </c>
      <c r="V675" s="247" t="str">
        <f t="shared" si="123"/>
        <v>8階東消化器センター（外科）</v>
      </c>
      <c r="W675" s="247" t="str">
        <f t="shared" si="123"/>
        <v>9階病棟</v>
      </c>
      <c r="X675" s="247" t="str">
        <f t="shared" si="123"/>
        <v>ICU/CCU</v>
      </c>
      <c r="Y675" s="247" t="str">
        <f t="shared" si="123"/>
        <v>救命救急センター</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86</v>
      </c>
      <c r="J676" s="57"/>
      <c r="K676" s="137"/>
      <c r="L676" s="59" t="str">
        <f>IF(ISBLANK(L$95),"",L$95)</f>
        <v>急性期</v>
      </c>
      <c r="M676" s="250" t="str">
        <f>IF(ISBLANK(M$95),"",M$95)</f>
        <v>急性期</v>
      </c>
      <c r="N676" s="59" t="str">
        <f t="shared" ref="N676:BS676" si="124">IF(ISBLANK(N$95),"",N$95)</f>
        <v>急性期</v>
      </c>
      <c r="O676" s="59" t="str">
        <f t="shared" si="124"/>
        <v>高度急性期</v>
      </c>
      <c r="P676" s="59" t="str">
        <f t="shared" si="124"/>
        <v>急性期</v>
      </c>
      <c r="Q676" s="59" t="str">
        <f t="shared" si="124"/>
        <v>高度急性期</v>
      </c>
      <c r="R676" s="59" t="str">
        <f t="shared" si="124"/>
        <v>急性期</v>
      </c>
      <c r="S676" s="59" t="str">
        <f t="shared" si="124"/>
        <v>急性期</v>
      </c>
      <c r="T676" s="59" t="str">
        <f t="shared" si="124"/>
        <v>高度急性期</v>
      </c>
      <c r="U676" s="59" t="str">
        <f t="shared" si="124"/>
        <v>急性期</v>
      </c>
      <c r="V676" s="59" t="str">
        <f t="shared" si="124"/>
        <v>高度急性期</v>
      </c>
      <c r="W676" s="59" t="str">
        <f t="shared" si="124"/>
        <v>高度急性期</v>
      </c>
      <c r="X676" s="59" t="str">
        <f t="shared" si="124"/>
        <v>高度急性期</v>
      </c>
      <c r="Y676" s="59" t="str">
        <f t="shared" si="124"/>
        <v>高度急性期</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801</v>
      </c>
      <c r="B677" s="68"/>
      <c r="C677" s="276" t="s">
        <v>802</v>
      </c>
      <c r="D677" s="277"/>
      <c r="E677" s="277"/>
      <c r="F677" s="277"/>
      <c r="G677" s="277"/>
      <c r="H677" s="278"/>
      <c r="I677" s="103" t="s">
        <v>803</v>
      </c>
      <c r="J677" s="165"/>
      <c r="K677" s="166"/>
      <c r="L677" s="80" t="s">
        <v>20</v>
      </c>
      <c r="M677" s="253" t="s">
        <v>20</v>
      </c>
      <c r="N677" s="253" t="s">
        <v>20</v>
      </c>
      <c r="O677" s="253" t="s">
        <v>20</v>
      </c>
      <c r="P677" s="253" t="s">
        <v>20</v>
      </c>
      <c r="Q677" s="253" t="s">
        <v>20</v>
      </c>
      <c r="R677" s="253" t="s">
        <v>20</v>
      </c>
      <c r="S677" s="253" t="s">
        <v>20</v>
      </c>
      <c r="T677" s="253" t="s">
        <v>20</v>
      </c>
      <c r="U677" s="253" t="s">
        <v>20</v>
      </c>
      <c r="V677" s="253" t="s">
        <v>20</v>
      </c>
      <c r="W677" s="253" t="s">
        <v>20</v>
      </c>
      <c r="X677" s="253" t="s">
        <v>20</v>
      </c>
      <c r="Y677" s="253" t="s">
        <v>20</v>
      </c>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804</v>
      </c>
      <c r="B678" s="68"/>
      <c r="C678" s="276" t="s">
        <v>805</v>
      </c>
      <c r="D678" s="277"/>
      <c r="E678" s="277"/>
      <c r="F678" s="277"/>
      <c r="G678" s="277"/>
      <c r="H678" s="278"/>
      <c r="I678" s="103" t="s">
        <v>806</v>
      </c>
      <c r="J678" s="165"/>
      <c r="K678" s="166"/>
      <c r="L678" s="167">
        <v>0</v>
      </c>
      <c r="M678" s="253">
        <v>0</v>
      </c>
      <c r="N678" s="253">
        <v>0</v>
      </c>
      <c r="O678" s="253">
        <v>0</v>
      </c>
      <c r="P678" s="253">
        <v>0</v>
      </c>
      <c r="Q678" s="253">
        <v>0</v>
      </c>
      <c r="R678" s="253">
        <v>0</v>
      </c>
      <c r="S678" s="253">
        <v>0</v>
      </c>
      <c r="T678" s="253">
        <v>0</v>
      </c>
      <c r="U678" s="253">
        <v>0</v>
      </c>
      <c r="V678" s="253">
        <v>0</v>
      </c>
      <c r="W678" s="253">
        <v>0</v>
      </c>
      <c r="X678" s="253">
        <v>0</v>
      </c>
      <c r="Y678" s="253">
        <v>0</v>
      </c>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807</v>
      </c>
      <c r="B679" s="68"/>
      <c r="C679" s="276" t="s">
        <v>808</v>
      </c>
      <c r="D679" s="277"/>
      <c r="E679" s="277"/>
      <c r="F679" s="277"/>
      <c r="G679" s="277"/>
      <c r="H679" s="278"/>
      <c r="I679" s="103" t="s">
        <v>809</v>
      </c>
      <c r="J679" s="165"/>
      <c r="K679" s="166"/>
      <c r="L679" s="224">
        <v>0</v>
      </c>
      <c r="M679" s="253">
        <v>0</v>
      </c>
      <c r="N679" s="253">
        <v>0</v>
      </c>
      <c r="O679" s="253">
        <v>0</v>
      </c>
      <c r="P679" s="253">
        <v>0</v>
      </c>
      <c r="Q679" s="253">
        <v>0</v>
      </c>
      <c r="R679" s="253">
        <v>0</v>
      </c>
      <c r="S679" s="253">
        <v>0</v>
      </c>
      <c r="T679" s="253">
        <v>0</v>
      </c>
      <c r="U679" s="253">
        <v>0</v>
      </c>
      <c r="V679" s="253">
        <v>0</v>
      </c>
      <c r="W679" s="253">
        <v>0</v>
      </c>
      <c r="X679" s="253">
        <v>0</v>
      </c>
      <c r="Y679" s="253">
        <v>0</v>
      </c>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810</v>
      </c>
      <c r="B680" s="68"/>
      <c r="C680" s="283" t="s">
        <v>811</v>
      </c>
      <c r="D680" s="284"/>
      <c r="E680" s="284"/>
      <c r="F680" s="284"/>
      <c r="G680" s="284"/>
      <c r="H680" s="285"/>
      <c r="I680" s="280" t="s">
        <v>812</v>
      </c>
      <c r="J680" s="165"/>
      <c r="K680" s="166"/>
      <c r="L680" s="225">
        <v>715</v>
      </c>
      <c r="M680" s="253">
        <v>2040</v>
      </c>
      <c r="N680" s="253">
        <v>1861</v>
      </c>
      <c r="O680" s="253">
        <v>1186</v>
      </c>
      <c r="P680" s="253">
        <v>737</v>
      </c>
      <c r="Q680" s="253" t="s">
        <v>392</v>
      </c>
      <c r="R680" s="253">
        <v>720</v>
      </c>
      <c r="S680" s="253" t="s">
        <v>392</v>
      </c>
      <c r="T680" s="253">
        <v>1003</v>
      </c>
      <c r="U680" s="253">
        <v>1557</v>
      </c>
      <c r="V680" s="253">
        <v>919</v>
      </c>
      <c r="W680" s="253">
        <v>94</v>
      </c>
      <c r="X680" s="253" t="s">
        <v>392</v>
      </c>
      <c r="Y680" s="253" t="s">
        <v>392</v>
      </c>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813</v>
      </c>
      <c r="B681" s="68"/>
      <c r="C681" s="168"/>
      <c r="D681" s="169"/>
      <c r="E681" s="283" t="s">
        <v>814</v>
      </c>
      <c r="F681" s="284"/>
      <c r="G681" s="284"/>
      <c r="H681" s="285"/>
      <c r="I681" s="289"/>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294" t="s">
        <v>815</v>
      </c>
      <c r="H682" s="294"/>
      <c r="I682" s="28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294" t="s">
        <v>816</v>
      </c>
      <c r="H683" s="294"/>
      <c r="I683" s="289"/>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817</v>
      </c>
      <c r="B684" s="68"/>
      <c r="C684" s="170"/>
      <c r="D684" s="268"/>
      <c r="E684" s="291"/>
      <c r="F684" s="292"/>
      <c r="G684" s="267"/>
      <c r="H684" s="235" t="s">
        <v>818</v>
      </c>
      <c r="I684" s="290"/>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819</v>
      </c>
      <c r="B685" s="68"/>
      <c r="C685" s="283" t="s">
        <v>820</v>
      </c>
      <c r="D685" s="284"/>
      <c r="E685" s="284"/>
      <c r="F685" s="284"/>
      <c r="G685" s="293"/>
      <c r="H685" s="285"/>
      <c r="I685" s="280" t="s">
        <v>821</v>
      </c>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822</v>
      </c>
      <c r="B686" s="68"/>
      <c r="C686" s="264"/>
      <c r="D686" s="266"/>
      <c r="E686" s="276" t="s">
        <v>823</v>
      </c>
      <c r="F686" s="277"/>
      <c r="G686" s="277"/>
      <c r="H686" s="278"/>
      <c r="I686" s="281"/>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3" t="s">
        <v>824</v>
      </c>
      <c r="D687" s="284"/>
      <c r="E687" s="284"/>
      <c r="F687" s="284"/>
      <c r="G687" s="293"/>
      <c r="H687" s="285"/>
      <c r="I687" s="281"/>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76" t="s">
        <v>825</v>
      </c>
      <c r="F688" s="277"/>
      <c r="G688" s="277"/>
      <c r="H688" s="278"/>
      <c r="I688" s="281"/>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3" t="s">
        <v>826</v>
      </c>
      <c r="D689" s="284"/>
      <c r="E689" s="284"/>
      <c r="F689" s="284"/>
      <c r="G689" s="293"/>
      <c r="H689" s="285"/>
      <c r="I689" s="281"/>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76" t="s">
        <v>827</v>
      </c>
      <c r="F690" s="277"/>
      <c r="G690" s="277"/>
      <c r="H690" s="278"/>
      <c r="I690" s="281"/>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83" t="s">
        <v>828</v>
      </c>
      <c r="D691" s="284"/>
      <c r="E691" s="284"/>
      <c r="F691" s="284"/>
      <c r="G691" s="293"/>
      <c r="H691" s="285"/>
      <c r="I691" s="281"/>
      <c r="J691" s="165"/>
      <c r="K691" s="166"/>
      <c r="L691" s="225">
        <v>0</v>
      </c>
      <c r="M691" s="253">
        <v>0</v>
      </c>
      <c r="N691" s="253">
        <v>0</v>
      </c>
      <c r="O691" s="253">
        <v>0</v>
      </c>
      <c r="P691" s="253">
        <v>0</v>
      </c>
      <c r="Q691" s="253">
        <v>0</v>
      </c>
      <c r="R691" s="253">
        <v>0</v>
      </c>
      <c r="S691" s="253">
        <v>0</v>
      </c>
      <c r="T691" s="253">
        <v>0</v>
      </c>
      <c r="U691" s="253">
        <v>0</v>
      </c>
      <c r="V691" s="253">
        <v>0</v>
      </c>
      <c r="W691" s="253">
        <v>0</v>
      </c>
      <c r="X691" s="253">
        <v>0</v>
      </c>
      <c r="Y691" s="253">
        <v>0</v>
      </c>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76" t="s">
        <v>829</v>
      </c>
      <c r="F692" s="277"/>
      <c r="G692" s="277"/>
      <c r="H692" s="278"/>
      <c r="I692" s="282"/>
      <c r="J692" s="165"/>
      <c r="K692" s="166"/>
      <c r="L692" s="225">
        <v>0</v>
      </c>
      <c r="M692" s="253">
        <v>0</v>
      </c>
      <c r="N692" s="253">
        <v>0</v>
      </c>
      <c r="O692" s="253">
        <v>0</v>
      </c>
      <c r="P692" s="253">
        <v>0</v>
      </c>
      <c r="Q692" s="253">
        <v>0</v>
      </c>
      <c r="R692" s="253">
        <v>0</v>
      </c>
      <c r="S692" s="253">
        <v>0</v>
      </c>
      <c r="T692" s="253">
        <v>0</v>
      </c>
      <c r="U692" s="253">
        <v>0</v>
      </c>
      <c r="V692" s="253">
        <v>0</v>
      </c>
      <c r="W692" s="253">
        <v>0</v>
      </c>
      <c r="X692" s="253">
        <v>0</v>
      </c>
      <c r="Y692" s="253">
        <v>0</v>
      </c>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830</v>
      </c>
      <c r="B693" s="68"/>
      <c r="C693" s="276" t="s">
        <v>831</v>
      </c>
      <c r="D693" s="277"/>
      <c r="E693" s="277"/>
      <c r="F693" s="277"/>
      <c r="G693" s="277"/>
      <c r="H693" s="278"/>
      <c r="I693" s="279" t="s">
        <v>832</v>
      </c>
      <c r="J693" s="236"/>
      <c r="K693" s="16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76" t="s">
        <v>833</v>
      </c>
      <c r="D694" s="277"/>
      <c r="E694" s="277"/>
      <c r="F694" s="277"/>
      <c r="G694" s="277"/>
      <c r="H694" s="278"/>
      <c r="I694" s="279"/>
      <c r="J694" s="274"/>
      <c r="K694" s="275"/>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76" t="s">
        <v>834</v>
      </c>
      <c r="D695" s="277"/>
      <c r="E695" s="277"/>
      <c r="F695" s="277"/>
      <c r="G695" s="277"/>
      <c r="H695" s="278"/>
      <c r="I695" s="279"/>
      <c r="J695" s="274"/>
      <c r="K695" s="275"/>
      <c r="L695" s="229">
        <v>0</v>
      </c>
      <c r="M695" s="253">
        <v>0</v>
      </c>
      <c r="N695" s="253">
        <v>0</v>
      </c>
      <c r="O695" s="253">
        <v>0</v>
      </c>
      <c r="P695" s="253">
        <v>0</v>
      </c>
      <c r="Q695" s="253">
        <v>0</v>
      </c>
      <c r="R695" s="253">
        <v>0</v>
      </c>
      <c r="S695" s="253">
        <v>0</v>
      </c>
      <c r="T695" s="253">
        <v>0</v>
      </c>
      <c r="U695" s="253">
        <v>0</v>
      </c>
      <c r="V695" s="253">
        <v>0</v>
      </c>
      <c r="W695" s="253">
        <v>0</v>
      </c>
      <c r="X695" s="253">
        <v>0</v>
      </c>
      <c r="Y695" s="253">
        <v>0</v>
      </c>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76" t="s">
        <v>835</v>
      </c>
      <c r="D696" s="277"/>
      <c r="E696" s="277"/>
      <c r="F696" s="277"/>
      <c r="G696" s="277"/>
      <c r="H696" s="278"/>
      <c r="I696" s="279"/>
      <c r="J696" s="274"/>
      <c r="K696" s="275"/>
      <c r="L696" s="229">
        <v>0</v>
      </c>
      <c r="M696" s="253">
        <v>0</v>
      </c>
      <c r="N696" s="253">
        <v>0</v>
      </c>
      <c r="O696" s="253">
        <v>0</v>
      </c>
      <c r="P696" s="253">
        <v>0</v>
      </c>
      <c r="Q696" s="253">
        <v>0</v>
      </c>
      <c r="R696" s="253">
        <v>0</v>
      </c>
      <c r="S696" s="253">
        <v>0</v>
      </c>
      <c r="T696" s="253">
        <v>0</v>
      </c>
      <c r="U696" s="253">
        <v>0</v>
      </c>
      <c r="V696" s="253">
        <v>0</v>
      </c>
      <c r="W696" s="253">
        <v>0</v>
      </c>
      <c r="X696" s="253">
        <v>0</v>
      </c>
      <c r="Y696" s="253">
        <v>0</v>
      </c>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836</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85</v>
      </c>
      <c r="K702" s="136"/>
      <c r="L702" s="245" t="str">
        <f t="shared" ref="L702:AQ702" si="125">IF(ISBLANK(L$390),"",L$390)</f>
        <v>10階病棟</v>
      </c>
      <c r="M702" s="249" t="str">
        <f t="shared" si="125"/>
        <v>11階病棟</v>
      </c>
      <c r="N702" s="247" t="str">
        <f t="shared" si="125"/>
        <v>12階病棟</v>
      </c>
      <c r="O702" s="247" t="str">
        <f t="shared" si="125"/>
        <v>5階西心臓血管センター</v>
      </c>
      <c r="P702" s="247" t="str">
        <f t="shared" si="125"/>
        <v>5階東脳神経センター</v>
      </c>
      <c r="Q702" s="247" t="str">
        <f t="shared" si="125"/>
        <v>6階周産期・小児センター（NICU）</v>
      </c>
      <c r="R702" s="247" t="str">
        <f t="shared" si="125"/>
        <v>6階周産期・小児センター（産科・GCU）</v>
      </c>
      <c r="S702" s="247" t="str">
        <f t="shared" si="125"/>
        <v>6階東病棟</v>
      </c>
      <c r="T702" s="247" t="str">
        <f t="shared" si="125"/>
        <v>7階西呼吸器センター</v>
      </c>
      <c r="U702" s="247" t="str">
        <f t="shared" si="125"/>
        <v>7階東病棟</v>
      </c>
      <c r="V702" s="247" t="str">
        <f t="shared" si="125"/>
        <v>8階西消化器センター（内科）</v>
      </c>
      <c r="W702" s="247" t="str">
        <f t="shared" si="125"/>
        <v>8階東消化器センター（外科）</v>
      </c>
      <c r="X702" s="247" t="str">
        <f t="shared" si="125"/>
        <v>9階西病棟</v>
      </c>
      <c r="Y702" s="247" t="str">
        <f t="shared" si="125"/>
        <v>9階東血液疾患センター</v>
      </c>
      <c r="Z702" s="247" t="str">
        <f t="shared" si="125"/>
        <v>ICU/CCU</v>
      </c>
      <c r="AA702" s="247" t="str">
        <f t="shared" si="125"/>
        <v>救命救急センター</v>
      </c>
      <c r="AB702" s="247" t="str">
        <f t="shared" si="125"/>
        <v>振り分け不可</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86</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v>
      </c>
      <c r="S703" s="59" t="str">
        <f t="shared" si="127"/>
        <v>-</v>
      </c>
      <c r="T703" s="59" t="str">
        <f t="shared" si="127"/>
        <v>-</v>
      </c>
      <c r="U703" s="59" t="str">
        <f t="shared" si="127"/>
        <v>-</v>
      </c>
      <c r="V703" s="59" t="str">
        <f t="shared" si="127"/>
        <v>-</v>
      </c>
      <c r="W703" s="59" t="str">
        <f t="shared" si="127"/>
        <v>-</v>
      </c>
      <c r="X703" s="59" t="str">
        <f t="shared" si="127"/>
        <v>-</v>
      </c>
      <c r="Y703" s="59" t="str">
        <f t="shared" si="127"/>
        <v>-</v>
      </c>
      <c r="Z703" s="59" t="str">
        <f t="shared" si="127"/>
        <v>-</v>
      </c>
      <c r="AA703" s="59" t="str">
        <f t="shared" si="127"/>
        <v>-</v>
      </c>
      <c r="AB703" s="59" t="str">
        <f t="shared" si="127"/>
        <v>-</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837</v>
      </c>
      <c r="B704" s="96"/>
      <c r="C704" s="276" t="s">
        <v>838</v>
      </c>
      <c r="D704" s="277"/>
      <c r="E704" s="277"/>
      <c r="F704" s="277"/>
      <c r="G704" s="277"/>
      <c r="H704" s="278"/>
      <c r="I704" s="103" t="s">
        <v>839</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840</v>
      </c>
      <c r="B705" s="96"/>
      <c r="C705" s="286" t="s">
        <v>841</v>
      </c>
      <c r="D705" s="287"/>
      <c r="E705" s="287"/>
      <c r="F705" s="287"/>
      <c r="G705" s="287"/>
      <c r="H705" s="288"/>
      <c r="I705" s="98" t="s">
        <v>842</v>
      </c>
      <c r="J705" s="156">
        <f>IF(SUM(L705:BS705)=0,IF(COUNTIF(L705:BS705,"未確認")&gt;0,"未確認",IF(COUNTIF(L705:BS705,"~*")&gt;0,"*",SUM(L705:BS705))),SUM(L705:BS705))</f>
        <v>36</v>
      </c>
      <c r="K705" s="152" t="str">
        <f>IF(OR(COUNTIF(L705:BS705,"未確認")&gt;0,COUNTIF(L705:BS705,"*")&gt;0),"※","")</f>
        <v>※</v>
      </c>
      <c r="L705" s="94" t="s">
        <v>392</v>
      </c>
      <c r="M705" s="259" t="s">
        <v>392</v>
      </c>
      <c r="N705" s="259" t="s">
        <v>392</v>
      </c>
      <c r="O705" s="259" t="s">
        <v>392</v>
      </c>
      <c r="P705" s="259" t="s">
        <v>392</v>
      </c>
      <c r="Q705" s="259">
        <v>0</v>
      </c>
      <c r="R705" s="259">
        <v>0</v>
      </c>
      <c r="S705" s="259">
        <v>0</v>
      </c>
      <c r="T705" s="259" t="s">
        <v>392</v>
      </c>
      <c r="U705" s="259">
        <v>0</v>
      </c>
      <c r="V705" s="259" t="s">
        <v>392</v>
      </c>
      <c r="W705" s="259" t="s">
        <v>392</v>
      </c>
      <c r="X705" s="259">
        <v>36</v>
      </c>
      <c r="Y705" s="259" t="s">
        <v>392</v>
      </c>
      <c r="Z705" s="259" t="s">
        <v>392</v>
      </c>
      <c r="AA705" s="259" t="s">
        <v>392</v>
      </c>
      <c r="AB705" s="259" t="s">
        <v>392</v>
      </c>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843</v>
      </c>
      <c r="B706" s="96"/>
      <c r="C706" s="286" t="s">
        <v>844</v>
      </c>
      <c r="D706" s="287"/>
      <c r="E706" s="287"/>
      <c r="F706" s="287"/>
      <c r="G706" s="287"/>
      <c r="H706" s="288"/>
      <c r="I706" s="98" t="s">
        <v>845</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v>0</v>
      </c>
      <c r="T706" s="259">
        <v>0</v>
      </c>
      <c r="U706" s="259">
        <v>0</v>
      </c>
      <c r="V706" s="259">
        <v>0</v>
      </c>
      <c r="W706" s="259">
        <v>0</v>
      </c>
      <c r="X706" s="259">
        <v>0</v>
      </c>
      <c r="Y706" s="259">
        <v>0</v>
      </c>
      <c r="Z706" s="259">
        <v>0</v>
      </c>
      <c r="AA706" s="259">
        <v>0</v>
      </c>
      <c r="AB706" s="259">
        <v>0</v>
      </c>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846</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85</v>
      </c>
      <c r="K712" s="136"/>
      <c r="L712" s="245" t="str">
        <f t="shared" ref="L712:AQ712" si="129">IF(ISBLANK(L$390),"",L$390)</f>
        <v>10階病棟</v>
      </c>
      <c r="M712" s="249" t="str">
        <f t="shared" si="129"/>
        <v>11階病棟</v>
      </c>
      <c r="N712" s="247" t="str">
        <f t="shared" si="129"/>
        <v>12階病棟</v>
      </c>
      <c r="O712" s="247" t="str">
        <f t="shared" si="129"/>
        <v>5階西心臓血管センター</v>
      </c>
      <c r="P712" s="247" t="str">
        <f t="shared" si="129"/>
        <v>5階東脳神経センター</v>
      </c>
      <c r="Q712" s="247" t="str">
        <f t="shared" si="129"/>
        <v>6階周産期・小児センター（NICU）</v>
      </c>
      <c r="R712" s="247" t="str">
        <f t="shared" si="129"/>
        <v>6階周産期・小児センター（産科・GCU）</v>
      </c>
      <c r="S712" s="247" t="str">
        <f t="shared" si="129"/>
        <v>6階東病棟</v>
      </c>
      <c r="T712" s="247" t="str">
        <f t="shared" si="129"/>
        <v>7階西呼吸器センター</v>
      </c>
      <c r="U712" s="247" t="str">
        <f t="shared" si="129"/>
        <v>7階東病棟</v>
      </c>
      <c r="V712" s="247" t="str">
        <f t="shared" si="129"/>
        <v>8階西消化器センター（内科）</v>
      </c>
      <c r="W712" s="247" t="str">
        <f t="shared" si="129"/>
        <v>8階東消化器センター（外科）</v>
      </c>
      <c r="X712" s="247" t="str">
        <f t="shared" si="129"/>
        <v>9階西病棟</v>
      </c>
      <c r="Y712" s="247" t="str">
        <f t="shared" si="129"/>
        <v>9階東血液疾患センター</v>
      </c>
      <c r="Z712" s="247" t="str">
        <f t="shared" si="129"/>
        <v>ICU/CCU</v>
      </c>
      <c r="AA712" s="247" t="str">
        <f t="shared" si="129"/>
        <v>救命救急センター</v>
      </c>
      <c r="AB712" s="247" t="str">
        <f t="shared" si="129"/>
        <v>振り分け不可</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86</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v>
      </c>
      <c r="S713" s="59" t="str">
        <f t="shared" si="131"/>
        <v>-</v>
      </c>
      <c r="T713" s="59" t="str">
        <f t="shared" si="131"/>
        <v>-</v>
      </c>
      <c r="U713" s="59" t="str">
        <f t="shared" si="131"/>
        <v>-</v>
      </c>
      <c r="V713" s="59" t="str">
        <f t="shared" si="131"/>
        <v>-</v>
      </c>
      <c r="W713" s="59" t="str">
        <f t="shared" si="131"/>
        <v>-</v>
      </c>
      <c r="X713" s="59" t="str">
        <f t="shared" si="131"/>
        <v>-</v>
      </c>
      <c r="Y713" s="59" t="str">
        <f t="shared" si="131"/>
        <v>-</v>
      </c>
      <c r="Z713" s="59" t="str">
        <f t="shared" si="131"/>
        <v>-</v>
      </c>
      <c r="AA713" s="59" t="str">
        <f t="shared" si="131"/>
        <v>-</v>
      </c>
      <c r="AB713" s="59" t="str">
        <f t="shared" si="131"/>
        <v>-</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847</v>
      </c>
      <c r="B714" s="92"/>
      <c r="C714" s="286" t="s">
        <v>848</v>
      </c>
      <c r="D714" s="287"/>
      <c r="E714" s="287"/>
      <c r="F714" s="287"/>
      <c r="G714" s="287"/>
      <c r="H714" s="288"/>
      <c r="I714" s="98" t="s">
        <v>849</v>
      </c>
      <c r="J714" s="93">
        <f>IF(SUM(L714:BS714)=0,IF(COUNTIF(L714:BS714,"未確認")&gt;0,"未確認",IF(COUNTIF(L714:BS714,"~*")&gt;0,"*",SUM(L714:BS714))),SUM(L714:BS714))</f>
        <v>242</v>
      </c>
      <c r="K714" s="152" t="str">
        <f>IF(OR(COUNTIF(L714:BS714,"未確認")&gt;0,COUNTIF(L714:BS714,"*")&gt;0),"※","")</f>
        <v>※</v>
      </c>
      <c r="L714" s="94">
        <v>0</v>
      </c>
      <c r="M714" s="259">
        <v>0</v>
      </c>
      <c r="N714" s="259" t="s">
        <v>392</v>
      </c>
      <c r="O714" s="259" t="s">
        <v>392</v>
      </c>
      <c r="P714" s="259">
        <v>14</v>
      </c>
      <c r="Q714" s="259">
        <v>0</v>
      </c>
      <c r="R714" s="259" t="s">
        <v>392</v>
      </c>
      <c r="S714" s="259">
        <v>196</v>
      </c>
      <c r="T714" s="259" t="s">
        <v>392</v>
      </c>
      <c r="U714" s="259">
        <v>0</v>
      </c>
      <c r="V714" s="259">
        <v>0</v>
      </c>
      <c r="W714" s="259">
        <v>0</v>
      </c>
      <c r="X714" s="259">
        <v>0</v>
      </c>
      <c r="Y714" s="259">
        <v>0</v>
      </c>
      <c r="Z714" s="259" t="s">
        <v>392</v>
      </c>
      <c r="AA714" s="259">
        <v>32</v>
      </c>
      <c r="AB714" s="259" t="s">
        <v>392</v>
      </c>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850</v>
      </c>
      <c r="B715" s="96"/>
      <c r="C715" s="286" t="s">
        <v>851</v>
      </c>
      <c r="D715" s="287"/>
      <c r="E715" s="287"/>
      <c r="F715" s="287"/>
      <c r="G715" s="287"/>
      <c r="H715" s="288"/>
      <c r="I715" s="98" t="s">
        <v>852</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853</v>
      </c>
      <c r="B716" s="96"/>
      <c r="C716" s="276" t="s">
        <v>854</v>
      </c>
      <c r="D716" s="277"/>
      <c r="E716" s="277"/>
      <c r="F716" s="277"/>
      <c r="G716" s="277"/>
      <c r="H716" s="278"/>
      <c r="I716" s="98" t="s">
        <v>855</v>
      </c>
      <c r="J716" s="93" t="str">
        <f>IF(SUM(L716:BS716)=0,IF(COUNTIF(L716:BS716,"未確認")&gt;0,"未確認",IF(COUNTIF(L716:BS716,"~*")&gt;0,"*",SUM(L716:BS716))),SUM(L716:BS716))</f>
        <v>*</v>
      </c>
      <c r="K716" s="152" t="str">
        <f>IF(OR(COUNTIF(L716:BS716,"未確認")&gt;0,COUNTIF(L716:BS716,"*")&gt;0),"※","")</f>
        <v>※</v>
      </c>
      <c r="L716" s="94">
        <v>0</v>
      </c>
      <c r="M716" s="259" t="s">
        <v>392</v>
      </c>
      <c r="N716" s="259">
        <v>0</v>
      </c>
      <c r="O716" s="259">
        <v>0</v>
      </c>
      <c r="P716" s="259" t="s">
        <v>392</v>
      </c>
      <c r="Q716" s="259">
        <v>0</v>
      </c>
      <c r="R716" s="259">
        <v>0</v>
      </c>
      <c r="S716" s="259">
        <v>0</v>
      </c>
      <c r="T716" s="259">
        <v>0</v>
      </c>
      <c r="U716" s="259">
        <v>0</v>
      </c>
      <c r="V716" s="259">
        <v>0</v>
      </c>
      <c r="W716" s="259">
        <v>0</v>
      </c>
      <c r="X716" s="259">
        <v>0</v>
      </c>
      <c r="Y716" s="259">
        <v>0</v>
      </c>
      <c r="Z716" s="259">
        <v>0</v>
      </c>
      <c r="AA716" s="259">
        <v>0</v>
      </c>
      <c r="AB716" s="259">
        <v>0</v>
      </c>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856</v>
      </c>
      <c r="B717" s="96"/>
      <c r="C717" s="286" t="s">
        <v>857</v>
      </c>
      <c r="D717" s="287"/>
      <c r="E717" s="287"/>
      <c r="F717" s="287"/>
      <c r="G717" s="287"/>
      <c r="H717" s="288"/>
      <c r="I717" s="98" t="s">
        <v>858</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v>0</v>
      </c>
      <c r="T717" s="259">
        <v>0</v>
      </c>
      <c r="U717" s="259">
        <v>0</v>
      </c>
      <c r="V717" s="259">
        <v>0</v>
      </c>
      <c r="W717" s="259">
        <v>0</v>
      </c>
      <c r="X717" s="259">
        <v>0</v>
      </c>
      <c r="Y717" s="259">
        <v>0</v>
      </c>
      <c r="Z717" s="259">
        <v>0</v>
      </c>
      <c r="AA717" s="259">
        <v>0</v>
      </c>
      <c r="AB717" s="259">
        <v>0</v>
      </c>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859</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85</v>
      </c>
      <c r="K724" s="136"/>
      <c r="L724" s="245" t="str">
        <f t="shared" ref="L724:AQ724" si="133">IF(ISBLANK(L$390),"",L$390)</f>
        <v>10階病棟</v>
      </c>
      <c r="M724" s="249" t="str">
        <f t="shared" si="133"/>
        <v>11階病棟</v>
      </c>
      <c r="N724" s="247" t="str">
        <f t="shared" si="133"/>
        <v>12階病棟</v>
      </c>
      <c r="O724" s="247" t="str">
        <f t="shared" si="133"/>
        <v>5階西心臓血管センター</v>
      </c>
      <c r="P724" s="247" t="str">
        <f t="shared" si="133"/>
        <v>5階東脳神経センター</v>
      </c>
      <c r="Q724" s="247" t="str">
        <f t="shared" si="133"/>
        <v>6階周産期・小児センター（NICU）</v>
      </c>
      <c r="R724" s="247" t="str">
        <f t="shared" si="133"/>
        <v>6階周産期・小児センター（産科・GCU）</v>
      </c>
      <c r="S724" s="247" t="str">
        <f t="shared" si="133"/>
        <v>6階東病棟</v>
      </c>
      <c r="T724" s="247" t="str">
        <f t="shared" si="133"/>
        <v>7階西呼吸器センター</v>
      </c>
      <c r="U724" s="247" t="str">
        <f t="shared" si="133"/>
        <v>7階東病棟</v>
      </c>
      <c r="V724" s="247" t="str">
        <f t="shared" si="133"/>
        <v>8階西消化器センター（内科）</v>
      </c>
      <c r="W724" s="247" t="str">
        <f t="shared" si="133"/>
        <v>8階東消化器センター（外科）</v>
      </c>
      <c r="X724" s="247" t="str">
        <f t="shared" si="133"/>
        <v>9階西病棟</v>
      </c>
      <c r="Y724" s="247" t="str">
        <f t="shared" si="133"/>
        <v>9階東血液疾患センター</v>
      </c>
      <c r="Z724" s="247" t="str">
        <f t="shared" si="133"/>
        <v>ICU/CCU</v>
      </c>
      <c r="AA724" s="247" t="str">
        <f t="shared" si="133"/>
        <v>救命救急センター</v>
      </c>
      <c r="AB724" s="247" t="str">
        <f t="shared" si="133"/>
        <v>振り分け不可</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86</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v>
      </c>
      <c r="S725" s="59" t="str">
        <f t="shared" si="135"/>
        <v>-</v>
      </c>
      <c r="T725" s="59" t="str">
        <f t="shared" si="135"/>
        <v>-</v>
      </c>
      <c r="U725" s="59" t="str">
        <f t="shared" si="135"/>
        <v>-</v>
      </c>
      <c r="V725" s="59" t="str">
        <f t="shared" si="135"/>
        <v>-</v>
      </c>
      <c r="W725" s="59" t="str">
        <f t="shared" si="135"/>
        <v>-</v>
      </c>
      <c r="X725" s="59" t="str">
        <f t="shared" si="135"/>
        <v>-</v>
      </c>
      <c r="Y725" s="59" t="str">
        <f t="shared" si="135"/>
        <v>-</v>
      </c>
      <c r="Z725" s="59" t="str">
        <f t="shared" si="135"/>
        <v>-</v>
      </c>
      <c r="AA725" s="59" t="str">
        <f t="shared" si="135"/>
        <v>-</v>
      </c>
      <c r="AB725" s="59" t="str">
        <f t="shared" si="135"/>
        <v>-</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860</v>
      </c>
      <c r="B726" s="92"/>
      <c r="C726" s="286" t="s">
        <v>861</v>
      </c>
      <c r="D726" s="287"/>
      <c r="E726" s="287"/>
      <c r="F726" s="287"/>
      <c r="G726" s="287"/>
      <c r="H726" s="288"/>
      <c r="I726" s="98" t="s">
        <v>862</v>
      </c>
      <c r="J726" s="93">
        <f>IF(SUM(L726:BS726)=0,IF(COUNTIF(L726:BS726,"未確認")&gt;0,"未確認",IF(COUNTIF(L726:BS726,"~*")&gt;0,"*",SUM(L726:BS726))),SUM(L726:BS726))</f>
        <v>13</v>
      </c>
      <c r="K726" s="152" t="str">
        <f>IF(OR(COUNTIF(L726:BS726,"未確認")&gt;0,COUNTIF(L726:BS726,"*")&gt;0),"※","")</f>
        <v>※</v>
      </c>
      <c r="L726" s="94">
        <v>13</v>
      </c>
      <c r="M726" s="259" t="s">
        <v>392</v>
      </c>
      <c r="N726" s="259" t="s">
        <v>392</v>
      </c>
      <c r="O726" s="259">
        <v>0</v>
      </c>
      <c r="P726" s="259" t="s">
        <v>392</v>
      </c>
      <c r="Q726" s="259">
        <v>0</v>
      </c>
      <c r="R726" s="259">
        <v>0</v>
      </c>
      <c r="S726" s="259">
        <v>0</v>
      </c>
      <c r="T726" s="259" t="s">
        <v>392</v>
      </c>
      <c r="U726" s="259" t="s">
        <v>392</v>
      </c>
      <c r="V726" s="259" t="s">
        <v>392</v>
      </c>
      <c r="W726" s="259" t="s">
        <v>392</v>
      </c>
      <c r="X726" s="259" t="s">
        <v>392</v>
      </c>
      <c r="Y726" s="259" t="s">
        <v>392</v>
      </c>
      <c r="Z726" s="259">
        <v>0</v>
      </c>
      <c r="AA726" s="259">
        <v>0</v>
      </c>
      <c r="AB726" s="259" t="s">
        <v>392</v>
      </c>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863</v>
      </c>
      <c r="B727" s="96"/>
      <c r="C727" s="286" t="s">
        <v>864</v>
      </c>
      <c r="D727" s="287"/>
      <c r="E727" s="287"/>
      <c r="F727" s="287"/>
      <c r="G727" s="287"/>
      <c r="H727" s="288"/>
      <c r="I727" s="98" t="s">
        <v>865</v>
      </c>
      <c r="J727" s="93">
        <f>IF(SUM(L727:BS727)=0,IF(COUNTIF(L727:BS727,"未確認")&gt;0,"未確認",IF(COUNTIF(L727:BS727,"~*")&gt;0,"*",SUM(L727:BS727))),SUM(L727:BS727))</f>
        <v>146</v>
      </c>
      <c r="K727" s="152" t="str">
        <f>IF(OR(COUNTIF(L727:BS727,"未確認")&gt;0,COUNTIF(L727:BS727,"*")&gt;0),"※","")</f>
        <v>※</v>
      </c>
      <c r="L727" s="94">
        <v>0</v>
      </c>
      <c r="M727" s="259">
        <v>0</v>
      </c>
      <c r="N727" s="259" t="s">
        <v>392</v>
      </c>
      <c r="O727" s="259">
        <v>0</v>
      </c>
      <c r="P727" s="259">
        <v>0</v>
      </c>
      <c r="Q727" s="259">
        <v>0</v>
      </c>
      <c r="R727" s="259">
        <v>0</v>
      </c>
      <c r="S727" s="259">
        <v>0</v>
      </c>
      <c r="T727" s="259">
        <v>0</v>
      </c>
      <c r="U727" s="259">
        <v>0</v>
      </c>
      <c r="V727" s="259" t="s">
        <v>392</v>
      </c>
      <c r="W727" s="259">
        <v>32</v>
      </c>
      <c r="X727" s="259">
        <v>0</v>
      </c>
      <c r="Y727" s="259">
        <v>0</v>
      </c>
      <c r="Z727" s="259">
        <v>114</v>
      </c>
      <c r="AA727" s="259">
        <v>0</v>
      </c>
      <c r="AB727" s="259" t="s">
        <v>392</v>
      </c>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866</v>
      </c>
      <c r="B728" s="96"/>
      <c r="C728" s="276" t="s">
        <v>867</v>
      </c>
      <c r="D728" s="277"/>
      <c r="E728" s="277"/>
      <c r="F728" s="277"/>
      <c r="G728" s="277"/>
      <c r="H728" s="278"/>
      <c r="I728" s="98" t="s">
        <v>868</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v>0</v>
      </c>
      <c r="T728" s="259">
        <v>0</v>
      </c>
      <c r="U728" s="259">
        <v>0</v>
      </c>
      <c r="V728" s="259">
        <v>0</v>
      </c>
      <c r="W728" s="259">
        <v>0</v>
      </c>
      <c r="X728" s="259">
        <v>0</v>
      </c>
      <c r="Y728" s="259">
        <v>0</v>
      </c>
      <c r="Z728" s="259">
        <v>0</v>
      </c>
      <c r="AA728" s="259">
        <v>0</v>
      </c>
      <c r="AB728" s="259">
        <v>0</v>
      </c>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869</v>
      </c>
      <c r="B729" s="96"/>
      <c r="C729" s="276" t="s">
        <v>870</v>
      </c>
      <c r="D729" s="277"/>
      <c r="E729" s="277"/>
      <c r="F729" s="277"/>
      <c r="G729" s="277"/>
      <c r="H729" s="278"/>
      <c r="I729" s="98" t="s">
        <v>871</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v>0</v>
      </c>
      <c r="S729" s="259">
        <v>0</v>
      </c>
      <c r="T729" s="259">
        <v>0</v>
      </c>
      <c r="U729" s="259">
        <v>0</v>
      </c>
      <c r="V729" s="259">
        <v>0</v>
      </c>
      <c r="W729" s="259">
        <v>0</v>
      </c>
      <c r="X729" s="259">
        <v>0</v>
      </c>
      <c r="Y729" s="259">
        <v>0</v>
      </c>
      <c r="Z729" s="259">
        <v>0</v>
      </c>
      <c r="AA729" s="259">
        <v>0</v>
      </c>
      <c r="AB729" s="259">
        <v>0</v>
      </c>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304</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80:H180"/>
    <mergeCell ref="C181:H181"/>
    <mergeCell ref="C150:H150"/>
    <mergeCell ref="C158:H158"/>
    <mergeCell ref="C117:H117"/>
    <mergeCell ref="C125:H125"/>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C207:F208"/>
    <mergeCell ref="G207:H207"/>
    <mergeCell ref="C419:H419"/>
    <mergeCell ref="C420:H420"/>
    <mergeCell ref="C421:H421"/>
    <mergeCell ref="C422:H422"/>
    <mergeCell ref="C423:H423"/>
    <mergeCell ref="C424:H424"/>
    <mergeCell ref="C425:H425"/>
    <mergeCell ref="C426:H426"/>
    <mergeCell ref="C427:H427"/>
    <mergeCell ref="C434:H434"/>
    <mergeCell ref="C435:H435"/>
    <mergeCell ref="C436:H43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G205:H205"/>
    <mergeCell ref="G206:H206"/>
    <mergeCell ref="C201:F202"/>
    <mergeCell ref="G201:H201"/>
    <mergeCell ref="G202:H202"/>
    <mergeCell ref="C203:F204"/>
    <mergeCell ref="G203:H203"/>
    <mergeCell ref="G204:H204"/>
    <mergeCell ref="G228:H228"/>
    <mergeCell ref="C229:F230"/>
    <mergeCell ref="G229:H229"/>
    <mergeCell ref="G230:H230"/>
    <mergeCell ref="G215:H215"/>
    <mergeCell ref="G216:H216"/>
    <mergeCell ref="C209:F210"/>
    <mergeCell ref="G209:H209"/>
    <mergeCell ref="G210:H210"/>
    <mergeCell ref="C211:F212"/>
    <mergeCell ref="G211:H211"/>
    <mergeCell ref="G212:H212"/>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C461:H461"/>
    <mergeCell ref="C462:H462"/>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E485:H485"/>
    <mergeCell ref="E486:H486"/>
    <mergeCell ref="E477:H477"/>
    <mergeCell ref="E478:H478"/>
    <mergeCell ref="E479:H479"/>
    <mergeCell ref="E480:H480"/>
    <mergeCell ref="E481:H481"/>
    <mergeCell ref="E487:H487"/>
    <mergeCell ref="D489:D500"/>
    <mergeCell ref="E489:H489"/>
    <mergeCell ref="E490:H490"/>
    <mergeCell ref="E491:H491"/>
    <mergeCell ref="E492:H492"/>
    <mergeCell ref="E493:H493"/>
    <mergeCell ref="E494:H494"/>
    <mergeCell ref="E495:H495"/>
    <mergeCell ref="E496:H496"/>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728:H728"/>
    <mergeCell ref="C729:H729"/>
    <mergeCell ref="C715:H715"/>
    <mergeCell ref="C716:H716"/>
    <mergeCell ref="C717:H717"/>
    <mergeCell ref="C726:H726"/>
    <mergeCell ref="C727:H727"/>
    <mergeCell ref="C642:H642"/>
    <mergeCell ref="C644:H644"/>
    <mergeCell ref="C645:H645"/>
    <mergeCell ref="I57:K57"/>
    <mergeCell ref="I35:K35"/>
    <mergeCell ref="C693:H693"/>
    <mergeCell ref="C704:H704"/>
    <mergeCell ref="C705:H705"/>
    <mergeCell ref="C706:H706"/>
    <mergeCell ref="C714:H714"/>
    <mergeCell ref="C695:H695"/>
    <mergeCell ref="C696:H696"/>
    <mergeCell ref="C694:H694"/>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46:H646"/>
    <mergeCell ref="C647:H647"/>
    <mergeCell ref="C648:H648"/>
    <mergeCell ref="C630:H630"/>
    <mergeCell ref="C631:H631"/>
    <mergeCell ref="C632:H632"/>
    <mergeCell ref="C633:H633"/>
    <mergeCell ref="C641:H641"/>
    <mergeCell ref="E661:H661"/>
    <mergeCell ref="C643:H643"/>
    <mergeCell ref="C656:H656"/>
    <mergeCell ref="E657:H657"/>
    <mergeCell ref="E658:H658"/>
    <mergeCell ref="E659:H659"/>
    <mergeCell ref="E660:H660"/>
    <mergeCell ref="E662:H662"/>
    <mergeCell ref="E663:H663"/>
    <mergeCell ref="E664:H664"/>
    <mergeCell ref="C665:H665"/>
    <mergeCell ref="C667:H667"/>
    <mergeCell ref="C668:H668"/>
    <mergeCell ref="C666:H666"/>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I680:I684"/>
    <mergeCell ref="J588:K588"/>
    <mergeCell ref="J589:K589"/>
    <mergeCell ref="J590:K590"/>
    <mergeCell ref="J591:K591"/>
    <mergeCell ref="J585:K585"/>
    <mergeCell ref="J586:K586"/>
    <mergeCell ref="J587:K587"/>
    <mergeCell ref="J580:K580"/>
    <mergeCell ref="J581:K581"/>
    <mergeCell ref="J582:K582"/>
    <mergeCell ref="J583:K583"/>
    <mergeCell ref="J584:K584"/>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20" orientation="landscape" cellComments="atEnd" useFirstPageNumber="1" r:id="rId1"/>
  <headerFooter>
    <oddFooter>&amp;C&amp;14&amp;P</oddFooter>
  </headerFooter>
  <rowBreaks count="23" manualBreakCount="23">
    <brk id="26" max="32" man="1"/>
    <brk id="58" max="32" man="1"/>
    <brk id="89" max="32" man="1"/>
    <brk id="116" max="32" man="1"/>
    <brk id="131" max="32" man="1"/>
    <brk id="145" max="32" man="1"/>
    <brk id="172" max="32" man="1"/>
    <brk id="202" max="32" man="1"/>
    <brk id="217" max="32" man="1"/>
    <brk id="243" max="32" man="1"/>
    <brk id="274" max="32" man="1"/>
    <brk id="288" max="32" man="1"/>
    <brk id="325" max="32" man="1"/>
    <brk id="351" max="32" man="1"/>
    <brk id="471" max="32" man="1"/>
    <brk id="541" max="32" man="1"/>
    <brk id="583" max="32" man="1"/>
    <brk id="605" max="32" man="1"/>
    <brk id="626" max="32" man="1"/>
    <brk id="643" max="32" man="1"/>
    <brk id="661" max="32" man="1"/>
    <brk id="683" max="32" man="1"/>
    <brk id="716"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2023-06-30T04:59:40Z</cp:lastPrinted>
  <dcterms:created xsi:type="dcterms:W3CDTF">2019-03-05T10:58:25Z</dcterms:created>
  <dcterms:modified xsi:type="dcterms:W3CDTF">2023-07-11T07:03:11Z</dcterms:modified>
</cp:coreProperties>
</file>