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5_浜田\"/>
    </mc:Choice>
  </mc:AlternateContent>
  <bookViews>
    <workbookView xWindow="675" yWindow="330" windowWidth="15570" windowHeight="11070"/>
  </bookViews>
  <sheets>
    <sheet name="病院" sheetId="1" r:id="rId1"/>
  </sheets>
  <definedNames>
    <definedName name="_xlnm.Print_Area" localSheetId="0">病院!$A$1:$S$731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<sst xmlns="http://schemas.openxmlformats.org/spreadsheetml/2006/main" count="1215" uniqueCount="836">
  <si>
    <t>西部島根医療福祉センター</t>
  </si>
  <si>
    <t>〒695-0001 島根県 江津市渡津町１９２６</t>
  </si>
  <si>
    <t>病棟の建築時期と構造</t>
  </si>
  <si>
    <t>建物情報＼病棟名</t>
  </si>
  <si>
    <t>１病棟</t>
  </si>
  <si>
    <t>２病棟</t>
  </si>
  <si>
    <t>様式１病院病棟票(1)</t>
  </si>
  <si>
    <t>建築時期</t>
  </si>
  <si>
    <t>2005</t>
  </si>
  <si>
    <t>2004</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</si>
  <si>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</si>
  <si>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</si>
  <si>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</si>
  <si>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</si>
  <si>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</si>
  <si>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</si>
  <si>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</si>
  <si>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</si>
  <si>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</si>
  <si>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</si>
  <si>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</si>
  <si>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</si>
  <si>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</si>
  <si>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</si>
  <si>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</si>
  <si>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</si>
  <si>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</si>
  <si>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</si>
  <si>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</si>
  <si>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</si>
  <si>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</si>
  <si>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</si>
  <si>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</si>
  <si>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</si>
  <si>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</si>
  <si>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</si>
  <si>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</si>
  <si>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</si>
  <si>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</si>
  <si>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</si>
  <si>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</si>
  <si>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</si>
  <si>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</si>
  <si>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</si>
  <si>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</si>
  <si>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</si>
  <si>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</si>
  <si>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</si>
  <si>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</si>
  <si>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</si>
  <si>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</si>
  <si>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</si>
  <si>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</si>
  <si>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</si>
  <si>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</si>
  <si>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</si>
  <si>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</si>
  <si>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</si>
  <si>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</si>
  <si>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</si>
  <si>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</si>
  <si>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</si>
  <si>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</si>
  <si>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</si>
  <si>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</si>
  <si>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</si>
  <si>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</si>
  <si>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</si>
  <si>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</si>
  <si>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</si>
  <si>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</si>
  <si>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</si>
  <si>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</si>
  <si>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</si>
  <si>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</si>
  <si>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</si>
  <si>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</si>
  <si>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</si>
  <si>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</si>
  <si>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</si>
  <si>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</si>
  <si>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</si>
  <si>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</si>
  <si>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</si>
  <si>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</si>
  <si>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</si>
  <si>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</si>
  <si>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</si>
  <si>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</si>
  <si>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</si>
  <si>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</si>
  <si>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</si>
  <si>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</si>
  <si>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</si>
  <si>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</si>
  <si>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</si>
  <si>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</si>
  <si>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</si>
  <si>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</si>
  <si>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</si>
  <si>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</si>
  <si>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</si>
  <si>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</si>
  <si>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</si>
  <si>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</si>
  <si>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</si>
  <si>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</si>
  <si>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</si>
  <si>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小児科</t>
  </si>
  <si>
    <t>様式１病院施設票(43)-3</t>
  </si>
  <si>
    <t>歯科口腔外科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</si>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</sst>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10</v>
      </c>
      <c r="J11" s="306"/>
      <c r="K11" s="306"/>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13</v>
      </c>
      <c r="J16" s="311"/>
      <c r="K16" s="311"/>
      <c r="L16" s="247" t="str">
        <f>IF(ISBLANK(L$9),"",L$9)</f>
        <v>１病棟</v>
      </c>
      <c r="M16" s="252" t="str">
        <f>IF(ISBLANK(M$9),"",M$9)</f>
        <v>２病棟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14</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15</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16</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17</v>
      </c>
      <c r="J20" s="306"/>
      <c r="K20" s="306"/>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19</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20</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21</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13</v>
      </c>
      <c r="J27" s="308"/>
      <c r="K27" s="309"/>
      <c r="L27" s="252" t="str">
        <f>IF(ISBLANK(L$9),"",L$9)</f>
        <v>１病棟</v>
      </c>
      <c r="M27" s="252" t="str">
        <f>IF(ISBLANK(M$9),"",M$9)</f>
        <v>２病棟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22</v>
      </c>
      <c r="B28" s="13"/>
      <c r="C28" s="15"/>
      <c r="D28" s="15"/>
      <c r="E28" s="15"/>
      <c r="F28" s="15"/>
      <c r="G28" s="15"/>
      <c r="H28" s="16"/>
      <c r="I28" s="279" t="s">
        <v>14</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22</v>
      </c>
      <c r="B29" s="19"/>
      <c r="C29" s="15"/>
      <c r="D29" s="15"/>
      <c r="E29" s="15"/>
      <c r="F29" s="15"/>
      <c r="G29" s="15"/>
      <c r="H29" s="16"/>
      <c r="I29" s="279" t="s">
        <v>15</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22</v>
      </c>
      <c r="B30" s="19"/>
      <c r="C30" s="15"/>
      <c r="D30" s="15"/>
      <c r="E30" s="15"/>
      <c r="F30" s="15"/>
      <c r="G30" s="15"/>
      <c r="H30" s="16"/>
      <c r="I30" s="279" t="s">
        <v>16</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22</v>
      </c>
      <c r="B31" s="13"/>
      <c r="C31" s="15"/>
      <c r="D31" s="15"/>
      <c r="E31" s="15"/>
      <c r="F31" s="15"/>
      <c r="G31" s="15"/>
      <c r="H31" s="16"/>
      <c r="I31" s="279" t="s">
        <v>17</v>
      </c>
      <c r="J31" s="280"/>
      <c r="K31" s="281"/>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22</v>
      </c>
      <c r="B32" s="13"/>
      <c r="C32" s="15"/>
      <c r="D32" s="15"/>
      <c r="E32" s="15"/>
      <c r="F32" s="15"/>
      <c r="G32" s="15"/>
      <c r="H32" s="16"/>
      <c r="I32" s="395" t="s">
        <v>23</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22</v>
      </c>
      <c r="B33" s="13"/>
      <c r="C33" s="15"/>
      <c r="D33" s="15"/>
      <c r="E33" s="15"/>
      <c r="F33" s="15"/>
      <c r="G33" s="15"/>
      <c r="H33" s="16"/>
      <c r="I33" s="395" t="s">
        <v>24</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22</v>
      </c>
      <c r="B34" s="13"/>
      <c r="C34" s="15"/>
      <c r="D34" s="15"/>
      <c r="E34" s="15"/>
      <c r="F34" s="15"/>
      <c r="G34" s="15"/>
      <c r="H34" s="16"/>
      <c r="I34" s="395" t="s">
        <v>25</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22</v>
      </c>
      <c r="B35" s="13"/>
      <c r="C35" s="15"/>
      <c r="D35" s="15"/>
      <c r="E35" s="15"/>
      <c r="F35" s="15"/>
      <c r="G35" s="15"/>
      <c r="H35" s="16"/>
      <c r="I35" s="398" t="s">
        <v>20</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26</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27</v>
      </c>
      <c r="J40" s="308"/>
      <c r="K40" s="309"/>
      <c r="L40" s="252" t="str">
        <f>IF(ISBLANK(L$9),"",L$9)</f>
        <v>１病棟</v>
      </c>
      <c r="M40" s="252" t="str">
        <f>IF(ISBLANK(M$9),"",M$9)</f>
        <v>２病棟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28</v>
      </c>
      <c r="B41" s="13"/>
      <c r="C41" s="15"/>
      <c r="D41" s="15"/>
      <c r="E41" s="15"/>
      <c r="F41" s="15"/>
      <c r="G41" s="15"/>
      <c r="H41" s="16"/>
      <c r="I41" s="279" t="s">
        <v>29</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28</v>
      </c>
      <c r="B42" s="19"/>
      <c r="C42" s="15"/>
      <c r="D42" s="15"/>
      <c r="E42" s="15"/>
      <c r="F42" s="15"/>
      <c r="G42" s="15"/>
      <c r="H42" s="16"/>
      <c r="I42" s="279" t="s">
        <v>30</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28</v>
      </c>
      <c r="B43" s="19"/>
      <c r="C43" s="15"/>
      <c r="D43" s="15"/>
      <c r="E43" s="15"/>
      <c r="F43" s="15"/>
      <c r="G43" s="15"/>
      <c r="H43" s="16"/>
      <c r="I43" s="279" t="s">
        <v>31</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28</v>
      </c>
      <c r="B44" s="13"/>
      <c r="C44" s="15"/>
      <c r="D44" s="15"/>
      <c r="E44" s="15"/>
      <c r="F44" s="15"/>
      <c r="G44" s="15"/>
      <c r="H44" s="16"/>
      <c r="I44" s="279" t="s">
        <v>32</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33</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13</v>
      </c>
      <c r="J49" s="400"/>
      <c r="K49" s="401"/>
      <c r="L49" s="252" t="str">
        <f>IF(ISBLANK(L$9),"",L$9)</f>
        <v>１病棟</v>
      </c>
      <c r="M49" s="252" t="str">
        <f>IF(ISBLANK(M$9),"",M$9)</f>
        <v>２病棟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34</v>
      </c>
      <c r="B50" s="13"/>
      <c r="C50" s="15"/>
      <c r="D50" s="15"/>
      <c r="E50" s="15"/>
      <c r="F50" s="15"/>
      <c r="G50" s="15"/>
      <c r="H50" s="16"/>
      <c r="I50" s="395" t="s">
        <v>14</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34</v>
      </c>
      <c r="B51" s="19"/>
      <c r="C51" s="15"/>
      <c r="D51" s="15"/>
      <c r="E51" s="15"/>
      <c r="F51" s="15"/>
      <c r="G51" s="15"/>
      <c r="H51" s="16"/>
      <c r="I51" s="395" t="s">
        <v>15</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34</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34</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34</v>
      </c>
      <c r="B54" s="13"/>
      <c r="C54" s="15"/>
      <c r="D54" s="15"/>
      <c r="E54" s="15"/>
      <c r="F54" s="15"/>
      <c r="G54" s="15"/>
      <c r="H54" s="16"/>
      <c r="I54" s="395" t="s">
        <v>23</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34</v>
      </c>
      <c r="B55" s="13"/>
      <c r="C55" s="15"/>
      <c r="D55" s="15"/>
      <c r="E55" s="15"/>
      <c r="F55" s="15"/>
      <c r="G55" s="15"/>
      <c r="H55" s="16"/>
      <c r="I55" s="395" t="s">
        <v>24</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34</v>
      </c>
      <c r="B56" s="13"/>
      <c r="C56" s="15"/>
      <c r="D56" s="15"/>
      <c r="E56" s="15"/>
      <c r="F56" s="15"/>
      <c r="G56" s="15"/>
      <c r="H56" s="16"/>
      <c r="I56" s="395" t="s">
        <v>25</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34</v>
      </c>
      <c r="B57" s="13"/>
      <c r="C57" s="15"/>
      <c r="D57" s="15"/>
      <c r="E57" s="15"/>
      <c r="F57" s="15"/>
      <c r="G57" s="15"/>
      <c r="H57" s="16"/>
      <c r="I57" s="398" t="s">
        <v>20</v>
      </c>
      <c r="J57" s="398"/>
      <c r="K57" s="398"/>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34</v>
      </c>
      <c r="B58" s="13"/>
      <c r="C58" s="15"/>
      <c r="D58" s="15"/>
      <c r="E58" s="15"/>
      <c r="F58" s="15"/>
      <c r="G58" s="15"/>
      <c r="H58" s="16"/>
      <c r="I58" s="398" t="s">
        <v>35</v>
      </c>
      <c r="J58" s="398"/>
      <c r="K58" s="398"/>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38</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39</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40</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41</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42</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46</v>
      </c>
      <c r="D76" s="274"/>
      <c r="E76" s="274"/>
      <c r="F76" s="274"/>
      <c r="G76" s="274"/>
      <c r="H76" s="274" t="s">
        <v>47</v>
      </c>
      <c r="I76" s="274"/>
      <c r="J76" s="274" t="s">
        <v>48</v>
      </c>
      <c r="K76" s="274"/>
      <c r="L76" s="274"/>
      <c r="M76" s="274"/>
      <c r="N76" s="274"/>
      <c r="O76" s="212"/>
      <c r="P76" s="212"/>
      <c r="R76" s="41"/>
      <c r="S76" s="41"/>
      <c r="T76" s="41"/>
      <c r="U76" s="41"/>
      <c r="V76" s="41"/>
      <c r="W76" s="8"/>
    </row>
    <row r="77" spans="1:23" s="17" customFormat="1" x14ac:dyDescent="0.15">
      <c r="A77" s="178"/>
      <c r="B77" s="1"/>
      <c r="C77" s="274" t="s">
        <v>49</v>
      </c>
      <c r="D77" s="274"/>
      <c r="E77" s="274"/>
      <c r="F77" s="274"/>
      <c r="G77" s="274"/>
      <c r="H77" s="274" t="s">
        <v>50</v>
      </c>
      <c r="I77" s="274"/>
      <c r="J77" s="234" t="s">
        <v>51</v>
      </c>
      <c r="K77" s="234"/>
      <c r="L77" s="234"/>
      <c r="O77" s="212"/>
      <c r="P77" s="212"/>
      <c r="R77" s="29"/>
      <c r="S77" s="29"/>
      <c r="T77" s="29"/>
      <c r="U77" s="29"/>
      <c r="V77" s="29"/>
      <c r="W77" s="8"/>
    </row>
    <row r="78" spans="1:23" s="17" customFormat="1" x14ac:dyDescent="0.15">
      <c r="A78" s="178"/>
      <c r="B78" s="1"/>
      <c r="C78" s="274" t="s">
        <v>52</v>
      </c>
      <c r="D78" s="274"/>
      <c r="E78" s="274"/>
      <c r="F78" s="274"/>
      <c r="G78" s="274"/>
      <c r="H78" s="274" t="s">
        <v>53</v>
      </c>
      <c r="I78" s="274"/>
      <c r="J78" s="275" t="s">
        <v>54</v>
      </c>
      <c r="K78" s="275"/>
      <c r="L78" s="275"/>
      <c r="M78" s="275"/>
      <c r="N78" s="275"/>
      <c r="O78" s="212"/>
      <c r="P78" s="212"/>
      <c r="R78" s="41"/>
      <c r="S78" s="41"/>
      <c r="T78" s="41"/>
      <c r="U78" s="41"/>
      <c r="V78" s="41"/>
      <c r="W78" s="8"/>
    </row>
    <row r="79" spans="1:23" s="17" customFormat="1" x14ac:dyDescent="0.15">
      <c r="A79" s="178"/>
      <c r="B79" s="1"/>
      <c r="C79" s="274" t="s">
        <v>55</v>
      </c>
      <c r="D79" s="274"/>
      <c r="E79" s="274"/>
      <c r="F79" s="274"/>
      <c r="G79" s="274"/>
      <c r="H79" s="274" t="s">
        <v>56</v>
      </c>
      <c r="I79" s="274"/>
      <c r="J79" s="275" t="s">
        <v>57</v>
      </c>
      <c r="K79" s="275"/>
      <c r="L79" s="275"/>
      <c r="M79" s="275"/>
      <c r="N79" s="275"/>
      <c r="O79" s="212"/>
      <c r="P79" s="212"/>
      <c r="R79" s="29"/>
      <c r="S79" s="29"/>
      <c r="T79" s="29"/>
      <c r="U79" s="29"/>
      <c r="V79" s="29"/>
      <c r="W79" s="8"/>
    </row>
    <row r="80" spans="1:23" s="17" customFormat="1" x14ac:dyDescent="0.15">
      <c r="A80" s="178"/>
      <c r="B80" s="1"/>
      <c r="C80" s="275" t="s">
        <v>58</v>
      </c>
      <c r="D80" s="275"/>
      <c r="E80" s="275"/>
      <c r="F80" s="275"/>
      <c r="G80" s="275"/>
      <c r="H80" s="223"/>
      <c r="I80" s="223"/>
      <c r="J80" s="275" t="s">
        <v>59</v>
      </c>
      <c r="K80" s="275"/>
      <c r="L80" s="275"/>
      <c r="M80" s="275"/>
      <c r="N80" s="275"/>
      <c r="O80" s="212"/>
      <c r="P80" s="212"/>
      <c r="R80" s="29"/>
      <c r="S80" s="29"/>
      <c r="T80" s="29"/>
      <c r="U80" s="29"/>
      <c r="V80" s="29"/>
      <c r="W80" s="8"/>
    </row>
    <row r="81" spans="1:71" s="17" customFormat="1" x14ac:dyDescent="0.15">
      <c r="A81" s="178"/>
      <c r="C81" s="275" t="s">
        <v>60</v>
      </c>
      <c r="D81" s="275"/>
      <c r="E81" s="275"/>
      <c r="F81" s="275"/>
      <c r="G81" s="275"/>
      <c r="J81" s="275" t="s">
        <v>61</v>
      </c>
      <c r="K81" s="275"/>
      <c r="L81" s="275"/>
      <c r="M81" s="275"/>
      <c r="N81" s="275"/>
      <c r="O81" s="7"/>
      <c r="P81" s="7"/>
      <c r="Q81" s="7"/>
      <c r="R81" s="7"/>
      <c r="S81" s="7"/>
      <c r="T81" s="7"/>
      <c r="U81" s="7"/>
      <c r="V81" s="7"/>
      <c r="W81" s="8"/>
    </row>
    <row r="82" spans="1:71" s="17" customFormat="1" x14ac:dyDescent="0.15">
      <c r="A82" s="178"/>
      <c r="B82" s="1"/>
      <c r="C82" s="275" t="s">
        <v>62</v>
      </c>
      <c r="D82" s="275"/>
      <c r="E82" s="275"/>
      <c r="F82" s="275"/>
      <c r="G82" s="275"/>
      <c r="J82" s="275" t="s">
        <v>63</v>
      </c>
      <c r="K82" s="275"/>
      <c r="L82" s="275"/>
      <c r="M82" s="275"/>
      <c r="N82" s="275"/>
      <c r="O82" s="7"/>
      <c r="P82" s="7"/>
      <c r="Q82" s="7"/>
      <c r="R82" s="7"/>
      <c r="S82" s="7"/>
      <c r="T82" s="7"/>
      <c r="U82" s="7"/>
      <c r="V82" s="7"/>
      <c r="W82" s="8"/>
    </row>
    <row r="83" spans="1:71" s="17" customFormat="1" x14ac:dyDescent="0.15">
      <c r="A83" s="178"/>
      <c r="B83" s="1"/>
      <c r="C83" s="275" t="s">
        <v>64</v>
      </c>
      <c r="D83" s="275"/>
      <c r="E83" s="275"/>
      <c r="F83" s="275"/>
      <c r="G83" s="275"/>
      <c r="H83" s="223"/>
      <c r="I83" s="223"/>
      <c r="J83" s="275" t="s">
        <v>65</v>
      </c>
      <c r="K83" s="275"/>
      <c r="L83" s="275"/>
      <c r="M83" s="275"/>
      <c r="N83" s="275"/>
      <c r="O83" s="7"/>
      <c r="P83" s="7"/>
      <c r="Q83" s="7"/>
      <c r="R83" s="7"/>
      <c r="S83" s="7"/>
      <c r="T83" s="7"/>
      <c r="U83" s="7"/>
      <c r="V83" s="7"/>
      <c r="W83" s="8"/>
    </row>
    <row r="84" spans="1:71" s="17" customFormat="1" x14ac:dyDescent="0.15">
      <c r="A84" s="178"/>
      <c r="B84" s="1"/>
      <c r="C84" s="275" t="s">
        <v>66</v>
      </c>
      <c r="D84" s="275"/>
      <c r="E84" s="275"/>
      <c r="F84" s="275"/>
      <c r="G84" s="275"/>
      <c r="H84" s="223"/>
      <c r="I84" s="223"/>
      <c r="J84" s="275" t="s">
        <v>67</v>
      </c>
      <c r="K84" s="275"/>
      <c r="L84" s="275"/>
      <c r="M84" s="275"/>
      <c r="N84" s="275"/>
      <c r="O84" s="7"/>
      <c r="P84" s="7"/>
      <c r="Q84" s="7"/>
      <c r="R84" s="7"/>
      <c r="S84" s="7"/>
      <c r="T84" s="7"/>
      <c r="U84" s="7"/>
      <c r="V84" s="7"/>
      <c r="W84" s="8"/>
    </row>
    <row r="85" spans="1:71" s="17" customFormat="1" x14ac:dyDescent="0.15">
      <c r="A85" s="178"/>
      <c r="B85" s="1"/>
      <c r="C85" s="275" t="s">
        <v>68</v>
      </c>
      <c r="D85" s="275"/>
      <c r="E85" s="275"/>
      <c r="F85" s="275"/>
      <c r="G85" s="275"/>
      <c r="H85" s="223"/>
      <c r="I85" s="223"/>
      <c r="J85" s="275" t="s">
        <v>69</v>
      </c>
      <c r="K85" s="275"/>
      <c r="L85" s="275"/>
      <c r="M85" s="275"/>
      <c r="N85" s="275"/>
      <c r="O85" s="7"/>
      <c r="P85" s="7"/>
      <c r="Q85" s="7"/>
      <c r="R85" s="7"/>
      <c r="S85" s="7"/>
      <c r="T85" s="7"/>
      <c r="U85" s="7"/>
      <c r="V85" s="7"/>
      <c r="W85" s="8"/>
    </row>
    <row r="86" spans="1:71" s="17" customFormat="1" x14ac:dyDescent="0.15">
      <c r="A86" s="178"/>
      <c r="B86" s="1"/>
      <c r="C86" s="275" t="s">
        <v>70</v>
      </c>
      <c r="D86" s="275"/>
      <c r="E86" s="275"/>
      <c r="F86" s="275"/>
      <c r="G86" s="275"/>
      <c r="H86" s="223"/>
      <c r="I86" s="223"/>
      <c r="J86" s="275" t="s">
        <v>71</v>
      </c>
      <c r="K86" s="275"/>
      <c r="L86" s="275"/>
      <c r="M86" s="275"/>
      <c r="N86" s="275"/>
      <c r="O86" s="7"/>
      <c r="P86" s="7"/>
      <c r="Q86" s="7"/>
      <c r="R86" s="7"/>
      <c r="S86" s="7"/>
      <c r="T86" s="7"/>
      <c r="U86" s="7"/>
      <c r="V86" s="7"/>
      <c r="W86" s="8"/>
    </row>
    <row r="87" spans="1:71" s="17" customFormat="1" x14ac:dyDescent="0.15">
      <c r="A87" s="178"/>
      <c r="B87" s="1"/>
      <c r="C87" s="274" t="s">
        <v>72</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75</v>
      </c>
      <c r="K94" s="55"/>
      <c r="L94" s="245" t="str">
        <f>IF(ISBLANK(L$9),"",L$9)</f>
        <v>１病棟</v>
      </c>
      <c r="M94" s="249" t="str">
        <f t="shared" ref="M94:BS94" si="4">IF(ISBLANK(M$9),"",M$9)</f>
        <v>２病棟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76</v>
      </c>
      <c r="J95" s="57"/>
      <c r="K95" s="58"/>
      <c r="L95" s="194" t="s">
        <v>17</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77</v>
      </c>
      <c r="B96" s="1"/>
      <c r="C96" s="276" t="s">
        <v>78</v>
      </c>
      <c r="D96" s="277"/>
      <c r="E96" s="277"/>
      <c r="F96" s="277"/>
      <c r="G96" s="277"/>
      <c r="H96" s="278"/>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81</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75</v>
      </c>
      <c r="K102" s="64"/>
      <c r="L102" s="245" t="str">
        <f>IF(ISBLANK(L$9),"",L$9)</f>
        <v>１病棟</v>
      </c>
      <c r="M102" s="249" t="str">
        <f t="shared" ref="M102:BS102" si="5">IF(ISBLANK(M$9),"",M$9)</f>
        <v>２病棟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76</v>
      </c>
      <c r="J103" s="57"/>
      <c r="K103" s="65"/>
      <c r="L103" s="59" t="str">
        <f>IF(ISBLANK(L$95),"",L$95)</f>
        <v>慢性期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82</v>
      </c>
      <c r="B104" s="1"/>
      <c r="C104" s="290" t="s">
        <v>83</v>
      </c>
      <c r="D104" s="291"/>
      <c r="E104" s="299" t="s">
        <v>84</v>
      </c>
      <c r="F104" s="300"/>
      <c r="G104" s="300"/>
      <c r="H104" s="301"/>
      <c r="I104" s="322" t="s">
        <v>85</v>
      </c>
      <c r="J104" s="190">
        <f>IF(SUM(L104:BS104)=0,IF(COUNTIF(L104:BS104,"未確認")&gt;0,"未確認",IF(COUNTIF(L104:BS104,"~*")&gt;0,"*",SUM(L104:BS104))),SUM(L104:BS104))</f>
        <v>56</v>
      </c>
      <c r="K104" s="172" t="str">
        <f>IF(OR(COUNTIF(L104:BS104,"未確認")&gt;0,COUNTIF(L104:BS104,"~*")&gt;0),"※","")</f>
        <v/>
      </c>
      <c r="L104" s="192">
        <v>56</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86</v>
      </c>
      <c r="B105" s="68"/>
      <c r="C105" s="292"/>
      <c r="D105" s="293"/>
      <c r="E105" s="325"/>
      <c r="F105" s="305"/>
      <c r="G105" s="285" t="s">
        <v>87</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82</v>
      </c>
      <c r="B106" s="68"/>
      <c r="C106" s="292"/>
      <c r="D106" s="293"/>
      <c r="E106" s="276" t="s">
        <v>88</v>
      </c>
      <c r="F106" s="277"/>
      <c r="G106" s="277"/>
      <c r="H106" s="278"/>
      <c r="I106" s="323"/>
      <c r="J106" s="190">
        <f>IF(SUM(L106:BS106)=0,IF(COUNTIF(L106:BS106,"未確認")&gt;0,"未確認",IF(COUNTIF(L106:BS106,"~*")&gt;0,"*",SUM(L106:BS106))),SUM(L106:BS106))</f>
        <v>50</v>
      </c>
      <c r="K106" s="172" t="str">
        <f t="shared" ref="K106:K116" si="7">IF(OR(COUNTIF(L106:BS106,"未確認")&gt;0,COUNTIF(L106:BS106,"~*")&gt;0),"※","")</f>
        <v/>
      </c>
      <c r="L106" s="192">
        <v>50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82</v>
      </c>
      <c r="B107" s="68"/>
      <c r="C107" s="294"/>
      <c r="D107" s="295"/>
      <c r="E107" s="287" t="s">
        <v>89</v>
      </c>
      <c r="F107" s="288"/>
      <c r="G107" s="288"/>
      <c r="H107" s="289"/>
      <c r="I107" s="323"/>
      <c r="J107" s="190">
        <f>IF(SUM(L107:BS107)=0,IF(COUNTIF(L107:BS107,"未確認")&gt;0,"未確認",IF(COUNTIF(L107:BS107,"~*")&gt;0,"*",SUM(L107:BS107))),SUM(L107:BS107))</f>
        <v>56</v>
      </c>
      <c r="K107" s="172" t="str">
        <f t="shared" si="7"/>
        <v/>
      </c>
      <c r="L107" s="192">
        <v>56</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90</v>
      </c>
      <c r="B108" s="68"/>
      <c r="C108" s="290" t="s">
        <v>91</v>
      </c>
      <c r="D108" s="291"/>
      <c r="E108" s="290" t="s">
        <v>84</v>
      </c>
      <c r="F108" s="302"/>
      <c r="G108" s="302"/>
      <c r="H108" s="291"/>
      <c r="I108" s="323"/>
      <c r="J108" s="190">
        <f t="shared" ref="J108:J116" si="8">IF(SUM(L108:BS108)=0,IF(COUNTIF(L108:BS108,"未確認")&gt;0,"未確認",IF(COUNTIF(L108:BS108,"~*")&gt;0,"*",SUM(L108:BS108))),SUM(L108:BS108))</f>
        <v>56</v>
      </c>
      <c r="K108" s="172" t="str">
        <f t="shared" si="7"/>
        <v/>
      </c>
      <c r="L108" s="192">
        <v>0</v>
      </c>
      <c r="M108" s="192">
        <v>56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92</v>
      </c>
      <c r="B109" s="68"/>
      <c r="C109" s="292"/>
      <c r="D109" s="293"/>
      <c r="E109" s="303"/>
      <c r="F109" s="304"/>
      <c r="G109" s="276" t="s">
        <v>93</v>
      </c>
      <c r="H109" s="278"/>
      <c r="I109" s="323"/>
      <c r="J109" s="190">
        <f t="shared" si="8"/>
        <v>56</v>
      </c>
      <c r="K109" s="172" t="str">
        <f t="shared" si="7"/>
        <v/>
      </c>
      <c r="L109" s="192">
        <v>0</v>
      </c>
      <c r="M109" s="192">
        <v>56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94</v>
      </c>
      <c r="B110" s="68"/>
      <c r="C110" s="292"/>
      <c r="D110" s="293"/>
      <c r="E110" s="303"/>
      <c r="F110" s="305"/>
      <c r="G110" s="276" t="s">
        <v>95</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90</v>
      </c>
      <c r="B111" s="68"/>
      <c r="C111" s="292"/>
      <c r="D111" s="293"/>
      <c r="E111" s="290" t="s">
        <v>88</v>
      </c>
      <c r="F111" s="302"/>
      <c r="G111" s="302"/>
      <c r="H111" s="291"/>
      <c r="I111" s="323"/>
      <c r="J111" s="190">
        <f t="shared" si="8"/>
        <v>54</v>
      </c>
      <c r="K111" s="172" t="str">
        <f t="shared" si="7"/>
        <v/>
      </c>
      <c r="L111" s="192">
        <v>0</v>
      </c>
      <c r="M111" s="192">
        <v>54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92</v>
      </c>
      <c r="B112" s="68"/>
      <c r="C112" s="292"/>
      <c r="D112" s="293"/>
      <c r="E112" s="303"/>
      <c r="F112" s="304"/>
      <c r="G112" s="276" t="s">
        <v>93</v>
      </c>
      <c r="H112" s="278"/>
      <c r="I112" s="323"/>
      <c r="J112" s="190">
        <f t="shared" si="8"/>
        <v>54</v>
      </c>
      <c r="K112" s="172" t="str">
        <f t="shared" si="7"/>
        <v/>
      </c>
      <c r="L112" s="192">
        <v>0</v>
      </c>
      <c r="M112" s="192">
        <v>54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94</v>
      </c>
      <c r="B113" s="68"/>
      <c r="C113" s="292"/>
      <c r="D113" s="293"/>
      <c r="E113" s="325"/>
      <c r="F113" s="305"/>
      <c r="G113" s="276" t="s">
        <v>95</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90</v>
      </c>
      <c r="B114" s="68"/>
      <c r="C114" s="292"/>
      <c r="D114" s="293"/>
      <c r="E114" s="296" t="s">
        <v>89</v>
      </c>
      <c r="F114" s="297"/>
      <c r="G114" s="297"/>
      <c r="H114" s="298"/>
      <c r="I114" s="323"/>
      <c r="J114" s="190">
        <f t="shared" si="8"/>
        <v>56</v>
      </c>
      <c r="K114" s="172" t="str">
        <f t="shared" si="7"/>
        <v/>
      </c>
      <c r="L114" s="192">
        <v>0</v>
      </c>
      <c r="M114" s="192">
        <v>56</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92</v>
      </c>
      <c r="B115" s="68"/>
      <c r="C115" s="292"/>
      <c r="D115" s="293"/>
      <c r="E115" s="283"/>
      <c r="F115" s="284"/>
      <c r="G115" s="287" t="s">
        <v>93</v>
      </c>
      <c r="H115" s="289"/>
      <c r="I115" s="323"/>
      <c r="J115" s="190">
        <f t="shared" si="8"/>
        <v>56</v>
      </c>
      <c r="K115" s="172" t="str">
        <f t="shared" si="7"/>
        <v/>
      </c>
      <c r="L115" s="192">
        <v>0</v>
      </c>
      <c r="M115" s="192">
        <v>56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94</v>
      </c>
      <c r="B116" s="68"/>
      <c r="C116" s="294"/>
      <c r="D116" s="295"/>
      <c r="E116" s="326"/>
      <c r="F116" s="327"/>
      <c r="G116" s="287" t="s">
        <v>95</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96</v>
      </c>
      <c r="B117" s="68"/>
      <c r="C117" s="285" t="s">
        <v>97</v>
      </c>
      <c r="D117" s="315"/>
      <c r="E117" s="315"/>
      <c r="F117" s="315"/>
      <c r="G117" s="315"/>
      <c r="H117" s="286"/>
      <c r="I117" s="324"/>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99</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75</v>
      </c>
      <c r="K123" s="64"/>
      <c r="L123" s="247" t="str">
        <f>IF(ISBLANK(L$9),"",L$9)</f>
        <v>１病棟</v>
      </c>
      <c r="M123" s="249" t="str">
        <f>IF(ISBLANK(M$9),"",M$9)</f>
        <v>２病棟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76</v>
      </c>
      <c r="J124" s="77"/>
      <c r="K124" s="65"/>
      <c r="L124" s="59" t="str">
        <f>IF(ISBLANK(L$95),"",L$95)</f>
        <v>慢性期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100</v>
      </c>
      <c r="B125" s="1"/>
      <c r="C125" s="290" t="s">
        <v>101</v>
      </c>
      <c r="D125" s="302"/>
      <c r="E125" s="302"/>
      <c r="F125" s="302"/>
      <c r="G125" s="302"/>
      <c r="H125" s="291"/>
      <c r="I125" s="316"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104</v>
      </c>
      <c r="B126" s="1"/>
      <c r="C126" s="221"/>
      <c r="D126" s="222"/>
      <c r="E126" s="290" t="s">
        <v>105</v>
      </c>
      <c r="F126" s="302"/>
      <c r="G126" s="302"/>
      <c r="H126" s="291"/>
      <c r="I126" s="317"/>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107</v>
      </c>
      <c r="B127" s="1"/>
      <c r="C127" s="221"/>
      <c r="D127" s="222"/>
      <c r="E127" s="292"/>
      <c r="F127" s="319"/>
      <c r="G127" s="319"/>
      <c r="H127" s="293"/>
      <c r="I127" s="317"/>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109</v>
      </c>
      <c r="B128" s="1"/>
      <c r="C128" s="216"/>
      <c r="D128" s="217"/>
      <c r="E128" s="294"/>
      <c r="F128" s="320"/>
      <c r="G128" s="320"/>
      <c r="H128" s="295"/>
      <c r="I128" s="318"/>
      <c r="J128" s="83"/>
      <c r="K128" s="84"/>
      <c r="L128" s="253" t="s">
        <v>110</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111</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75</v>
      </c>
      <c r="K134" s="64"/>
      <c r="L134" s="247" t="str">
        <f>IF(ISBLANK(L$9),"",L$9)</f>
        <v>１病棟</v>
      </c>
      <c r="M134" s="249" t="str">
        <f t="shared" ref="M134:BS134" si="11">IF(ISBLANK(M$9),"",M$9)</f>
        <v>２病棟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76</v>
      </c>
      <c r="J135" s="57"/>
      <c r="K135" s="65"/>
      <c r="L135" s="59" t="str">
        <f>IF(ISBLANK(L$95),"",L$95)</f>
        <v>慢性期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112</v>
      </c>
      <c r="B136" s="1"/>
      <c r="C136" s="290" t="s">
        <v>113</v>
      </c>
      <c r="D136" s="302"/>
      <c r="E136" s="302"/>
      <c r="F136" s="302"/>
      <c r="G136" s="302"/>
      <c r="H136" s="291"/>
      <c r="I136" s="321"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112</v>
      </c>
      <c r="B137" s="68"/>
      <c r="C137" s="221"/>
      <c r="D137" s="222"/>
      <c r="E137" s="276" t="s">
        <v>117</v>
      </c>
      <c r="F137" s="277"/>
      <c r="G137" s="277"/>
      <c r="H137" s="278"/>
      <c r="I137" s="321"/>
      <c r="J137" s="81"/>
      <c r="K137" s="82"/>
      <c r="L137" s="80">
        <v>56</v>
      </c>
      <c r="M137" s="253">
        <v>56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118</v>
      </c>
      <c r="B138" s="68"/>
      <c r="C138" s="290" t="s">
        <v>119</v>
      </c>
      <c r="D138" s="302"/>
      <c r="E138" s="302"/>
      <c r="F138" s="302"/>
      <c r="G138" s="302"/>
      <c r="H138" s="291"/>
      <c r="I138" s="321"/>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118</v>
      </c>
      <c r="B139" s="68"/>
      <c r="C139" s="88"/>
      <c r="D139" s="89"/>
      <c r="E139" s="276" t="s">
        <v>117</v>
      </c>
      <c r="F139" s="277"/>
      <c r="G139" s="277"/>
      <c r="H139" s="278"/>
      <c r="I139" s="32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120</v>
      </c>
      <c r="B140" s="68"/>
      <c r="C140" s="290" t="s">
        <v>119</v>
      </c>
      <c r="D140" s="302"/>
      <c r="E140" s="302"/>
      <c r="F140" s="302"/>
      <c r="G140" s="302"/>
      <c r="H140" s="291"/>
      <c r="I140" s="32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120</v>
      </c>
      <c r="B141" s="68"/>
      <c r="C141" s="90"/>
      <c r="D141" s="91"/>
      <c r="E141" s="276" t="s">
        <v>117</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121</v>
      </c>
      <c r="B142" s="68"/>
      <c r="C142" s="287" t="s">
        <v>122</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75</v>
      </c>
      <c r="K148" s="64"/>
      <c r="L148" s="245" t="str">
        <f>IF(ISBLANK(L$9),"",L$9)</f>
        <v>１病棟</v>
      </c>
      <c r="M148" s="249" t="str">
        <f t="shared" ref="M148:BS148" si="13">IF(ISBLANK(M$9),"",M$9)</f>
        <v>２病棟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76</v>
      </c>
      <c r="J149" s="57"/>
      <c r="K149" s="65"/>
      <c r="L149" s="59" t="str">
        <f t="shared" ref="L149:AQ149" si="14">IF(ISBLANK(L$95),"",L$95)</f>
        <v>慢性期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124</v>
      </c>
      <c r="B150" s="1"/>
      <c r="C150" s="276" t="s">
        <v>123</v>
      </c>
      <c r="D150" s="277"/>
      <c r="E150" s="277"/>
      <c r="F150" s="277"/>
      <c r="G150" s="277"/>
      <c r="H150" s="278"/>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127</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75</v>
      </c>
      <c r="K156" s="64"/>
      <c r="L156" s="245" t="str">
        <f>IF(ISBLANK(L$9),"",L$9)</f>
        <v>１病棟</v>
      </c>
      <c r="M156" s="249" t="str">
        <f t="shared" ref="M156:BS156" si="16">IF(ISBLANK(M$9),"",M$9)</f>
        <v>２病棟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128</v>
      </c>
      <c r="B157" s="1"/>
      <c r="C157" s="3"/>
      <c r="D157" s="3"/>
      <c r="F157" s="3"/>
      <c r="G157" s="3"/>
      <c r="H157" s="214"/>
      <c r="I157" s="56" t="s">
        <v>76</v>
      </c>
      <c r="J157" s="57"/>
      <c r="K157" s="65"/>
      <c r="L157" s="59" t="str">
        <f t="shared" ref="L157:AQ157" si="17">IF(ISBLANK(L$95),"",L$95)</f>
        <v>慢性期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129</v>
      </c>
      <c r="B158" s="96"/>
      <c r="C158" s="276" t="s">
        <v>130</v>
      </c>
      <c r="D158" s="277"/>
      <c r="E158" s="277"/>
      <c r="F158" s="277"/>
      <c r="G158" s="277"/>
      <c r="H158" s="278"/>
      <c r="I158" s="331"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133</v>
      </c>
      <c r="B159" s="96"/>
      <c r="C159" s="276" t="s">
        <v>134</v>
      </c>
      <c r="D159" s="277"/>
      <c r="E159" s="277"/>
      <c r="F159" s="277"/>
      <c r="G159" s="277"/>
      <c r="H159" s="278"/>
      <c r="I159" s="332"/>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135</v>
      </c>
      <c r="B160" s="96"/>
      <c r="C160" s="276" t="s">
        <v>136</v>
      </c>
      <c r="D160" s="277"/>
      <c r="E160" s="277"/>
      <c r="F160" s="277"/>
      <c r="G160" s="277"/>
      <c r="H160" s="278"/>
      <c r="I160" s="333"/>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137</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75</v>
      </c>
      <c r="K166" s="64"/>
      <c r="L166" s="245" t="str">
        <f>IF(ISBLANK(L$9),"",L$9)</f>
        <v>１病棟</v>
      </c>
      <c r="M166" s="249" t="str">
        <f t="shared" ref="M166:BS166" si="19">IF(ISBLANK(M$9),"",M$9)</f>
        <v>２病棟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76</v>
      </c>
      <c r="J167" s="57"/>
      <c r="K167" s="65"/>
      <c r="L167" s="59" t="str">
        <f t="shared" ref="L167:AQ167" si="20">IF(ISBLANK(L$95),"",L$95)</f>
        <v>慢性期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138</v>
      </c>
      <c r="B168" s="96"/>
      <c r="C168" s="276" t="s">
        <v>139</v>
      </c>
      <c r="D168" s="277"/>
      <c r="E168" s="277"/>
      <c r="F168" s="277"/>
      <c r="G168" s="277"/>
      <c r="H168" s="278"/>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141</v>
      </c>
      <c r="B169" s="96"/>
      <c r="C169" s="276" t="s">
        <v>142</v>
      </c>
      <c r="D169" s="277"/>
      <c r="E169" s="277"/>
      <c r="F169" s="277"/>
      <c r="G169" s="277"/>
      <c r="H169" s="278"/>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144</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75</v>
      </c>
      <c r="K175" s="64"/>
      <c r="L175" s="245" t="str">
        <f>IF(ISBLANK(L$9),"",L$9)</f>
        <v>１病棟</v>
      </c>
      <c r="M175" s="249" t="str">
        <f t="shared" ref="M175:BS175" si="22">IF(ISBLANK(M$9),"",M$9)</f>
        <v>２病棟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76</v>
      </c>
      <c r="J176" s="57"/>
      <c r="K176" s="65"/>
      <c r="L176" s="59" t="str">
        <f t="shared" ref="L176:AQ176" si="23">IF(ISBLANK(L$95),"",L$95)</f>
        <v>慢性期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145</v>
      </c>
      <c r="B177" s="96"/>
      <c r="C177" s="276" t="s">
        <v>146</v>
      </c>
      <c r="D177" s="277"/>
      <c r="E177" s="277"/>
      <c r="F177" s="277"/>
      <c r="G177" s="277"/>
      <c r="H177" s="278"/>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149</v>
      </c>
      <c r="B178" s="96"/>
      <c r="C178" s="276" t="s">
        <v>150</v>
      </c>
      <c r="D178" s="277"/>
      <c r="E178" s="277"/>
      <c r="F178" s="277"/>
      <c r="G178" s="277"/>
      <c r="H178" s="278"/>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152</v>
      </c>
      <c r="B179" s="96"/>
      <c r="C179" s="276" t="s">
        <v>153</v>
      </c>
      <c r="D179" s="277"/>
      <c r="E179" s="277"/>
      <c r="F179" s="277"/>
      <c r="G179" s="277"/>
      <c r="H179" s="278"/>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155</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75</v>
      </c>
      <c r="K185" s="64"/>
      <c r="L185" s="245" t="str">
        <f>IF(ISBLANK(L$9),"",L$9)</f>
        <v>１病棟</v>
      </c>
      <c r="M185" s="249" t="str">
        <f t="shared" ref="M185:BS185" si="25">IF(ISBLANK(M$9),"",M$9)</f>
        <v>２病棟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76</v>
      </c>
      <c r="J186" s="57"/>
      <c r="K186" s="65"/>
      <c r="L186" s="59" t="str">
        <f>IF(ISBLANK(L$95),"",L$95)</f>
        <v>慢性期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156</v>
      </c>
      <c r="B187" s="68"/>
      <c r="C187" s="328" t="s">
        <v>157</v>
      </c>
      <c r="D187" s="329"/>
      <c r="E187" s="329"/>
      <c r="F187" s="329"/>
      <c r="G187" s="328" t="s">
        <v>158</v>
      </c>
      <c r="H187" s="328"/>
      <c r="I187" s="334" t="s">
        <v>159</v>
      </c>
      <c r="J187" s="198">
        <v>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156</v>
      </c>
      <c r="B188" s="68"/>
      <c r="C188" s="329"/>
      <c r="D188" s="329"/>
      <c r="E188" s="329"/>
      <c r="F188" s="329"/>
      <c r="G188" s="328" t="s">
        <v>160</v>
      </c>
      <c r="H188" s="328"/>
      <c r="I188" s="335"/>
      <c r="J188" s="199">
        <v>0</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161</v>
      </c>
      <c r="B189" s="68"/>
      <c r="C189" s="328" t="s">
        <v>162</v>
      </c>
      <c r="D189" s="329"/>
      <c r="E189" s="329"/>
      <c r="F189" s="329"/>
      <c r="G189" s="328" t="s">
        <v>158</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161</v>
      </c>
      <c r="B190" s="68"/>
      <c r="C190" s="329"/>
      <c r="D190" s="329"/>
      <c r="E190" s="329"/>
      <c r="F190" s="329"/>
      <c r="G190" s="328" t="s">
        <v>160</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163</v>
      </c>
      <c r="B191" s="97"/>
      <c r="C191" s="328" t="s">
        <v>164</v>
      </c>
      <c r="D191" s="328"/>
      <c r="E191" s="328"/>
      <c r="F191" s="328"/>
      <c r="G191" s="328" t="s">
        <v>158</v>
      </c>
      <c r="H191" s="328"/>
      <c r="I191" s="335"/>
      <c r="J191" s="198">
        <f>IF(SUM(L191:BS191)=0,IF(COUNTIF(L191:BS191,"未確認")&gt;0,"未確認",IF(COUNTIF(L191:BS191,"~*")&gt;0,"*",SUM(L191:BS191))),SUM(L191:BS191))</f>
        <v>28</v>
      </c>
      <c r="K191" s="66" t="str">
        <f t="shared" si="27"/>
        <v/>
      </c>
      <c r="L191" s="108">
        <v>20</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163</v>
      </c>
      <c r="B192" s="97"/>
      <c r="C192" s="328"/>
      <c r="D192" s="328"/>
      <c r="E192" s="328"/>
      <c r="F192" s="328"/>
      <c r="G192" s="328" t="s">
        <v>160</v>
      </c>
      <c r="H192" s="328"/>
      <c r="I192" s="335"/>
      <c r="J192" s="198">
        <f t="shared" ref="J192:J214" si="28">IF(SUM(L192:BS192)=0,IF(COUNTIF(L192:BS192,"未確認")&gt;0,"未確認",IF(COUNTIF(L192:BS192,"~*")&gt;0,"*",SUM(L192:BS192))),SUM(L192:BS192))</f>
        <v>2</v>
      </c>
      <c r="K192" s="66" t="str">
        <f t="shared" si="27"/>
        <v/>
      </c>
      <c r="L192" s="109">
        <v>0.9</v>
      </c>
      <c r="M192" s="255">
        <v>1.1000000000000001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165</v>
      </c>
      <c r="B193" s="97"/>
      <c r="C193" s="328" t="s">
        <v>166</v>
      </c>
      <c r="D193" s="330"/>
      <c r="E193" s="330"/>
      <c r="F193" s="330"/>
      <c r="G193" s="328" t="s">
        <v>158</v>
      </c>
      <c r="H193" s="328"/>
      <c r="I193" s="335"/>
      <c r="J193" s="198">
        <f t="shared" si="28"/>
        <v>11</v>
      </c>
      <c r="K193" s="66" t="str">
        <f t="shared" si="27"/>
        <v/>
      </c>
      <c r="L193" s="108">
        <v>5</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165</v>
      </c>
      <c r="B194" s="97"/>
      <c r="C194" s="330"/>
      <c r="D194" s="330"/>
      <c r="E194" s="330"/>
      <c r="F194" s="330"/>
      <c r="G194" s="328" t="s">
        <v>160</v>
      </c>
      <c r="H194" s="328"/>
      <c r="I194" s="335"/>
      <c r="J194" s="198">
        <f t="shared" si="28"/>
        <v>1.1000000000000001</v>
      </c>
      <c r="K194" s="66" t="str">
        <f t="shared" si="27"/>
        <v/>
      </c>
      <c r="L194" s="109">
        <v>0</v>
      </c>
      <c r="M194" s="255">
        <v>1.1000000000000001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167</v>
      </c>
      <c r="B195" s="97"/>
      <c r="C195" s="328" t="s">
        <v>168</v>
      </c>
      <c r="D195" s="330"/>
      <c r="E195" s="330"/>
      <c r="F195" s="330"/>
      <c r="G195" s="328" t="s">
        <v>158</v>
      </c>
      <c r="H195" s="328"/>
      <c r="I195" s="335"/>
      <c r="J195" s="198">
        <f t="shared" si="28"/>
        <v>46</v>
      </c>
      <c r="K195" s="66" t="str">
        <f t="shared" si="27"/>
        <v/>
      </c>
      <c r="L195" s="108">
        <v>23</v>
      </c>
      <c r="M195" s="255">
        <v>23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167</v>
      </c>
      <c r="B196" s="97"/>
      <c r="C196" s="330"/>
      <c r="D196" s="330"/>
      <c r="E196" s="330"/>
      <c r="F196" s="330"/>
      <c r="G196" s="328" t="s">
        <v>160</v>
      </c>
      <c r="H196" s="328"/>
      <c r="I196" s="335"/>
      <c r="J196" s="198">
        <f t="shared" si="28"/>
        <v>0</v>
      </c>
      <c r="K196" s="66" t="str">
        <f t="shared" si="27"/>
        <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169</v>
      </c>
      <c r="B197" s="97"/>
      <c r="C197" s="328" t="s">
        <v>170</v>
      </c>
      <c r="D197" s="330"/>
      <c r="E197" s="330"/>
      <c r="F197" s="330"/>
      <c r="G197" s="328" t="s">
        <v>158</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169</v>
      </c>
      <c r="B198" s="68"/>
      <c r="C198" s="330"/>
      <c r="D198" s="330"/>
      <c r="E198" s="330"/>
      <c r="F198" s="330"/>
      <c r="G198" s="328" t="s">
        <v>160</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171</v>
      </c>
      <c r="B199" s="68"/>
      <c r="C199" s="328" t="s">
        <v>172</v>
      </c>
      <c r="D199" s="330"/>
      <c r="E199" s="330"/>
      <c r="F199" s="330"/>
      <c r="G199" s="328" t="s">
        <v>158</v>
      </c>
      <c r="H199" s="328"/>
      <c r="I199" s="335"/>
      <c r="J199" s="198">
        <f t="shared" si="28"/>
        <v>4</v>
      </c>
      <c r="K199" s="66" t="str">
        <f t="shared" si="27"/>
        <v/>
      </c>
      <c r="L199" s="108">
        <v>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171</v>
      </c>
      <c r="B200" s="68"/>
      <c r="C200" s="330"/>
      <c r="D200" s="330"/>
      <c r="E200" s="330"/>
      <c r="F200" s="330"/>
      <c r="G200" s="328" t="s">
        <v>160</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173</v>
      </c>
      <c r="B201" s="68"/>
      <c r="C201" s="328" t="s">
        <v>174</v>
      </c>
      <c r="D201" s="330"/>
      <c r="E201" s="330"/>
      <c r="F201" s="330"/>
      <c r="G201" s="328" t="s">
        <v>158</v>
      </c>
      <c r="H201" s="328"/>
      <c r="I201" s="335"/>
      <c r="J201" s="198">
        <f t="shared" si="28"/>
        <v>4</v>
      </c>
      <c r="K201" s="66" t="str">
        <f t="shared" si="27"/>
        <v/>
      </c>
      <c r="L201" s="108">
        <v>2</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173</v>
      </c>
      <c r="B202" s="68"/>
      <c r="C202" s="330"/>
      <c r="D202" s="330"/>
      <c r="E202" s="330"/>
      <c r="F202" s="330"/>
      <c r="G202" s="328" t="s">
        <v>160</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175</v>
      </c>
      <c r="B203" s="68"/>
      <c r="C203" s="328" t="s">
        <v>176</v>
      </c>
      <c r="D203" s="330"/>
      <c r="E203" s="330"/>
      <c r="F203" s="330"/>
      <c r="G203" s="328" t="s">
        <v>158</v>
      </c>
      <c r="H203" s="328"/>
      <c r="I203" s="335"/>
      <c r="J203" s="198">
        <f t="shared" si="28"/>
        <v>2</v>
      </c>
      <c r="K203" s="66" t="str">
        <f t="shared" si="27"/>
        <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175</v>
      </c>
      <c r="B204" s="68"/>
      <c r="C204" s="330"/>
      <c r="D204" s="330"/>
      <c r="E204" s="330"/>
      <c r="F204" s="330"/>
      <c r="G204" s="328" t="s">
        <v>160</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177</v>
      </c>
      <c r="B205" s="68"/>
      <c r="C205" s="328" t="s">
        <v>178</v>
      </c>
      <c r="D205" s="330"/>
      <c r="E205" s="330"/>
      <c r="F205" s="330"/>
      <c r="G205" s="328" t="s">
        <v>158</v>
      </c>
      <c r="H205" s="328"/>
      <c r="I205" s="335"/>
      <c r="J205" s="198">
        <f t="shared" si="28"/>
        <v>2</v>
      </c>
      <c r="K205" s="66" t="str">
        <f t="shared" si="27"/>
        <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177</v>
      </c>
      <c r="B206" s="68"/>
      <c r="C206" s="330"/>
      <c r="D206" s="330"/>
      <c r="E206" s="330"/>
      <c r="F206" s="330"/>
      <c r="G206" s="328" t="s">
        <v>160</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179</v>
      </c>
      <c r="B207" s="68"/>
      <c r="C207" s="328" t="s">
        <v>180</v>
      </c>
      <c r="D207" s="329"/>
      <c r="E207" s="329"/>
      <c r="F207" s="329"/>
      <c r="G207" s="328" t="s">
        <v>158</v>
      </c>
      <c r="H207" s="328"/>
      <c r="I207" s="335"/>
      <c r="J207" s="198">
        <v>3</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179</v>
      </c>
      <c r="B208" s="68"/>
      <c r="C208" s="329"/>
      <c r="D208" s="329"/>
      <c r="E208" s="329"/>
      <c r="F208" s="329"/>
      <c r="G208" s="328" t="s">
        <v>160</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181</v>
      </c>
      <c r="B209" s="68"/>
      <c r="C209" s="328" t="s">
        <v>182</v>
      </c>
      <c r="D209" s="329"/>
      <c r="E209" s="329"/>
      <c r="F209" s="329"/>
      <c r="G209" s="328" t="s">
        <v>158</v>
      </c>
      <c r="H209" s="328"/>
      <c r="I209" s="335"/>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181</v>
      </c>
      <c r="B210" s="68"/>
      <c r="C210" s="329"/>
      <c r="D210" s="329"/>
      <c r="E210" s="329"/>
      <c r="F210" s="329"/>
      <c r="G210" s="328" t="s">
        <v>160</v>
      </c>
      <c r="H210" s="328"/>
      <c r="I210" s="335"/>
      <c r="J210" s="198">
        <v>0.4</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183</v>
      </c>
      <c r="B211" s="68"/>
      <c r="C211" s="328" t="s">
        <v>184</v>
      </c>
      <c r="D211" s="330"/>
      <c r="E211" s="330"/>
      <c r="F211" s="330"/>
      <c r="G211" s="328" t="s">
        <v>158</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183</v>
      </c>
      <c r="B212" s="68"/>
      <c r="C212" s="330"/>
      <c r="D212" s="330"/>
      <c r="E212" s="330"/>
      <c r="F212" s="330"/>
      <c r="G212" s="328" t="s">
        <v>160</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185</v>
      </c>
      <c r="B213" s="68"/>
      <c r="C213" s="328" t="s">
        <v>186</v>
      </c>
      <c r="D213" s="329"/>
      <c r="E213" s="329"/>
      <c r="F213" s="329"/>
      <c r="G213" s="328" t="s">
        <v>158</v>
      </c>
      <c r="H213" s="328"/>
      <c r="I213" s="335"/>
      <c r="J213" s="198">
        <f t="shared" si="28"/>
        <v>1</v>
      </c>
      <c r="K213" s="66" t="str">
        <f t="shared" si="27"/>
        <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185</v>
      </c>
      <c r="B214" s="68"/>
      <c r="C214" s="329"/>
      <c r="D214" s="329"/>
      <c r="E214" s="329"/>
      <c r="F214" s="329"/>
      <c r="G214" s="328" t="s">
        <v>160</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spans="1:71" s="67" customFormat="1" ht="34.5" customHeight="1" x14ac:dyDescent="0.15">
      <c r="A219" s="183" t="s">
        <v>191</v>
      </c>
      <c r="B219" s="97"/>
      <c r="C219" s="328" t="s">
        <v>164</v>
      </c>
      <c r="D219" s="328"/>
      <c r="E219" s="328"/>
      <c r="F219" s="328"/>
      <c r="G219" s="276" t="s">
        <v>158</v>
      </c>
      <c r="H219" s="278"/>
      <c r="I219" s="337" t="s">
        <v>192</v>
      </c>
      <c r="J219" s="112"/>
      <c r="K219" s="113"/>
      <c r="L219" s="108">
        <v>0</v>
      </c>
      <c r="M219" s="108">
        <v>9</v>
      </c>
      <c r="N219" s="108">
        <v>0</v>
      </c>
      <c r="O219" s="104"/>
      <c r="P219" s="104"/>
      <c r="Q219" s="104"/>
      <c r="R219" s="104"/>
      <c r="S219" s="104"/>
      <c r="T219" s="104"/>
      <c r="U219" s="104"/>
    </row>
    <row r="220" spans="1:71" s="67" customFormat="1" ht="34.5" customHeight="1" x14ac:dyDescent="0.15">
      <c r="A220" s="183" t="s">
        <v>191</v>
      </c>
      <c r="B220" s="97"/>
      <c r="C220" s="328"/>
      <c r="D220" s="328"/>
      <c r="E220" s="328"/>
      <c r="F220" s="328"/>
      <c r="G220" s="276" t="s">
        <v>160</v>
      </c>
      <c r="H220" s="278"/>
      <c r="I220" s="338"/>
      <c r="J220" s="112"/>
      <c r="K220" s="114"/>
      <c r="L220" s="109">
        <v>0</v>
      </c>
      <c r="M220" s="109">
        <v>1.4</v>
      </c>
      <c r="N220" s="109">
        <v>0</v>
      </c>
      <c r="O220" s="104"/>
      <c r="P220" s="104"/>
      <c r="Q220" s="104"/>
      <c r="R220" s="104"/>
      <c r="S220" s="104"/>
      <c r="T220" s="104"/>
      <c r="U220" s="104"/>
    </row>
    <row r="221" spans="1:71" s="67" customFormat="1" ht="34.5" customHeight="1" x14ac:dyDescent="0.15">
      <c r="A221" s="183" t="s">
        <v>193</v>
      </c>
      <c r="B221" s="97"/>
      <c r="C221" s="328" t="s">
        <v>166</v>
      </c>
      <c r="D221" s="330"/>
      <c r="E221" s="330"/>
      <c r="F221" s="330"/>
      <c r="G221" s="276" t="s">
        <v>158</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193</v>
      </c>
      <c r="B222" s="97"/>
      <c r="C222" s="330"/>
      <c r="D222" s="330"/>
      <c r="E222" s="330"/>
      <c r="F222" s="330"/>
      <c r="G222" s="276" t="s">
        <v>160</v>
      </c>
      <c r="H222" s="278"/>
      <c r="I222" s="338"/>
      <c r="J222" s="112"/>
      <c r="K222" s="114"/>
      <c r="L222" s="109">
        <v>0</v>
      </c>
      <c r="M222" s="109">
        <v>0.8</v>
      </c>
      <c r="N222" s="109">
        <v>0</v>
      </c>
      <c r="O222" s="104"/>
      <c r="P222" s="104"/>
      <c r="Q222" s="104"/>
      <c r="R222" s="104"/>
      <c r="S222" s="104"/>
      <c r="T222" s="104"/>
      <c r="U222" s="104"/>
    </row>
    <row r="223" spans="1:71" s="67" customFormat="1" ht="34.5" customHeight="1" x14ac:dyDescent="0.15">
      <c r="A223" s="183" t="s">
        <v>194</v>
      </c>
      <c r="B223" s="97"/>
      <c r="C223" s="328" t="s">
        <v>168</v>
      </c>
      <c r="D223" s="330"/>
      <c r="E223" s="330"/>
      <c r="F223" s="330"/>
      <c r="G223" s="276" t="s">
        <v>158</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194</v>
      </c>
      <c r="B224" s="97"/>
      <c r="C224" s="330"/>
      <c r="D224" s="330"/>
      <c r="E224" s="330"/>
      <c r="F224" s="330"/>
      <c r="G224" s="276" t="s">
        <v>160</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195</v>
      </c>
      <c r="B225" s="97"/>
      <c r="C225" s="328" t="s">
        <v>170</v>
      </c>
      <c r="D225" s="330"/>
      <c r="E225" s="330"/>
      <c r="F225" s="330"/>
      <c r="G225" s="276" t="s">
        <v>158</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195</v>
      </c>
      <c r="B226" s="68"/>
      <c r="C226" s="330"/>
      <c r="D226" s="330"/>
      <c r="E226" s="330"/>
      <c r="F226" s="330"/>
      <c r="G226" s="276" t="s">
        <v>160</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196</v>
      </c>
      <c r="B227" s="68"/>
      <c r="C227" s="328" t="s">
        <v>172</v>
      </c>
      <c r="D227" s="330"/>
      <c r="E227" s="330"/>
      <c r="F227" s="330"/>
      <c r="G227" s="276" t="s">
        <v>158</v>
      </c>
      <c r="H227" s="278"/>
      <c r="I227" s="338"/>
      <c r="J227" s="112"/>
      <c r="K227" s="113"/>
      <c r="L227" s="108">
        <v>0</v>
      </c>
      <c r="M227" s="108">
        <v>5</v>
      </c>
      <c r="N227" s="108">
        <v>0</v>
      </c>
      <c r="O227" s="104"/>
      <c r="P227" s="104"/>
      <c r="Q227" s="104"/>
      <c r="R227" s="104"/>
      <c r="S227" s="104"/>
      <c r="T227" s="104"/>
      <c r="U227" s="104"/>
    </row>
    <row r="228" spans="1:22" s="67" customFormat="1" ht="34.5" customHeight="1" x14ac:dyDescent="0.15">
      <c r="A228" s="183" t="s">
        <v>196</v>
      </c>
      <c r="B228" s="68"/>
      <c r="C228" s="330"/>
      <c r="D228" s="330"/>
      <c r="E228" s="330"/>
      <c r="F228" s="330"/>
      <c r="G228" s="276" t="s">
        <v>160</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197</v>
      </c>
      <c r="B229" s="68"/>
      <c r="C229" s="328" t="s">
        <v>174</v>
      </c>
      <c r="D229" s="330"/>
      <c r="E229" s="330"/>
      <c r="F229" s="330"/>
      <c r="G229" s="276" t="s">
        <v>158</v>
      </c>
      <c r="H229" s="278"/>
      <c r="I229" s="338"/>
      <c r="J229" s="112"/>
      <c r="K229" s="113"/>
      <c r="L229" s="108">
        <v>0</v>
      </c>
      <c r="M229" s="108">
        <v>5</v>
      </c>
      <c r="N229" s="108">
        <v>0</v>
      </c>
      <c r="O229" s="104"/>
      <c r="P229" s="104"/>
      <c r="Q229" s="104"/>
      <c r="R229" s="104"/>
      <c r="S229" s="104"/>
      <c r="T229" s="104"/>
      <c r="U229" s="104"/>
    </row>
    <row r="230" spans="1:22" s="67" customFormat="1" ht="34.5" customHeight="1" x14ac:dyDescent="0.15">
      <c r="A230" s="183" t="s">
        <v>197</v>
      </c>
      <c r="B230" s="68"/>
      <c r="C230" s="330"/>
      <c r="D230" s="330"/>
      <c r="E230" s="330"/>
      <c r="F230" s="330"/>
      <c r="G230" s="276" t="s">
        <v>160</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198</v>
      </c>
      <c r="B231" s="68"/>
      <c r="C231" s="328" t="s">
        <v>176</v>
      </c>
      <c r="D231" s="330"/>
      <c r="E231" s="330"/>
      <c r="F231" s="330"/>
      <c r="G231" s="276" t="s">
        <v>158</v>
      </c>
      <c r="H231" s="278"/>
      <c r="I231" s="338"/>
      <c r="J231" s="112"/>
      <c r="K231" s="113"/>
      <c r="L231" s="108">
        <v>0</v>
      </c>
      <c r="M231" s="108">
        <v>2</v>
      </c>
      <c r="N231" s="108">
        <v>0</v>
      </c>
      <c r="O231" s="104"/>
      <c r="P231" s="104"/>
      <c r="Q231" s="104"/>
      <c r="R231" s="104"/>
      <c r="S231" s="104"/>
      <c r="T231" s="104"/>
      <c r="U231" s="104"/>
    </row>
    <row r="232" spans="1:22" s="67" customFormat="1" ht="34.5" customHeight="1" x14ac:dyDescent="0.15">
      <c r="A232" s="183" t="s">
        <v>198</v>
      </c>
      <c r="B232" s="68"/>
      <c r="C232" s="330"/>
      <c r="D232" s="330"/>
      <c r="E232" s="330"/>
      <c r="F232" s="330"/>
      <c r="G232" s="276" t="s">
        <v>160</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199</v>
      </c>
      <c r="B233" s="68"/>
      <c r="C233" s="328" t="s">
        <v>178</v>
      </c>
      <c r="D233" s="330"/>
      <c r="E233" s="330"/>
      <c r="F233" s="330"/>
      <c r="G233" s="276" t="s">
        <v>158</v>
      </c>
      <c r="H233" s="278"/>
      <c r="I233" s="338"/>
      <c r="J233" s="112"/>
      <c r="K233" s="113"/>
      <c r="L233" s="108">
        <v>0</v>
      </c>
      <c r="M233" s="108">
        <v>0</v>
      </c>
      <c r="N233" s="108">
        <v>0</v>
      </c>
      <c r="O233" s="104"/>
      <c r="P233" s="104"/>
      <c r="Q233" s="104"/>
      <c r="R233" s="104"/>
      <c r="S233" s="104"/>
      <c r="T233" s="104"/>
      <c r="U233" s="104"/>
    </row>
    <row r="234" spans="1:22" s="67" customFormat="1" ht="34.5" customHeight="1" x14ac:dyDescent="0.15">
      <c r="A234" s="183" t="s">
        <v>199</v>
      </c>
      <c r="B234" s="68"/>
      <c r="C234" s="330"/>
      <c r="D234" s="330"/>
      <c r="E234" s="330"/>
      <c r="F234" s="330"/>
      <c r="G234" s="276" t="s">
        <v>160</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200</v>
      </c>
      <c r="B235" s="68"/>
      <c r="C235" s="328" t="s">
        <v>184</v>
      </c>
      <c r="D235" s="330"/>
      <c r="E235" s="330"/>
      <c r="F235" s="330"/>
      <c r="G235" s="276" t="s">
        <v>158</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200</v>
      </c>
      <c r="B236" s="68"/>
      <c r="C236" s="330"/>
      <c r="D236" s="330"/>
      <c r="E236" s="330"/>
      <c r="F236" s="330"/>
      <c r="G236" s="276" t="s">
        <v>160</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201</v>
      </c>
      <c r="B237" s="68"/>
      <c r="C237" s="328" t="s">
        <v>186</v>
      </c>
      <c r="D237" s="329"/>
      <c r="E237" s="329"/>
      <c r="F237" s="329"/>
      <c r="G237" s="276" t="s">
        <v>158</v>
      </c>
      <c r="H237" s="278"/>
      <c r="I237" s="338"/>
      <c r="J237" s="112"/>
      <c r="K237" s="115"/>
      <c r="L237" s="108">
        <v>0</v>
      </c>
      <c r="M237" s="108">
        <v>0</v>
      </c>
      <c r="N237" s="108">
        <v>0</v>
      </c>
      <c r="O237" s="104"/>
      <c r="P237" s="104"/>
      <c r="Q237" s="104"/>
      <c r="R237" s="104"/>
      <c r="S237" s="104"/>
      <c r="T237" s="104"/>
      <c r="U237" s="104"/>
    </row>
    <row r="238" spans="1:22" s="67" customFormat="1" ht="34.5" customHeight="1" x14ac:dyDescent="0.15">
      <c r="A238" s="183" t="s">
        <v>201</v>
      </c>
      <c r="B238" s="68"/>
      <c r="C238" s="329"/>
      <c r="D238" s="329"/>
      <c r="E238" s="329"/>
      <c r="F238" s="329"/>
      <c r="G238" s="276" t="s">
        <v>160</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75</v>
      </c>
      <c r="K244" s="64"/>
      <c r="L244" s="245" t="str">
        <f>IF(ISBLANK(L$9),"",L$9)</f>
        <v>１病棟</v>
      </c>
      <c r="M244" s="249" t="str">
        <f t="shared" ref="M244:BS244" si="29">IF(ISBLANK(M$9),"",M$9)</f>
        <v>２病棟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76</v>
      </c>
      <c r="J245" s="57"/>
      <c r="K245" s="65"/>
      <c r="L245" s="59" t="str">
        <f t="shared" ref="L245:AQ245" si="30">IF(ISBLANK(L$95),"",L$95)</f>
        <v>慢性期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203</v>
      </c>
      <c r="B246" s="1"/>
      <c r="C246" s="276" t="s">
        <v>204</v>
      </c>
      <c r="D246" s="277"/>
      <c r="E246" s="277"/>
      <c r="F246" s="277"/>
      <c r="G246" s="277"/>
      <c r="H246" s="278"/>
      <c r="I246" s="312" t="s">
        <v>205</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206</v>
      </c>
      <c r="B247" s="118"/>
      <c r="C247" s="351" t="s">
        <v>207</v>
      </c>
      <c r="D247" s="351"/>
      <c r="E247" s="351"/>
      <c r="F247" s="352"/>
      <c r="G247" s="328" t="s">
        <v>157</v>
      </c>
      <c r="H247" s="215" t="s">
        <v>208</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206</v>
      </c>
      <c r="B248" s="118"/>
      <c r="C248" s="328"/>
      <c r="D248" s="328"/>
      <c r="E248" s="328"/>
      <c r="F248" s="330"/>
      <c r="G248" s="328"/>
      <c r="H248" s="215" t="s">
        <v>209</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210</v>
      </c>
      <c r="B249" s="118"/>
      <c r="C249" s="328"/>
      <c r="D249" s="328"/>
      <c r="E249" s="328"/>
      <c r="F249" s="330"/>
      <c r="G249" s="328" t="s">
        <v>211</v>
      </c>
      <c r="H249" s="215" t="s">
        <v>208</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210</v>
      </c>
      <c r="B250" s="118"/>
      <c r="C250" s="328"/>
      <c r="D250" s="328"/>
      <c r="E250" s="328"/>
      <c r="F250" s="330"/>
      <c r="G250" s="330"/>
      <c r="H250" s="215" t="s">
        <v>209</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212</v>
      </c>
      <c r="B251" s="118"/>
      <c r="C251" s="328"/>
      <c r="D251" s="328"/>
      <c r="E251" s="328"/>
      <c r="F251" s="330"/>
      <c r="G251" s="328" t="s">
        <v>213</v>
      </c>
      <c r="H251" s="215" t="s">
        <v>208</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212</v>
      </c>
      <c r="B252" s="118"/>
      <c r="C252" s="328"/>
      <c r="D252" s="328"/>
      <c r="E252" s="328"/>
      <c r="F252" s="330"/>
      <c r="G252" s="330"/>
      <c r="H252" s="215" t="s">
        <v>209</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214</v>
      </c>
      <c r="B253" s="118"/>
      <c r="C253" s="328"/>
      <c r="D253" s="328"/>
      <c r="E253" s="328"/>
      <c r="F253" s="330"/>
      <c r="G253" s="357" t="s">
        <v>215</v>
      </c>
      <c r="H253" s="215" t="s">
        <v>208</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214</v>
      </c>
      <c r="B254" s="118"/>
      <c r="C254" s="328"/>
      <c r="D254" s="328"/>
      <c r="E254" s="328"/>
      <c r="F254" s="330"/>
      <c r="G254" s="330"/>
      <c r="H254" s="215" t="s">
        <v>209</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216</v>
      </c>
      <c r="B255" s="118"/>
      <c r="C255" s="328"/>
      <c r="D255" s="328"/>
      <c r="E255" s="328"/>
      <c r="F255" s="330"/>
      <c r="G255" s="328" t="s">
        <v>217</v>
      </c>
      <c r="H255" s="215" t="s">
        <v>208</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216</v>
      </c>
      <c r="B256" s="118"/>
      <c r="C256" s="328"/>
      <c r="D256" s="328"/>
      <c r="E256" s="328"/>
      <c r="F256" s="330"/>
      <c r="G256" s="330"/>
      <c r="H256" s="215" t="s">
        <v>209</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218</v>
      </c>
      <c r="B257" s="118"/>
      <c r="C257" s="328"/>
      <c r="D257" s="328"/>
      <c r="E257" s="328"/>
      <c r="F257" s="330"/>
      <c r="G257" s="328" t="s">
        <v>190</v>
      </c>
      <c r="H257" s="215" t="s">
        <v>208</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218</v>
      </c>
      <c r="B258" s="118"/>
      <c r="C258" s="328"/>
      <c r="D258" s="328"/>
      <c r="E258" s="328"/>
      <c r="F258" s="330"/>
      <c r="G258" s="330"/>
      <c r="H258" s="215" t="s">
        <v>209</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219</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75</v>
      </c>
      <c r="K264" s="64"/>
      <c r="L264" s="245" t="str">
        <f>IF(ISBLANK(L$9),"",L$9)</f>
        <v>１病棟</v>
      </c>
      <c r="M264" s="249" t="str">
        <f t="shared" ref="M264:BS264" si="32">IF(ISBLANK(M$9),"",M$9)</f>
        <v>２病棟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76</v>
      </c>
      <c r="J265" s="57"/>
      <c r="K265" s="65"/>
      <c r="L265" s="59" t="str">
        <f t="shared" ref="L265:AQ265" si="33">IF(ISBLANK(L$95),"",L$95)</f>
        <v>慢性期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220</v>
      </c>
      <c r="B266" s="1"/>
      <c r="C266" s="290" t="s">
        <v>221</v>
      </c>
      <c r="D266" s="291"/>
      <c r="E266" s="364" t="s">
        <v>222</v>
      </c>
      <c r="F266" s="365"/>
      <c r="G266" s="276" t="s">
        <v>223</v>
      </c>
      <c r="H266" s="278"/>
      <c r="I266" s="312"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225</v>
      </c>
      <c r="B267" s="118"/>
      <c r="C267" s="292"/>
      <c r="D267" s="293"/>
      <c r="E267" s="365"/>
      <c r="F267" s="365"/>
      <c r="G267" s="276" t="s">
        <v>226</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227</v>
      </c>
      <c r="B268" s="118"/>
      <c r="C268" s="292"/>
      <c r="D268" s="293"/>
      <c r="E268" s="365"/>
      <c r="F268" s="365"/>
      <c r="G268" s="276" t="s">
        <v>228</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229</v>
      </c>
      <c r="B269" s="118"/>
      <c r="C269" s="294"/>
      <c r="D269" s="295"/>
      <c r="E269" s="276" t="s">
        <v>190</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230</v>
      </c>
      <c r="B270" s="118"/>
      <c r="C270" s="290" t="s">
        <v>231</v>
      </c>
      <c r="D270" s="340"/>
      <c r="E270" s="276" t="s">
        <v>232</v>
      </c>
      <c r="F270" s="277"/>
      <c r="G270" s="277"/>
      <c r="H270" s="278"/>
      <c r="I270" s="312"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234</v>
      </c>
      <c r="B271" s="118"/>
      <c r="C271" s="341"/>
      <c r="D271" s="342"/>
      <c r="E271" s="276" t="s">
        <v>235</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236</v>
      </c>
      <c r="B272" s="118"/>
      <c r="C272" s="343"/>
      <c r="D272" s="344"/>
      <c r="E272" s="276" t="s">
        <v>237</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238</v>
      </c>
      <c r="B273" s="118"/>
      <c r="C273" s="290" t="s">
        <v>190</v>
      </c>
      <c r="D273" s="340"/>
      <c r="E273" s="276" t="s">
        <v>239</v>
      </c>
      <c r="F273" s="277"/>
      <c r="G273" s="277"/>
      <c r="H273" s="278"/>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241</v>
      </c>
      <c r="B274" s="118"/>
      <c r="C274" s="341"/>
      <c r="D274" s="342"/>
      <c r="E274" s="276" t="s">
        <v>242</v>
      </c>
      <c r="F274" s="277"/>
      <c r="G274" s="277"/>
      <c r="H274" s="278"/>
      <c r="I274" s="316"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244</v>
      </c>
      <c r="B275" s="118"/>
      <c r="C275" s="341"/>
      <c r="D275" s="342"/>
      <c r="E275" s="276" t="s">
        <v>245</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246</v>
      </c>
      <c r="B276" s="118"/>
      <c r="C276" s="341"/>
      <c r="D276" s="342"/>
      <c r="E276" s="276" t="s">
        <v>247</v>
      </c>
      <c r="F276" s="277"/>
      <c r="G276" s="277"/>
      <c r="H276" s="278"/>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249</v>
      </c>
      <c r="B277" s="118"/>
      <c r="C277" s="341"/>
      <c r="D277" s="342"/>
      <c r="E277" s="276" t="s">
        <v>250</v>
      </c>
      <c r="F277" s="277"/>
      <c r="G277" s="277"/>
      <c r="H277" s="278"/>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252</v>
      </c>
      <c r="B278" s="118"/>
      <c r="C278" s="341"/>
      <c r="D278" s="342"/>
      <c r="E278" s="276" t="s">
        <v>253</v>
      </c>
      <c r="F278" s="277"/>
      <c r="G278" s="277"/>
      <c r="H278" s="278"/>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255</v>
      </c>
      <c r="B279" s="118"/>
      <c r="C279" s="341"/>
      <c r="D279" s="342"/>
      <c r="E279" s="276" t="s">
        <v>256</v>
      </c>
      <c r="F279" s="277"/>
      <c r="G279" s="277"/>
      <c r="H279" s="278"/>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258</v>
      </c>
      <c r="B280" s="118"/>
      <c r="C280" s="341"/>
      <c r="D280" s="342"/>
      <c r="E280" s="276" t="s">
        <v>259</v>
      </c>
      <c r="F280" s="277"/>
      <c r="G280" s="277"/>
      <c r="H280" s="278"/>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261</v>
      </c>
      <c r="B281" s="118"/>
      <c r="C281" s="341"/>
      <c r="D281" s="342"/>
      <c r="E281" s="276" t="s">
        <v>262</v>
      </c>
      <c r="F281" s="277"/>
      <c r="G281" s="277"/>
      <c r="H281" s="278"/>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264</v>
      </c>
      <c r="B282" s="118"/>
      <c r="C282" s="343"/>
      <c r="D282" s="344"/>
      <c r="E282" s="276" t="s">
        <v>265</v>
      </c>
      <c r="F282" s="277"/>
      <c r="G282" s="277"/>
      <c r="H282" s="278"/>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267</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75</v>
      </c>
      <c r="K289" s="64"/>
      <c r="L289" s="245" t="str">
        <f>IF(ISBLANK(L$9),"",L$9)</f>
        <v>１病棟</v>
      </c>
      <c r="M289" s="249" t="str">
        <f>IF(ISBLANK(M$9),"",M$9)</f>
        <v>２病棟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76</v>
      </c>
      <c r="J290" s="123"/>
      <c r="K290" s="65"/>
      <c r="L290" s="59" t="str">
        <f>IF(ISBLANK(L$95),"",L$95)</f>
        <v>慢性期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267</v>
      </c>
      <c r="D291" s="297"/>
      <c r="E291" s="297"/>
      <c r="F291" s="297"/>
      <c r="G291" s="297"/>
      <c r="H291" s="298"/>
      <c r="I291" s="32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269</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270</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271</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272</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75</v>
      </c>
      <c r="K312" s="64"/>
      <c r="L312" s="245" t="str">
        <f>IF(ISBLANK(L$9),"",L$9)</f>
        <v>１病棟</v>
      </c>
      <c r="M312" s="249" t="str">
        <f t="shared" ref="M312:BS312" si="39">IF(ISBLANK(M$9),"",M$9)</f>
        <v>２病棟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128</v>
      </c>
      <c r="B313" s="1"/>
      <c r="C313" s="3"/>
      <c r="D313" s="3"/>
      <c r="E313" s="3"/>
      <c r="F313" s="3"/>
      <c r="G313" s="3"/>
      <c r="H313" s="214"/>
      <c r="I313" s="56" t="s">
        <v>76</v>
      </c>
      <c r="J313" s="57"/>
      <c r="K313" s="65"/>
      <c r="L313" s="59" t="str">
        <f>IF(ISBLANK(L$95),"",L$95)</f>
        <v>慢性期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273</v>
      </c>
      <c r="B314" s="68"/>
      <c r="C314" s="349" t="s">
        <v>274</v>
      </c>
      <c r="D314" s="290" t="s">
        <v>275</v>
      </c>
      <c r="E314" s="302"/>
      <c r="F314" s="302"/>
      <c r="G314" s="302"/>
      <c r="H314" s="291"/>
      <c r="I314" s="316" t="s">
        <v>276</v>
      </c>
      <c r="J314" s="105">
        <f t="shared" ref="J314:J319" si="41">IF(SUM(L314:BS314)=0,IF(COUNTIF(L314:BS314,"未確認")&gt;0,"未確認",IF(COUNTIF(L314:BS314,"~*")&gt;0,"*",SUM(L314:BS314))),SUM(L314:BS314))</f>
        <v>138</v>
      </c>
      <c r="K314" s="66" t="str">
        <f t="shared" ref="K314:K319" si="42">IF(OR(COUNTIF(L314:BS314,"未確認")&gt;0,COUNTIF(L314:BS314,"~*")&gt;0),"※","")</f>
        <v/>
      </c>
      <c r="L314" s="108">
        <v>134</v>
      </c>
      <c r="M314" s="255">
        <v>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277</v>
      </c>
      <c r="B315" s="68"/>
      <c r="C315" s="372"/>
      <c r="D315" s="354"/>
      <c r="E315" s="276" t="s">
        <v>278</v>
      </c>
      <c r="F315" s="277"/>
      <c r="G315" s="277"/>
      <c r="H315" s="278"/>
      <c r="I315" s="353"/>
      <c r="J315" s="105">
        <f t="shared" si="41"/>
        <v>138</v>
      </c>
      <c r="K315" s="66" t="str">
        <f t="shared" si="42"/>
        <v/>
      </c>
      <c r="L315" s="108">
        <v>134</v>
      </c>
      <c r="M315" s="255">
        <v>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279</v>
      </c>
      <c r="B316" s="68"/>
      <c r="C316" s="372"/>
      <c r="D316" s="355"/>
      <c r="E316" s="276" t="s">
        <v>280</v>
      </c>
      <c r="F316" s="277"/>
      <c r="G316" s="277"/>
      <c r="H316" s="278"/>
      <c r="I316" s="353"/>
      <c r="J316" s="105">
        <f t="shared" si="41"/>
        <v>0</v>
      </c>
      <c r="K316" s="66" t="str">
        <f t="shared" si="42"/>
        <v/>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281</v>
      </c>
      <c r="B317" s="68"/>
      <c r="C317" s="372"/>
      <c r="D317" s="356"/>
      <c r="E317" s="276" t="s">
        <v>282</v>
      </c>
      <c r="F317" s="277"/>
      <c r="G317" s="277"/>
      <c r="H317" s="278"/>
      <c r="I317" s="353"/>
      <c r="J317" s="105">
        <f t="shared" si="41"/>
        <v>0</v>
      </c>
      <c r="K317" s="66" t="str">
        <f t="shared" si="42"/>
        <v/>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283</v>
      </c>
      <c r="B318" s="1"/>
      <c r="C318" s="372"/>
      <c r="D318" s="276" t="s">
        <v>284</v>
      </c>
      <c r="E318" s="277"/>
      <c r="F318" s="277"/>
      <c r="G318" s="277"/>
      <c r="H318" s="278"/>
      <c r="I318" s="353"/>
      <c r="J318" s="105">
        <f t="shared" si="41"/>
        <v>36314</v>
      </c>
      <c r="K318" s="66" t="str">
        <f t="shared" si="42"/>
        <v/>
      </c>
      <c r="L318" s="108">
        <v>16756</v>
      </c>
      <c r="M318" s="255">
        <v>19558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285</v>
      </c>
      <c r="B319" s="96"/>
      <c r="C319" s="372"/>
      <c r="D319" s="276" t="s">
        <v>286</v>
      </c>
      <c r="E319" s="277"/>
      <c r="F319" s="277"/>
      <c r="G319" s="277"/>
      <c r="H319" s="278"/>
      <c r="I319" s="345"/>
      <c r="J319" s="105">
        <f t="shared" si="41"/>
        <v>140</v>
      </c>
      <c r="K319" s="66" t="str">
        <f t="shared" si="42"/>
        <v/>
      </c>
      <c r="L319" s="108">
        <v>137</v>
      </c>
      <c r="M319" s="255">
        <v>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287</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75</v>
      </c>
      <c r="K325" s="64"/>
      <c r="L325" s="245" t="str">
        <f>IF(ISBLANK(L$9),"",L$9)</f>
        <v>１病棟</v>
      </c>
      <c r="M325" s="249" t="str">
        <f t="shared" ref="M325:BS325" si="43">IF(ISBLANK(M$9),"",M$9)</f>
        <v>２病棟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76</v>
      </c>
      <c r="J326" s="57"/>
      <c r="K326" s="65"/>
      <c r="L326" s="59" t="str">
        <f>IF(ISBLANK(L$95),"",L$95)</f>
        <v>慢性期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288</v>
      </c>
      <c r="B327" s="96"/>
      <c r="C327" s="349" t="s">
        <v>274</v>
      </c>
      <c r="D327" s="276" t="s">
        <v>275</v>
      </c>
      <c r="E327" s="277"/>
      <c r="F327" s="277"/>
      <c r="G327" s="277"/>
      <c r="H327" s="278"/>
      <c r="I327" s="316" t="s">
        <v>289</v>
      </c>
      <c r="J327" s="105">
        <f>IF(SUM(L327:BS327)=0,IF(COUNTIF(L327:BS327,"未確認")&gt;0,"未確認",IF(COUNTIF(L327:BS327,"~*")&gt;0,"*",SUM(L327:BS327))),SUM(L327:BS327))</f>
        <v>138</v>
      </c>
      <c r="K327" s="66" t="str">
        <f>IF(OR(COUNTIF(L327:BS327,"未確認")&gt;0,COUNTIF(L327:BS327,"~*")&gt;0),"※","")</f>
        <v/>
      </c>
      <c r="L327" s="108">
        <v>134</v>
      </c>
      <c r="M327" s="255">
        <v>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290</v>
      </c>
      <c r="B328" s="96"/>
      <c r="C328" s="349"/>
      <c r="D328" s="348" t="s">
        <v>291</v>
      </c>
      <c r="E328" s="294" t="s">
        <v>292</v>
      </c>
      <c r="F328" s="320"/>
      <c r="G328" s="320"/>
      <c r="H328" s="295"/>
      <c r="I328" s="346"/>
      <c r="J328" s="105">
        <f t="shared" ref="J328:J344" si="45">IF(SUM(L328:BS328)=0,IF(COUNTIF(L328:BS328,"未確認")&gt;0,"未確認",IF(COUNTIF(L328:BS328,"~*")&gt;0,"*",SUM(L328:BS328))),SUM(L328:BS328))</f>
        <v>3</v>
      </c>
      <c r="K328" s="66" t="str">
        <f t="shared" ref="K328:K344" si="46">IF(OR(COUNTIF(L328:BS328,"未確認")&gt;0,COUNTIF(L328:BS328,"~*")&gt;0),"※","")</f>
        <v/>
      </c>
      <c r="L328" s="108">
        <v>1</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293</v>
      </c>
      <c r="B329" s="96"/>
      <c r="C329" s="349"/>
      <c r="D329" s="349"/>
      <c r="E329" s="276" t="s">
        <v>294</v>
      </c>
      <c r="F329" s="277"/>
      <c r="G329" s="277"/>
      <c r="H329" s="278"/>
      <c r="I329" s="346"/>
      <c r="J329" s="105">
        <f t="shared" si="45"/>
        <v>130</v>
      </c>
      <c r="K329" s="66" t="str">
        <f t="shared" si="46"/>
        <v/>
      </c>
      <c r="L329" s="108">
        <v>130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295</v>
      </c>
      <c r="B330" s="96"/>
      <c r="C330" s="349"/>
      <c r="D330" s="349"/>
      <c r="E330" s="276" t="s">
        <v>296</v>
      </c>
      <c r="F330" s="277"/>
      <c r="G330" s="277"/>
      <c r="H330" s="278"/>
      <c r="I330" s="346"/>
      <c r="J330" s="105">
        <f t="shared" si="45"/>
        <v>5</v>
      </c>
      <c r="K330" s="66" t="str">
        <f t="shared" si="46"/>
        <v/>
      </c>
      <c r="L330" s="108">
        <v>3</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297</v>
      </c>
      <c r="B331" s="96"/>
      <c r="C331" s="349"/>
      <c r="D331" s="349"/>
      <c r="E331" s="287" t="s">
        <v>298</v>
      </c>
      <c r="F331" s="288"/>
      <c r="G331" s="288"/>
      <c r="H331" s="289"/>
      <c r="I331" s="346"/>
      <c r="J331" s="105">
        <f t="shared" si="45"/>
        <v>0</v>
      </c>
      <c r="K331" s="66" t="str">
        <f t="shared" si="46"/>
        <v/>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299</v>
      </c>
      <c r="B332" s="96"/>
      <c r="C332" s="349"/>
      <c r="D332" s="349"/>
      <c r="E332" s="287" t="s">
        <v>300</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301</v>
      </c>
      <c r="B333" s="96"/>
      <c r="C333" s="349"/>
      <c r="D333" s="349"/>
      <c r="E333" s="276" t="s">
        <v>302</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303</v>
      </c>
      <c r="B334" s="96"/>
      <c r="C334" s="349"/>
      <c r="D334" s="350"/>
      <c r="E334" s="290" t="s">
        <v>190</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304</v>
      </c>
      <c r="B335" s="96"/>
      <c r="C335" s="349"/>
      <c r="D335" s="276" t="s">
        <v>286</v>
      </c>
      <c r="E335" s="277"/>
      <c r="F335" s="277"/>
      <c r="G335" s="277"/>
      <c r="H335" s="278"/>
      <c r="I335" s="346"/>
      <c r="J335" s="105">
        <f t="shared" si="45"/>
        <v>140</v>
      </c>
      <c r="K335" s="66" t="str">
        <f t="shared" si="46"/>
        <v/>
      </c>
      <c r="L335" s="108">
        <v>137</v>
      </c>
      <c r="M335" s="255">
        <v>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305</v>
      </c>
      <c r="B336" s="96"/>
      <c r="C336" s="349"/>
      <c r="D336" s="348" t="s">
        <v>306</v>
      </c>
      <c r="E336" s="294" t="s">
        <v>307</v>
      </c>
      <c r="F336" s="320"/>
      <c r="G336" s="320"/>
      <c r="H336" s="295"/>
      <c r="I336" s="346"/>
      <c r="J336" s="105">
        <f t="shared" si="45"/>
        <v>4</v>
      </c>
      <c r="K336" s="66" t="str">
        <f t="shared" si="46"/>
        <v/>
      </c>
      <c r="L336" s="108">
        <v>2</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308</v>
      </c>
      <c r="B337" s="96"/>
      <c r="C337" s="349"/>
      <c r="D337" s="349"/>
      <c r="E337" s="276" t="s">
        <v>309</v>
      </c>
      <c r="F337" s="277"/>
      <c r="G337" s="277"/>
      <c r="H337" s="278"/>
      <c r="I337" s="346"/>
      <c r="J337" s="105">
        <f t="shared" si="45"/>
        <v>133</v>
      </c>
      <c r="K337" s="66" t="str">
        <f t="shared" si="46"/>
        <v/>
      </c>
      <c r="L337" s="108">
        <v>133</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310</v>
      </c>
      <c r="B338" s="96"/>
      <c r="C338" s="349"/>
      <c r="D338" s="349"/>
      <c r="E338" s="276" t="s">
        <v>311</v>
      </c>
      <c r="F338" s="277"/>
      <c r="G338" s="277"/>
      <c r="H338" s="278"/>
      <c r="I338" s="346"/>
      <c r="J338" s="105">
        <f t="shared" si="45"/>
        <v>2</v>
      </c>
      <c r="K338" s="66" t="str">
        <f t="shared" si="46"/>
        <v/>
      </c>
      <c r="L338" s="108">
        <v>2</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312</v>
      </c>
      <c r="B339" s="96"/>
      <c r="C339" s="349"/>
      <c r="D339" s="349"/>
      <c r="E339" s="276" t="s">
        <v>313</v>
      </c>
      <c r="F339" s="277"/>
      <c r="G339" s="277"/>
      <c r="H339" s="278"/>
      <c r="I339" s="346"/>
      <c r="J339" s="105">
        <f t="shared" si="45"/>
        <v>0</v>
      </c>
      <c r="K339" s="66" t="str">
        <f t="shared" si="46"/>
        <v/>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314</v>
      </c>
      <c r="B340" s="96"/>
      <c r="C340" s="349"/>
      <c r="D340" s="349"/>
      <c r="E340" s="276" t="s">
        <v>315</v>
      </c>
      <c r="F340" s="277"/>
      <c r="G340" s="277"/>
      <c r="H340" s="278"/>
      <c r="I340" s="346"/>
      <c r="J340" s="105">
        <f t="shared" si="45"/>
        <v>0</v>
      </c>
      <c r="K340" s="66" t="str">
        <f t="shared" si="46"/>
        <v/>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316</v>
      </c>
      <c r="B341" s="96"/>
      <c r="C341" s="349"/>
      <c r="D341" s="349"/>
      <c r="E341" s="287" t="s">
        <v>317</v>
      </c>
      <c r="F341" s="288"/>
      <c r="G341" s="288"/>
      <c r="H341" s="289"/>
      <c r="I341" s="346"/>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318</v>
      </c>
      <c r="B342" s="96"/>
      <c r="C342" s="349"/>
      <c r="D342" s="349"/>
      <c r="E342" s="276" t="s">
        <v>319</v>
      </c>
      <c r="F342" s="277"/>
      <c r="G342" s="277"/>
      <c r="H342" s="278"/>
      <c r="I342" s="346"/>
      <c r="J342" s="105">
        <f t="shared" si="45"/>
        <v>0</v>
      </c>
      <c r="K342" s="66" t="str">
        <f t="shared" si="46"/>
        <v/>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320</v>
      </c>
      <c r="B343" s="96"/>
      <c r="C343" s="349"/>
      <c r="D343" s="349"/>
      <c r="E343" s="276" t="s">
        <v>321</v>
      </c>
      <c r="F343" s="277"/>
      <c r="G343" s="277"/>
      <c r="H343" s="278"/>
      <c r="I343" s="346"/>
      <c r="J343" s="105">
        <f t="shared" si="45"/>
        <v>1</v>
      </c>
      <c r="K343" s="66" t="str">
        <f t="shared" si="46"/>
        <v/>
      </c>
      <c r="L343" s="108">
        <v>0</v>
      </c>
      <c r="M343" s="255">
        <v>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322</v>
      </c>
      <c r="B344" s="96"/>
      <c r="C344" s="349"/>
      <c r="D344" s="349"/>
      <c r="E344" s="276" t="s">
        <v>190</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323</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75</v>
      </c>
      <c r="K350" s="136"/>
      <c r="L350" s="245" t="str">
        <f>IF(ISBLANK(L$9),"",L$9)</f>
        <v>１病棟</v>
      </c>
      <c r="M350" s="249" t="str">
        <f t="shared" ref="M350:BS350" si="47">IF(ISBLANK(M$9),"",M$9)</f>
        <v>２病棟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128</v>
      </c>
      <c r="B351" s="1"/>
      <c r="C351" s="52"/>
      <c r="D351" s="3"/>
      <c r="E351" s="3"/>
      <c r="F351" s="3"/>
      <c r="G351" s="3"/>
      <c r="H351" s="214"/>
      <c r="I351" s="56" t="s">
        <v>76</v>
      </c>
      <c r="J351" s="57"/>
      <c r="K351" s="137"/>
      <c r="L351" s="59" t="str">
        <f>IF(ISBLANK(L$95),"",L$95)</f>
        <v>慢性期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324</v>
      </c>
      <c r="B352" s="96"/>
      <c r="C352" s="290" t="s">
        <v>325</v>
      </c>
      <c r="D352" s="302"/>
      <c r="E352" s="302"/>
      <c r="F352" s="302"/>
      <c r="G352" s="302"/>
      <c r="H352" s="291"/>
      <c r="I352" s="316" t="s">
        <v>326</v>
      </c>
      <c r="J352" s="143">
        <f>IF(SUM(L352:BS352)=0,IF(COUNTIF(L352:BS352,"未確認")&gt;0,"未確認",IF(COUNTIF(L352:BS352,"~*")&gt;0,"*",SUM(L352:BS352))),SUM(L352:BS352))</f>
        <v>136</v>
      </c>
      <c r="K352" s="144" t="str">
        <f>IF(OR(COUNTIF(L352:BS352,"未確認")&gt;0,COUNTIF(L352:BS352,"~*")&gt;0),"※","")</f>
        <v/>
      </c>
      <c r="L352" s="108">
        <v>135</v>
      </c>
      <c r="M352" s="255">
        <v>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327</v>
      </c>
      <c r="B353" s="96"/>
      <c r="C353" s="139"/>
      <c r="D353" s="140"/>
      <c r="E353" s="369" t="s">
        <v>328</v>
      </c>
      <c r="F353" s="370"/>
      <c r="G353" s="370"/>
      <c r="H353" s="371"/>
      <c r="I353" s="346"/>
      <c r="J353" s="143">
        <f>IF(SUM(L353:BS353)=0,IF(COUNTIF(L353:BS353,"未確認")&gt;0,"未確認",IF(COUNTIF(L353:BS353,"~*")&gt;0,"*",SUM(L353:BS353))),SUM(L353:BS353))</f>
        <v>136</v>
      </c>
      <c r="K353" s="144" t="str">
        <f>IF(OR(COUNTIF(L353:BS353,"未確認")&gt;0,COUNTIF(L353:BS353,"~*")&gt;0),"※","")</f>
        <v/>
      </c>
      <c r="L353" s="108">
        <v>135</v>
      </c>
      <c r="M353" s="255">
        <v>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329</v>
      </c>
      <c r="B354" s="96"/>
      <c r="C354" s="139"/>
      <c r="D354" s="140"/>
      <c r="E354" s="369" t="s">
        <v>330</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331</v>
      </c>
      <c r="B355" s="96"/>
      <c r="C355" s="139"/>
      <c r="D355" s="140"/>
      <c r="E355" s="369" t="s">
        <v>332</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333</v>
      </c>
      <c r="B356" s="1"/>
      <c r="C356" s="141"/>
      <c r="D356" s="142"/>
      <c r="E356" s="369" t="s">
        <v>334</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335</v>
      </c>
      <c r="C360" s="85"/>
      <c r="D360" s="85"/>
      <c r="E360" s="85"/>
      <c r="F360" s="85"/>
      <c r="G360" s="85"/>
      <c r="H360" s="10"/>
      <c r="I360" s="10"/>
      <c r="J360" s="51"/>
      <c r="K360" s="24"/>
      <c r="L360" s="86"/>
      <c r="M360" s="86"/>
      <c r="N360" s="86"/>
      <c r="O360" s="86"/>
      <c r="P360" s="86"/>
      <c r="Q360" s="86"/>
    </row>
    <row r="361" spans="1:71" s="74" customFormat="1" x14ac:dyDescent="0.15">
      <c r="A361" s="178"/>
      <c r="B361" s="96" t="s">
        <v>336</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75</v>
      </c>
      <c r="K363" s="136"/>
      <c r="L363" s="245" t="str">
        <f>IF(ISBLANK(L$9),"",L$9)</f>
        <v>１病棟</v>
      </c>
      <c r="M363" s="249" t="str">
        <f t="shared" ref="M363:AP363" si="49">IF(ISBLANK(M$9),"",M$9)</f>
        <v>２病棟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76</v>
      </c>
      <c r="J364" s="57"/>
      <c r="K364" s="137"/>
      <c r="L364" s="59" t="str">
        <f>IF(ISBLANK(L$95),"",L$95)</f>
        <v>慢性期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337</v>
      </c>
      <c r="B365" s="96"/>
      <c r="C365" s="366" t="s">
        <v>338</v>
      </c>
      <c r="D365" s="367"/>
      <c r="E365" s="367"/>
      <c r="F365" s="367"/>
      <c r="G365" s="367"/>
      <c r="H365" s="368"/>
      <c r="I365" s="316" t="s">
        <v>339</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340</v>
      </c>
      <c r="B366" s="96"/>
      <c r="C366" s="139"/>
      <c r="D366" s="147"/>
      <c r="E366" s="276" t="s">
        <v>341</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342</v>
      </c>
      <c r="B367" s="96"/>
      <c r="C367" s="141"/>
      <c r="D367" s="148"/>
      <c r="E367" s="276" t="s">
        <v>343</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344</v>
      </c>
      <c r="B368" s="96"/>
      <c r="C368" s="375" t="s">
        <v>345</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346</v>
      </c>
      <c r="B369" s="96"/>
      <c r="C369" s="139"/>
      <c r="D369" s="147"/>
      <c r="E369" s="276" t="s">
        <v>347</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348</v>
      </c>
      <c r="B370" s="96"/>
      <c r="C370" s="141"/>
      <c r="D370" s="148"/>
      <c r="E370" s="276" t="s">
        <v>349</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270</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350</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76</v>
      </c>
      <c r="J389" s="57"/>
      <c r="K389" s="65"/>
      <c r="L389" s="238" t="s">
        <v>17</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352</v>
      </c>
      <c r="D390" s="288"/>
      <c r="E390" s="288"/>
      <c r="F390" s="288"/>
      <c r="G390" s="288"/>
      <c r="H390" s="289"/>
      <c r="I390" s="312" t="s">
        <v>353</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354</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355</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356</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357</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358</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359</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360</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361</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362</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363</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364</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116</v>
      </c>
      <c r="D402" s="288"/>
      <c r="E402" s="288"/>
      <c r="F402" s="288"/>
      <c r="G402" s="288"/>
      <c r="H402" s="289"/>
      <c r="I402" s="313"/>
      <c r="J402" s="195">
        <f t="shared" si="54"/>
        <v>645</v>
      </c>
      <c r="K402" s="196" t="str">
        <f t="shared" si="55"/>
        <v/>
      </c>
      <c r="L402" s="94">
        <v>0</v>
      </c>
      <c r="M402" s="259">
        <v>645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365</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366</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367</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368</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369</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370</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371</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372</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373</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115</v>
      </c>
      <c r="D412" s="288"/>
      <c r="E412" s="288"/>
      <c r="F412" s="288"/>
      <c r="G412" s="288"/>
      <c r="H412" s="289"/>
      <c r="I412" s="313"/>
      <c r="J412" s="195">
        <f t="shared" si="54"/>
        <v>564</v>
      </c>
      <c r="K412" s="196" t="str">
        <f t="shared" si="55"/>
        <v/>
      </c>
      <c r="L412" s="94">
        <v>564</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374</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375</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376</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377</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378</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379</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380</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381</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382</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383</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384</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385</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386</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387</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388</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389</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390</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391</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392</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393</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394</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395</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396</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397</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398</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399</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400</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401</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402</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403</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404</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405</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406</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407</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408</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409</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410</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411</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412</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413</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414</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415</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416</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417</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418</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419</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420</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421</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422</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423</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424</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425</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426</v>
      </c>
      <c r="D465" s="288"/>
      <c r="E465" s="288"/>
      <c r="F465" s="288"/>
      <c r="G465" s="288"/>
      <c r="H465" s="289"/>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427</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75</v>
      </c>
      <c r="K471" s="136"/>
      <c r="L471" s="245" t="str">
        <f t="shared" ref="L471:AQ471" si="60">IF(ISBLANK(L$388),"",L$388)</f>
        <v>１病棟</v>
      </c>
      <c r="M471" s="249" t="str">
        <f t="shared" si="60"/>
        <v>２病棟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76</v>
      </c>
      <c r="J472" s="57"/>
      <c r="K472" s="137"/>
      <c r="L472" s="59" t="str">
        <f t="shared" ref="L472:AQ472" si="62">IF(ISBLANK(L$389),"",L$389)</f>
        <v>慢性期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428</v>
      </c>
      <c r="B473" s="1"/>
      <c r="C473" s="290" t="s">
        <v>429</v>
      </c>
      <c r="D473" s="302"/>
      <c r="E473" s="302"/>
      <c r="F473" s="302"/>
      <c r="G473" s="302"/>
      <c r="H473" s="291"/>
      <c r="I473" s="312" t="s">
        <v>430</v>
      </c>
      <c r="J473" s="93" t="str">
        <f>IF(SUM(L473:BS473)=0,IF(COUNTIF(L473:BS473,"未確認")&gt;0,"未確認",IF(COUNTIF(L473:BS473,"~*")&gt;0,"*",SUM(L473:BS473))),SUM(L473:BS473))</f>
        <v>*</v>
      </c>
      <c r="K473" s="152" t="str">
        <f t="shared" ref="K473:K480" si="64">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t="s">
        <v>431</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435</v>
      </c>
      <c r="B475" s="1"/>
      <c r="C475" s="153"/>
      <c r="D475" s="379"/>
      <c r="E475" s="276" t="s">
        <v>436</v>
      </c>
      <c r="F475" s="277"/>
      <c r="G475" s="277"/>
      <c r="H475" s="278"/>
      <c r="I475" s="317"/>
      <c r="J475" s="93" t="str">
        <f t="shared" si="65"/>
        <v>*</v>
      </c>
      <c r="K475" s="152" t="str">
        <f t="shared" si="64"/>
        <v>※</v>
      </c>
      <c r="L475" s="94" t="s">
        <v>431</v>
      </c>
      <c r="M475" s="259" t="s">
        <v>431</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437</v>
      </c>
      <c r="B476" s="1"/>
      <c r="C476" s="153"/>
      <c r="D476" s="379"/>
      <c r="E476" s="276" t="s">
        <v>438</v>
      </c>
      <c r="F476" s="277"/>
      <c r="G476" s="277"/>
      <c r="H476" s="278"/>
      <c r="I476" s="317"/>
      <c r="J476" s="93" t="str">
        <f t="shared" si="65"/>
        <v>*</v>
      </c>
      <c r="K476" s="152" t="str">
        <f t="shared" si="64"/>
        <v>※</v>
      </c>
      <c r="L476" s="94" t="s">
        <v>431</v>
      </c>
      <c r="M476" s="259" t="s">
        <v>431</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439</v>
      </c>
      <c r="B477" s="1"/>
      <c r="C477" s="153"/>
      <c r="D477" s="379"/>
      <c r="E477" s="276" t="s">
        <v>440</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441</v>
      </c>
      <c r="B478" s="1"/>
      <c r="C478" s="153"/>
      <c r="D478" s="379"/>
      <c r="E478" s="276" t="s">
        <v>442</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443</v>
      </c>
      <c r="B479" s="1"/>
      <c r="C479" s="153"/>
      <c r="D479" s="379"/>
      <c r="E479" s="276" t="s">
        <v>444</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445</v>
      </c>
      <c r="B480" s="1"/>
      <c r="C480" s="153"/>
      <c r="D480" s="379"/>
      <c r="E480" s="276" t="s">
        <v>446</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447</v>
      </c>
      <c r="B481" s="1"/>
      <c r="C481" s="153"/>
      <c r="D481" s="379"/>
      <c r="E481" s="276" t="s">
        <v>448</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449</v>
      </c>
      <c r="B482" s="1"/>
      <c r="C482" s="153"/>
      <c r="D482" s="379"/>
      <c r="E482" s="276" t="s">
        <v>450</v>
      </c>
      <c r="F482" s="277"/>
      <c r="G482" s="277"/>
      <c r="H482" s="278"/>
      <c r="I482" s="317"/>
      <c r="J482" s="93" t="str">
        <f t="shared" si="65"/>
        <v>*</v>
      </c>
      <c r="K482" s="152" t="str">
        <f t="shared" ref="K482:K501" si="66">IF(OR(COUNTIF(L482:BS482,"未確認")&gt;0,COUNTIF(L482:BS482,"*")&gt;0),"※","")</f>
        <v>※</v>
      </c>
      <c r="L482" s="94" t="s">
        <v>431</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451</v>
      </c>
      <c r="B483" s="1"/>
      <c r="C483" s="153"/>
      <c r="D483" s="379"/>
      <c r="E483" s="276" t="s">
        <v>452</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453</v>
      </c>
      <c r="B484" s="1"/>
      <c r="C484" s="153"/>
      <c r="D484" s="379"/>
      <c r="E484" s="276" t="s">
        <v>454</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455</v>
      </c>
      <c r="B485" s="1"/>
      <c r="C485" s="153"/>
      <c r="D485" s="352"/>
      <c r="E485" s="276" t="s">
        <v>456</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457</v>
      </c>
      <c r="B486" s="118"/>
      <c r="C486" s="290" t="s">
        <v>458</v>
      </c>
      <c r="D486" s="302"/>
      <c r="E486" s="302"/>
      <c r="F486" s="302"/>
      <c r="G486" s="302"/>
      <c r="H486" s="291"/>
      <c r="I486" s="312" t="s">
        <v>459</v>
      </c>
      <c r="J486" s="93" t="str">
        <f>IF(SUM(L486:BS486)=0,IF(COUNTIF(L486:BS486,"未確認")&gt;0,"未確認",IF(COUNTIF(L486:BS486,"~*")&gt;0,"*",SUM(L486:BS486))),SUM(L486:BS486))</f>
        <v>*</v>
      </c>
      <c r="K486" s="152" t="str">
        <f t="shared" si="66"/>
        <v>※</v>
      </c>
      <c r="L486" s="94" t="s">
        <v>431</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460</v>
      </c>
      <c r="B487" s="1"/>
      <c r="C487" s="153"/>
      <c r="D487" s="378" t="s">
        <v>433</v>
      </c>
      <c r="E487" s="276" t="s">
        <v>434</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461</v>
      </c>
      <c r="B488" s="1"/>
      <c r="C488" s="153"/>
      <c r="D488" s="379"/>
      <c r="E488" s="276" t="s">
        <v>436</v>
      </c>
      <c r="F488" s="277"/>
      <c r="G488" s="277"/>
      <c r="H488" s="278"/>
      <c r="I488" s="317"/>
      <c r="J488" s="93" t="str">
        <f t="shared" si="65"/>
        <v>*</v>
      </c>
      <c r="K488" s="152" t="str">
        <f t="shared" si="66"/>
        <v>※</v>
      </c>
      <c r="L488" s="94" t="s">
        <v>431</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462</v>
      </c>
      <c r="B489" s="1"/>
      <c r="C489" s="153"/>
      <c r="D489" s="379"/>
      <c r="E489" s="276" t="s">
        <v>438</v>
      </c>
      <c r="F489" s="277"/>
      <c r="G489" s="277"/>
      <c r="H489" s="278"/>
      <c r="I489" s="317"/>
      <c r="J489" s="93" t="str">
        <f t="shared" si="65"/>
        <v>*</v>
      </c>
      <c r="K489" s="152" t="str">
        <f t="shared" si="66"/>
        <v>※</v>
      </c>
      <c r="L489" s="94" t="s">
        <v>431</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463</v>
      </c>
      <c r="B490" s="1"/>
      <c r="C490" s="153"/>
      <c r="D490" s="379"/>
      <c r="E490" s="276" t="s">
        <v>440</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464</v>
      </c>
      <c r="B491" s="1"/>
      <c r="C491" s="153"/>
      <c r="D491" s="379"/>
      <c r="E491" s="276" t="s">
        <v>442</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465</v>
      </c>
      <c r="B492" s="1"/>
      <c r="C492" s="153"/>
      <c r="D492" s="379"/>
      <c r="E492" s="276" t="s">
        <v>444</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466</v>
      </c>
      <c r="B493" s="1"/>
      <c r="C493" s="153"/>
      <c r="D493" s="379"/>
      <c r="E493" s="276" t="s">
        <v>446</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467</v>
      </c>
      <c r="B494" s="1"/>
      <c r="C494" s="153"/>
      <c r="D494" s="379"/>
      <c r="E494" s="276" t="s">
        <v>448</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468</v>
      </c>
      <c r="B495" s="1"/>
      <c r="C495" s="153"/>
      <c r="D495" s="379"/>
      <c r="E495" s="276" t="s">
        <v>450</v>
      </c>
      <c r="F495" s="277"/>
      <c r="G495" s="277"/>
      <c r="H495" s="278"/>
      <c r="I495" s="317"/>
      <c r="J495" s="93" t="str">
        <f t="shared" si="65"/>
        <v>*</v>
      </c>
      <c r="K495" s="152" t="str">
        <f t="shared" si="66"/>
        <v>※</v>
      </c>
      <c r="L495" s="94" t="s">
        <v>431</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469</v>
      </c>
      <c r="B496" s="1"/>
      <c r="C496" s="153"/>
      <c r="D496" s="379"/>
      <c r="E496" s="276" t="s">
        <v>452</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470</v>
      </c>
      <c r="B497" s="1"/>
      <c r="C497" s="153"/>
      <c r="D497" s="379"/>
      <c r="E497" s="276" t="s">
        <v>454</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471</v>
      </c>
      <c r="B498" s="1"/>
      <c r="C498" s="153"/>
      <c r="D498" s="352"/>
      <c r="E498" s="276" t="s">
        <v>456</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472</v>
      </c>
      <c r="B499" s="118"/>
      <c r="C499" s="276" t="s">
        <v>473</v>
      </c>
      <c r="D499" s="277"/>
      <c r="E499" s="277"/>
      <c r="F499" s="277"/>
      <c r="G499" s="277"/>
      <c r="H499" s="278"/>
      <c r="I499" s="98" t="s">
        <v>474</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475</v>
      </c>
      <c r="B500" s="118"/>
      <c r="C500" s="276" t="s">
        <v>476</v>
      </c>
      <c r="D500" s="277"/>
      <c r="E500" s="277"/>
      <c r="F500" s="277"/>
      <c r="G500" s="277"/>
      <c r="H500" s="278"/>
      <c r="I500" s="98" t="s">
        <v>477</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478</v>
      </c>
      <c r="B501" s="118"/>
      <c r="C501" s="276" t="s">
        <v>479</v>
      </c>
      <c r="D501" s="277"/>
      <c r="E501" s="277"/>
      <c r="F501" s="277"/>
      <c r="G501" s="277"/>
      <c r="H501" s="278"/>
      <c r="I501" s="98" t="s">
        <v>480</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482</v>
      </c>
      <c r="D507" s="3"/>
      <c r="E507" s="3"/>
      <c r="F507" s="3"/>
      <c r="G507" s="3"/>
      <c r="H507" s="214"/>
      <c r="I507" s="214"/>
      <c r="J507" s="63" t="s">
        <v>75</v>
      </c>
      <c r="K507" s="136"/>
      <c r="L507" s="245" t="str">
        <f t="shared" ref="L507:AQ507" si="67">IF(ISBLANK(L$388),"",L$388)</f>
        <v>１病棟</v>
      </c>
      <c r="M507" s="249" t="str">
        <f t="shared" si="67"/>
        <v>２病棟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76</v>
      </c>
      <c r="J508" s="57"/>
      <c r="K508" s="137"/>
      <c r="L508" s="59" t="str">
        <f t="shared" ref="L508:AQ508" si="69">IF(ISBLANK(L$389),"",L$389)</f>
        <v>慢性期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483</v>
      </c>
      <c r="B509" s="1"/>
      <c r="C509" s="276" t="s">
        <v>484</v>
      </c>
      <c r="D509" s="277"/>
      <c r="E509" s="277"/>
      <c r="F509" s="277"/>
      <c r="G509" s="277"/>
      <c r="H509" s="278"/>
      <c r="I509" s="100" t="s">
        <v>485</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486</v>
      </c>
      <c r="B510" s="155"/>
      <c r="C510" s="276" t="s">
        <v>487</v>
      </c>
      <c r="D510" s="277"/>
      <c r="E510" s="277"/>
      <c r="F510" s="277"/>
      <c r="G510" s="277"/>
      <c r="H510" s="278"/>
      <c r="I510" s="98" t="s">
        <v>488</v>
      </c>
      <c r="J510" s="93" t="str">
        <f t="shared" ref="J510:J516" si="72">IF(SUM(L510:BS510)=0,IF(COUNTIF(L510:BS510,"未確認")&gt;0,"未確認",IF(COUNTIF(L510:BS510,"~*")&gt;0,"*",SUM(L510:BS510))),SUM(L510:BS510))</f>
        <v>*</v>
      </c>
      <c r="K510" s="152" t="str">
        <f t="shared" si="71"/>
        <v>※</v>
      </c>
      <c r="L510" s="94" t="s">
        <v>431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489</v>
      </c>
      <c r="B511" s="155"/>
      <c r="C511" s="276" t="s">
        <v>490</v>
      </c>
      <c r="D511" s="277"/>
      <c r="E511" s="277"/>
      <c r="F511" s="277"/>
      <c r="G511" s="277"/>
      <c r="H511" s="278"/>
      <c r="I511" s="98" t="s">
        <v>491</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492</v>
      </c>
      <c r="B512" s="155"/>
      <c r="C512" s="276" t="s">
        <v>493</v>
      </c>
      <c r="D512" s="277"/>
      <c r="E512" s="277"/>
      <c r="F512" s="277"/>
      <c r="G512" s="277"/>
      <c r="H512" s="278"/>
      <c r="I512" s="98" t="s">
        <v>494</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495</v>
      </c>
      <c r="B513" s="155"/>
      <c r="C513" s="276" t="s">
        <v>496</v>
      </c>
      <c r="D513" s="277"/>
      <c r="E513" s="277"/>
      <c r="F513" s="277"/>
      <c r="G513" s="277"/>
      <c r="H513" s="278"/>
      <c r="I513" s="98" t="s">
        <v>497</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498</v>
      </c>
      <c r="B514" s="155"/>
      <c r="C514" s="287" t="s">
        <v>499</v>
      </c>
      <c r="D514" s="288"/>
      <c r="E514" s="288"/>
      <c r="F514" s="288"/>
      <c r="G514" s="288"/>
      <c r="H514" s="289"/>
      <c r="I514" s="98" t="s">
        <v>500</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501</v>
      </c>
      <c r="B515" s="155"/>
      <c r="C515" s="276" t="s">
        <v>502</v>
      </c>
      <c r="D515" s="277"/>
      <c r="E515" s="277"/>
      <c r="F515" s="277"/>
      <c r="G515" s="277"/>
      <c r="H515" s="278"/>
      <c r="I515" s="98" t="s">
        <v>503</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504</v>
      </c>
      <c r="B516" s="155"/>
      <c r="C516" s="276" t="s">
        <v>505</v>
      </c>
      <c r="D516" s="277"/>
      <c r="E516" s="277"/>
      <c r="F516" s="277"/>
      <c r="G516" s="277"/>
      <c r="H516" s="278"/>
      <c r="I516" s="98" t="s">
        <v>506</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507</v>
      </c>
      <c r="D519" s="3"/>
      <c r="E519" s="3"/>
      <c r="F519" s="3"/>
      <c r="G519" s="3"/>
      <c r="H519" s="214"/>
      <c r="I519" s="214"/>
      <c r="J519" s="63" t="s">
        <v>75</v>
      </c>
      <c r="K519" s="136"/>
      <c r="L519" s="245" t="str">
        <f t="shared" ref="L519:AQ519" si="73">IF(ISBLANK(L$388),"",L$388)</f>
        <v>１病棟</v>
      </c>
      <c r="M519" s="249" t="str">
        <f t="shared" si="73"/>
        <v>２病棟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76</v>
      </c>
      <c r="J520" s="57"/>
      <c r="K520" s="137"/>
      <c r="L520" s="59" t="str">
        <f t="shared" ref="L520:AQ520" si="75">IF(ISBLANK(L$389),"",L$389)</f>
        <v>慢性期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516</v>
      </c>
      <c r="D526" s="3"/>
      <c r="E526" s="3"/>
      <c r="F526" s="3"/>
      <c r="G526" s="3"/>
      <c r="H526" s="214"/>
      <c r="I526" s="214"/>
      <c r="J526" s="63" t="s">
        <v>75</v>
      </c>
      <c r="K526" s="136"/>
      <c r="L526" s="245" t="str">
        <f t="shared" ref="L526:AQ526" si="77">IF(ISBLANK(L$388),"",L$388)</f>
        <v>１病棟</v>
      </c>
      <c r="M526" s="249" t="str">
        <f t="shared" si="77"/>
        <v>２病棟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76</v>
      </c>
      <c r="J527" s="57"/>
      <c r="K527" s="137"/>
      <c r="L527" s="59" t="str">
        <f t="shared" ref="L527:AQ527" si="79">IF(ISBLANK(L$389),"",L$389)</f>
        <v>慢性期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520</v>
      </c>
      <c r="D531" s="3"/>
      <c r="E531" s="3"/>
      <c r="F531" s="3"/>
      <c r="G531" s="3"/>
      <c r="H531" s="214"/>
      <c r="I531" s="214"/>
      <c r="J531" s="63" t="s">
        <v>75</v>
      </c>
      <c r="K531" s="136"/>
      <c r="L531" s="245" t="str">
        <f t="shared" ref="L531:AQ531" si="81">IF(ISBLANK(L$9),"",L$9)</f>
        <v>１病棟</v>
      </c>
      <c r="M531" s="249" t="str">
        <f t="shared" si="81"/>
        <v>２病棟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76</v>
      </c>
      <c r="J532" s="57"/>
      <c r="K532" s="137"/>
      <c r="L532" s="59" t="str">
        <f t="shared" ref="L532:AQ532" si="83">IF(ISBLANK(L$95),"",L$95)</f>
        <v>慢性期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521</v>
      </c>
      <c r="B533" s="155"/>
      <c r="C533" s="276" t="s">
        <v>522</v>
      </c>
      <c r="D533" s="277"/>
      <c r="E533" s="277"/>
      <c r="F533" s="277"/>
      <c r="G533" s="277"/>
      <c r="H533" s="278"/>
      <c r="I533" s="98" t="s">
        <v>523</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524</v>
      </c>
      <c r="D536" s="3"/>
      <c r="E536" s="3"/>
      <c r="F536" s="3"/>
      <c r="G536" s="3"/>
      <c r="H536" s="214"/>
      <c r="I536" s="214"/>
      <c r="J536" s="63" t="s">
        <v>75</v>
      </c>
      <c r="K536" s="136"/>
      <c r="L536" s="245" t="str">
        <f t="shared" ref="L536:AQ536" si="85">IF(ISBLANK(L$388),"",L$388)</f>
        <v>１病棟</v>
      </c>
      <c r="M536" s="249" t="str">
        <f t="shared" si="85"/>
        <v>２病棟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76</v>
      </c>
      <c r="J537" s="57"/>
      <c r="K537" s="137"/>
      <c r="L537" s="59" t="str">
        <f t="shared" ref="L537:AQ537" si="87">IF(ISBLANK(L$389),"",L$389)</f>
        <v>慢性期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531</v>
      </c>
      <c r="B540" s="155"/>
      <c r="C540" s="276" t="s">
        <v>532</v>
      </c>
      <c r="D540" s="277"/>
      <c r="E540" s="277"/>
      <c r="F540" s="277"/>
      <c r="G540" s="277"/>
      <c r="H540" s="278"/>
      <c r="I540" s="312" t="s">
        <v>533</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534</v>
      </c>
      <c r="B541" s="155"/>
      <c r="C541" s="276" t="s">
        <v>535</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536</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537</v>
      </c>
      <c r="B543" s="155"/>
      <c r="C543" s="276" t="s">
        <v>538</v>
      </c>
      <c r="D543" s="277"/>
      <c r="E543" s="277"/>
      <c r="F543" s="277"/>
      <c r="G543" s="277"/>
      <c r="H543" s="278"/>
      <c r="I543" s="98" t="s">
        <v>539</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540</v>
      </c>
      <c r="B544" s="155"/>
      <c r="C544" s="276" t="s">
        <v>541</v>
      </c>
      <c r="D544" s="277"/>
      <c r="E544" s="277"/>
      <c r="F544" s="277"/>
      <c r="G544" s="277"/>
      <c r="H544" s="278"/>
      <c r="I544" s="98" t="s">
        <v>542</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543</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75</v>
      </c>
      <c r="K550" s="136"/>
      <c r="L550" s="245" t="str">
        <f t="shared" ref="L550:AQ550" si="91">IF(ISBLANK(L$388),"",L$388)</f>
        <v>１病棟</v>
      </c>
      <c r="M550" s="249" t="str">
        <f t="shared" si="91"/>
        <v>２病棟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76</v>
      </c>
      <c r="J551" s="57"/>
      <c r="K551" s="137"/>
      <c r="L551" s="59" t="str">
        <f t="shared" ref="L551:AQ551" si="93">IF(ISBLANK(L$389),"",L$389)</f>
        <v>慢性期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550</v>
      </c>
      <c r="B554" s="96"/>
      <c r="C554" s="276" t="s">
        <v>551</v>
      </c>
      <c r="D554" s="277"/>
      <c r="E554" s="277"/>
      <c r="F554" s="277"/>
      <c r="G554" s="277"/>
      <c r="H554" s="278"/>
      <c r="I554" s="98" t="s">
        <v>552</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553</v>
      </c>
      <c r="B555" s="96"/>
      <c r="C555" s="276" t="s">
        <v>554</v>
      </c>
      <c r="D555" s="277"/>
      <c r="E555" s="277"/>
      <c r="F555" s="277"/>
      <c r="G555" s="277"/>
      <c r="H555" s="278"/>
      <c r="I555" s="98" t="s">
        <v>555</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556</v>
      </c>
      <c r="B556" s="96"/>
      <c r="C556" s="276" t="s">
        <v>557</v>
      </c>
      <c r="D556" s="277"/>
      <c r="E556" s="277"/>
      <c r="F556" s="277"/>
      <c r="G556" s="277"/>
      <c r="H556" s="278"/>
      <c r="I556" s="98" t="s">
        <v>558</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559</v>
      </c>
      <c r="B557" s="96"/>
      <c r="C557" s="276" t="s">
        <v>560</v>
      </c>
      <c r="D557" s="277"/>
      <c r="E557" s="277"/>
      <c r="F557" s="277"/>
      <c r="G557" s="277"/>
      <c r="H557" s="278"/>
      <c r="I557" s="98" t="s">
        <v>561</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562</v>
      </c>
      <c r="B558" s="96"/>
      <c r="C558" s="276" t="s">
        <v>563</v>
      </c>
      <c r="D558" s="277"/>
      <c r="E558" s="277"/>
      <c r="F558" s="277"/>
      <c r="G558" s="277"/>
      <c r="H558" s="278"/>
      <c r="I558" s="98" t="s">
        <v>564</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565</v>
      </c>
      <c r="B559" s="96"/>
      <c r="C559" s="276" t="s">
        <v>566</v>
      </c>
      <c r="D559" s="277"/>
      <c r="E559" s="277"/>
      <c r="F559" s="277"/>
      <c r="G559" s="277"/>
      <c r="H559" s="278"/>
      <c r="I559" s="98" t="s">
        <v>567</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568</v>
      </c>
      <c r="B560" s="96"/>
      <c r="C560" s="287" t="s">
        <v>569</v>
      </c>
      <c r="D560" s="288"/>
      <c r="E560" s="288"/>
      <c r="F560" s="288"/>
      <c r="G560" s="288"/>
      <c r="H560" s="289"/>
      <c r="I560" s="103" t="s">
        <v>570</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571</v>
      </c>
      <c r="B561" s="96"/>
      <c r="C561" s="276" t="s">
        <v>572</v>
      </c>
      <c r="D561" s="277"/>
      <c r="E561" s="277"/>
      <c r="F561" s="277"/>
      <c r="G561" s="277"/>
      <c r="H561" s="278"/>
      <c r="I561" s="103" t="s">
        <v>573</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574</v>
      </c>
      <c r="B562" s="96"/>
      <c r="C562" s="276" t="s">
        <v>575</v>
      </c>
      <c r="D562" s="277"/>
      <c r="E562" s="277"/>
      <c r="F562" s="277"/>
      <c r="G562" s="277"/>
      <c r="H562" s="278"/>
      <c r="I562" s="103" t="s">
        <v>576</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577</v>
      </c>
      <c r="B563" s="96"/>
      <c r="C563" s="276" t="s">
        <v>578</v>
      </c>
      <c r="D563" s="277"/>
      <c r="E563" s="277"/>
      <c r="F563" s="277"/>
      <c r="G563" s="277"/>
      <c r="H563" s="278"/>
      <c r="I563" s="103" t="s">
        <v>579</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580</v>
      </c>
      <c r="B564" s="96"/>
      <c r="C564" s="276" t="s">
        <v>581</v>
      </c>
      <c r="D564" s="277"/>
      <c r="E564" s="277"/>
      <c r="F564" s="277"/>
      <c r="G564" s="277"/>
      <c r="H564" s="278"/>
      <c r="I564" s="103" t="s">
        <v>582</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75</v>
      </c>
      <c r="K566" s="136"/>
      <c r="L566" s="245" t="str">
        <f>IF(ISBLANK(L$9),"",L$9)</f>
        <v>１病棟</v>
      </c>
      <c r="M566" s="249" t="str">
        <f t="shared" ref="M566:BS566" si="97">IF(ISBLANK(M$9),"",M$9)</f>
        <v>２病棟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76</v>
      </c>
      <c r="J567" s="57"/>
      <c r="K567" s="137"/>
      <c r="L567" s="59" t="str">
        <f>IF(ISBLANK(L$95),"",L$95)</f>
        <v>慢性期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583</v>
      </c>
      <c r="B568" s="96"/>
      <c r="C568" s="287" t="s">
        <v>584</v>
      </c>
      <c r="D568" s="288"/>
      <c r="E568" s="288"/>
      <c r="F568" s="288"/>
      <c r="G568" s="288"/>
      <c r="H568" s="289"/>
      <c r="I568" s="269" t="s">
        <v>585</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spans="1:71" s="74" customFormat="1" ht="65.099999999999994" customHeight="1" x14ac:dyDescent="0.15">
      <c r="A569" s="178"/>
      <c r="B569" s="96"/>
      <c r="C569" s="296" t="s">
        <v>586</v>
      </c>
      <c r="D569" s="297"/>
      <c r="E569" s="297"/>
      <c r="F569" s="297"/>
      <c r="G569" s="297"/>
      <c r="H569" s="298"/>
      <c r="I569" s="316" t="s">
        <v>587</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588</v>
      </c>
      <c r="B570" s="96"/>
      <c r="C570" s="157"/>
      <c r="D570" s="387" t="s">
        <v>589</v>
      </c>
      <c r="E570" s="388"/>
      <c r="F570" s="388"/>
      <c r="G570" s="388"/>
      <c r="H570" s="389"/>
      <c r="I570" s="353"/>
      <c r="J570" s="402"/>
      <c r="K570" s="403"/>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590</v>
      </c>
      <c r="B571" s="96"/>
      <c r="C571" s="157"/>
      <c r="D571" s="387" t="s">
        <v>591</v>
      </c>
      <c r="E571" s="388"/>
      <c r="F571" s="388"/>
      <c r="G571" s="388"/>
      <c r="H571" s="389"/>
      <c r="I571" s="353"/>
      <c r="J571" s="402"/>
      <c r="K571" s="403"/>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592</v>
      </c>
      <c r="B572" s="96"/>
      <c r="C572" s="157"/>
      <c r="D572" s="387" t="s">
        <v>593</v>
      </c>
      <c r="E572" s="388"/>
      <c r="F572" s="388"/>
      <c r="G572" s="388"/>
      <c r="H572" s="389"/>
      <c r="I572" s="353"/>
      <c r="J572" s="402"/>
      <c r="K572" s="403"/>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594</v>
      </c>
      <c r="B573" s="96"/>
      <c r="C573" s="157"/>
      <c r="D573" s="387" t="s">
        <v>595</v>
      </c>
      <c r="E573" s="388"/>
      <c r="F573" s="388"/>
      <c r="G573" s="388"/>
      <c r="H573" s="389"/>
      <c r="I573" s="353"/>
      <c r="J573" s="402"/>
      <c r="K573" s="403"/>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596</v>
      </c>
      <c r="B574" s="96"/>
      <c r="C574" s="157"/>
      <c r="D574" s="387" t="s">
        <v>597</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598</v>
      </c>
      <c r="B575" s="96"/>
      <c r="C575" s="210"/>
      <c r="D575" s="387" t="s">
        <v>599</v>
      </c>
      <c r="E575" s="388"/>
      <c r="F575" s="388"/>
      <c r="G575" s="388"/>
      <c r="H575" s="389"/>
      <c r="I575" s="353"/>
      <c r="J575" s="402"/>
      <c r="K575" s="403"/>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600</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601</v>
      </c>
      <c r="B577" s="96"/>
      <c r="C577" s="157"/>
      <c r="D577" s="387" t="s">
        <v>589</v>
      </c>
      <c r="E577" s="388"/>
      <c r="F577" s="388"/>
      <c r="G577" s="388"/>
      <c r="H577" s="389"/>
      <c r="I577" s="353"/>
      <c r="J577" s="402"/>
      <c r="K577" s="403"/>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602</v>
      </c>
      <c r="B578" s="96"/>
      <c r="C578" s="157"/>
      <c r="D578" s="387" t="s">
        <v>591</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603</v>
      </c>
      <c r="B579" s="96"/>
      <c r="C579" s="157"/>
      <c r="D579" s="387" t="s">
        <v>593</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604</v>
      </c>
      <c r="B580" s="96"/>
      <c r="C580" s="157"/>
      <c r="D580" s="387" t="s">
        <v>595</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605</v>
      </c>
      <c r="B581" s="96"/>
      <c r="C581" s="157"/>
      <c r="D581" s="387" t="s">
        <v>597</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606</v>
      </c>
      <c r="B582" s="96"/>
      <c r="C582" s="157"/>
      <c r="D582" s="387" t="s">
        <v>599</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607</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608</v>
      </c>
      <c r="B584" s="96"/>
      <c r="C584" s="157"/>
      <c r="D584" s="387" t="s">
        <v>589</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609</v>
      </c>
      <c r="B585" s="96"/>
      <c r="C585" s="157"/>
      <c r="D585" s="387" t="s">
        <v>591</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610</v>
      </c>
      <c r="B586" s="96"/>
      <c r="C586" s="157"/>
      <c r="D586" s="387" t="s">
        <v>593</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611</v>
      </c>
      <c r="B587" s="96"/>
      <c r="C587" s="157"/>
      <c r="D587" s="387" t="s">
        <v>595</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612</v>
      </c>
      <c r="B588" s="96"/>
      <c r="C588" s="157"/>
      <c r="D588" s="387" t="s">
        <v>597</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613</v>
      </c>
      <c r="B589" s="96"/>
      <c r="C589" s="237"/>
      <c r="D589" s="387" t="s">
        <v>599</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614</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75</v>
      </c>
      <c r="K595" s="136"/>
      <c r="L595" s="245" t="str">
        <f t="shared" ref="L595:AQ595" si="99">IF(ISBLANK(L$388),"",L$388)</f>
        <v>１病棟</v>
      </c>
      <c r="M595" s="249" t="str">
        <f t="shared" si="99"/>
        <v>２病棟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76</v>
      </c>
      <c r="J596" s="57"/>
      <c r="K596" s="137"/>
      <c r="L596" s="59" t="str">
        <f t="shared" ref="L596:AQ596" si="101">IF(ISBLANK(L$389),"",L$389)</f>
        <v>慢性期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615</v>
      </c>
      <c r="C597" s="276" t="s">
        <v>616</v>
      </c>
      <c r="D597" s="277"/>
      <c r="E597" s="277"/>
      <c r="F597" s="277"/>
      <c r="G597" s="277"/>
      <c r="H597" s="278"/>
      <c r="I597" s="100" t="s">
        <v>617</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618</v>
      </c>
      <c r="B598" s="68"/>
      <c r="C598" s="276" t="s">
        <v>619</v>
      </c>
      <c r="D598" s="277"/>
      <c r="E598" s="277"/>
      <c r="F598" s="277"/>
      <c r="G598" s="277"/>
      <c r="H598" s="278"/>
      <c r="I598" s="100" t="s">
        <v>620</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621</v>
      </c>
      <c r="B599" s="68"/>
      <c r="C599" s="276" t="s">
        <v>622</v>
      </c>
      <c r="D599" s="277"/>
      <c r="E599" s="277"/>
      <c r="F599" s="277"/>
      <c r="G599" s="277"/>
      <c r="H599" s="278"/>
      <c r="I599" s="100" t="s">
        <v>623</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624</v>
      </c>
      <c r="B600" s="68"/>
      <c r="C600" s="276" t="s">
        <v>625</v>
      </c>
      <c r="D600" s="277"/>
      <c r="E600" s="277"/>
      <c r="F600" s="277"/>
      <c r="G600" s="277"/>
      <c r="H600" s="278"/>
      <c r="I600" s="220" t="s">
        <v>626</v>
      </c>
      <c r="J600" s="93">
        <f>IF(SUM(L600:BS600)=0,IF(COUNTIF(L600:BS600,"未確認")&gt;0,"未確認",IF(COUNTIF(L600:BS600,"~*")&gt;0,"*",SUM(L600:BS600))),SUM(L600:BS600))</f>
        <v>0</v>
      </c>
      <c r="K600" s="152" t="str">
        <f>IF(OR(COUNTIF(L600:BS600,"未確認")&gt;0,COUNTIF(L600:BS600,"*")&gt;0),"※","")</f>
        <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627</v>
      </c>
      <c r="B601" s="68"/>
      <c r="C601" s="276" t="s">
        <v>628</v>
      </c>
      <c r="D601" s="277"/>
      <c r="E601" s="277"/>
      <c r="F601" s="277"/>
      <c r="G601" s="277"/>
      <c r="H601" s="278"/>
      <c r="I601" s="100" t="s">
        <v>629</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630</v>
      </c>
      <c r="B602" s="68"/>
      <c r="C602" s="296" t="s">
        <v>631</v>
      </c>
      <c r="D602" s="297"/>
      <c r="E602" s="297"/>
      <c r="F602" s="297"/>
      <c r="G602" s="297"/>
      <c r="H602" s="298"/>
      <c r="I602" s="312" t="s">
        <v>632</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633</v>
      </c>
      <c r="B603" s="68"/>
      <c r="C603" s="218"/>
      <c r="D603" s="219"/>
      <c r="E603" s="287" t="s">
        <v>634</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635</v>
      </c>
      <c r="B604" s="68"/>
      <c r="C604" s="296" t="s">
        <v>636</v>
      </c>
      <c r="D604" s="297"/>
      <c r="E604" s="297"/>
      <c r="F604" s="297"/>
      <c r="G604" s="297"/>
      <c r="H604" s="298"/>
      <c r="I604" s="316" t="s">
        <v>637</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638</v>
      </c>
      <c r="B605" s="68"/>
      <c r="C605" s="218"/>
      <c r="D605" s="219"/>
      <c r="E605" s="287" t="s">
        <v>634</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639</v>
      </c>
      <c r="B606" s="68"/>
      <c r="C606" s="287" t="s">
        <v>640</v>
      </c>
      <c r="D606" s="288"/>
      <c r="E606" s="288"/>
      <c r="F606" s="288"/>
      <c r="G606" s="288"/>
      <c r="H606" s="289"/>
      <c r="I606" s="98" t="s">
        <v>641</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642</v>
      </c>
      <c r="B607" s="68"/>
      <c r="C607" s="276" t="s">
        <v>643</v>
      </c>
      <c r="D607" s="277"/>
      <c r="E607" s="277"/>
      <c r="F607" s="277"/>
      <c r="G607" s="277"/>
      <c r="H607" s="278"/>
      <c r="I607" s="98" t="s">
        <v>644</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645</v>
      </c>
      <c r="B608" s="68"/>
      <c r="C608" s="276" t="s">
        <v>646</v>
      </c>
      <c r="D608" s="277"/>
      <c r="E608" s="277"/>
      <c r="F608" s="277"/>
      <c r="G608" s="277"/>
      <c r="H608" s="278"/>
      <c r="I608" s="98" t="s">
        <v>647</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648</v>
      </c>
      <c r="B609" s="68"/>
      <c r="C609" s="276" t="s">
        <v>649</v>
      </c>
      <c r="D609" s="277"/>
      <c r="E609" s="277"/>
      <c r="F609" s="277"/>
      <c r="G609" s="277"/>
      <c r="H609" s="278"/>
      <c r="I609" s="98" t="s">
        <v>650</v>
      </c>
      <c r="J609" s="93">
        <f t="shared" si="103"/>
        <v>0</v>
      </c>
      <c r="K609" s="152" t="str">
        <f t="shared" si="104"/>
        <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651</v>
      </c>
      <c r="B610" s="68"/>
      <c r="C610" s="276" t="s">
        <v>652</v>
      </c>
      <c r="D610" s="277"/>
      <c r="E610" s="277"/>
      <c r="F610" s="277"/>
      <c r="G610" s="277"/>
      <c r="H610" s="278"/>
      <c r="I610" s="98" t="s">
        <v>653</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654</v>
      </c>
      <c r="B611" s="68"/>
      <c r="C611" s="276" t="s">
        <v>655</v>
      </c>
      <c r="D611" s="277"/>
      <c r="E611" s="277"/>
      <c r="F611" s="277"/>
      <c r="G611" s="277"/>
      <c r="H611" s="278"/>
      <c r="I611" s="160" t="s">
        <v>656</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657</v>
      </c>
      <c r="B612" s="68"/>
      <c r="C612" s="276" t="s">
        <v>658</v>
      </c>
      <c r="D612" s="277"/>
      <c r="E612" s="277"/>
      <c r="F612" s="277"/>
      <c r="G612" s="277"/>
      <c r="H612" s="278"/>
      <c r="I612" s="98" t="s">
        <v>659</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660</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75</v>
      </c>
      <c r="K618" s="161"/>
      <c r="L618" s="245" t="str">
        <f t="shared" ref="L618:AQ618" si="105">IF(ISBLANK(L$388),"",L$388)</f>
        <v>１病棟</v>
      </c>
      <c r="M618" s="249" t="str">
        <f t="shared" si="105"/>
        <v>２病棟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76</v>
      </c>
      <c r="J619" s="57"/>
      <c r="K619" s="162"/>
      <c r="L619" s="59" t="str">
        <f t="shared" ref="L619:AQ619" si="107">IF(ISBLANK(L$389),"",L$389)</f>
        <v>慢性期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661</v>
      </c>
      <c r="B620" s="92"/>
      <c r="C620" s="287" t="s">
        <v>662</v>
      </c>
      <c r="D620" s="288"/>
      <c r="E620" s="288"/>
      <c r="F620" s="288"/>
      <c r="G620" s="288"/>
      <c r="H620" s="289"/>
      <c r="I620" s="390" t="s">
        <v>663</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664</v>
      </c>
      <c r="B621" s="92"/>
      <c r="C621" s="287" t="s">
        <v>665</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666</v>
      </c>
      <c r="B622" s="92"/>
      <c r="C622" s="287" t="s">
        <v>667</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668</v>
      </c>
      <c r="B623" s="92"/>
      <c r="C623" s="287" t="s">
        <v>669</v>
      </c>
      <c r="D623" s="288"/>
      <c r="E623" s="288"/>
      <c r="F623" s="288"/>
      <c r="G623" s="288"/>
      <c r="H623" s="289"/>
      <c r="I623" s="393" t="s">
        <v>670</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671</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672</v>
      </c>
      <c r="B625" s="92"/>
      <c r="C625" s="276" t="s">
        <v>673</v>
      </c>
      <c r="D625" s="277"/>
      <c r="E625" s="277"/>
      <c r="F625" s="277"/>
      <c r="G625" s="277"/>
      <c r="H625" s="278"/>
      <c r="I625" s="98" t="s">
        <v>674</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675</v>
      </c>
      <c r="B626" s="92"/>
      <c r="C626" s="287" t="s">
        <v>676</v>
      </c>
      <c r="D626" s="288"/>
      <c r="E626" s="288"/>
      <c r="F626" s="288"/>
      <c r="G626" s="288"/>
      <c r="H626" s="289"/>
      <c r="I626" s="103" t="s">
        <v>677</v>
      </c>
      <c r="J626" s="93">
        <f t="shared" si="110"/>
        <v>0</v>
      </c>
      <c r="K626" s="152" t="str">
        <f t="shared" si="109"/>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678</v>
      </c>
      <c r="B627" s="96"/>
      <c r="C627" s="287" t="s">
        <v>679</v>
      </c>
      <c r="D627" s="288"/>
      <c r="E627" s="288"/>
      <c r="F627" s="288"/>
      <c r="G627" s="288"/>
      <c r="H627" s="289"/>
      <c r="I627" s="103" t="s">
        <v>680</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681</v>
      </c>
      <c r="B628" s="96"/>
      <c r="C628" s="276" t="s">
        <v>682</v>
      </c>
      <c r="D628" s="277"/>
      <c r="E628" s="277"/>
      <c r="F628" s="277"/>
      <c r="G628" s="277"/>
      <c r="H628" s="278"/>
      <c r="I628" s="98" t="s">
        <v>683</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684</v>
      </c>
      <c r="B629" s="96"/>
      <c r="C629" s="287" t="s">
        <v>685</v>
      </c>
      <c r="D629" s="288"/>
      <c r="E629" s="288"/>
      <c r="F629" s="288"/>
      <c r="G629" s="288"/>
      <c r="H629" s="289"/>
      <c r="I629" s="98" t="s">
        <v>686</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687</v>
      </c>
      <c r="B630" s="96"/>
      <c r="C630" s="276" t="s">
        <v>688</v>
      </c>
      <c r="D630" s="277"/>
      <c r="E630" s="277"/>
      <c r="F630" s="277"/>
      <c r="G630" s="277"/>
      <c r="H630" s="278"/>
      <c r="I630" s="98" t="s">
        <v>689</v>
      </c>
      <c r="J630" s="93" t="str">
        <f t="shared" si="110"/>
        <v>*</v>
      </c>
      <c r="K630" s="152" t="str">
        <f t="shared" si="109"/>
        <v>※</v>
      </c>
      <c r="L630" s="94" t="s">
        <v>431</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690</v>
      </c>
      <c r="B631" s="96"/>
      <c r="C631" s="276" t="s">
        <v>691</v>
      </c>
      <c r="D631" s="277"/>
      <c r="E631" s="277"/>
      <c r="F631" s="277"/>
      <c r="G631" s="277"/>
      <c r="H631" s="278"/>
      <c r="I631" s="98" t="s">
        <v>692</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693</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75</v>
      </c>
      <c r="K637" s="136"/>
      <c r="L637" s="245" t="str">
        <f t="shared" ref="L637:AQ637" si="111">IF(ISBLANK(L$388),"",L$388)</f>
        <v>１病棟</v>
      </c>
      <c r="M637" s="249" t="str">
        <f t="shared" si="111"/>
        <v>２病棟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76</v>
      </c>
      <c r="J638" s="57"/>
      <c r="K638" s="137"/>
      <c r="L638" s="59" t="str">
        <f t="shared" ref="L638:AQ638" si="113">IF(ISBLANK(L$389),"",L$389)</f>
        <v>慢性期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694</v>
      </c>
      <c r="B639" s="92"/>
      <c r="C639" s="276" t="s">
        <v>695</v>
      </c>
      <c r="D639" s="277"/>
      <c r="E639" s="277"/>
      <c r="F639" s="277"/>
      <c r="G639" s="277"/>
      <c r="H639" s="278"/>
      <c r="I639" s="98" t="s">
        <v>696</v>
      </c>
      <c r="J639" s="93">
        <f>IF(SUM(L639:BS639)=0,IF(COUNTIF(L639:BS639,"未確認")&gt;0,"未確認",IF(COUNTIF(L639:BS639,"~*")&gt;0,"*",SUM(L639:BS639))),SUM(L639:BS639))</f>
        <v>0</v>
      </c>
      <c r="K639" s="152" t="str">
        <f t="shared" ref="K639:K646" si="115">IF(OR(COUNTIF(L639:BS639,"未確認")&gt;0,COUNTIF(L639:BS639,"*")&gt;0),"※","")</f>
        <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697</v>
      </c>
      <c r="B640" s="96"/>
      <c r="C640" s="276" t="s">
        <v>698</v>
      </c>
      <c r="D640" s="277"/>
      <c r="E640" s="277"/>
      <c r="F640" s="277"/>
      <c r="G640" s="277"/>
      <c r="H640" s="278"/>
      <c r="I640" s="98" t="s">
        <v>699</v>
      </c>
      <c r="J640" s="93">
        <f t="shared" ref="J640:J646" si="116">IF(SUM(L640:BS640)=0,IF(COUNTIF(L640:BS640,"未確認")&gt;0,"未確認",IF(COUNTIF(L640:BS640,"~*")&gt;0,"*",SUM(L640:BS640))),SUM(L640:BS640))</f>
        <v>0</v>
      </c>
      <c r="K640" s="152" t="str">
        <f t="shared" si="115"/>
        <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700</v>
      </c>
      <c r="B641" s="96"/>
      <c r="C641" s="276" t="s">
        <v>701</v>
      </c>
      <c r="D641" s="277"/>
      <c r="E641" s="277"/>
      <c r="F641" s="277"/>
      <c r="G641" s="277"/>
      <c r="H641" s="278"/>
      <c r="I641" s="98" t="s">
        <v>702</v>
      </c>
      <c r="J641" s="93" t="str">
        <f t="shared" si="116"/>
        <v>*</v>
      </c>
      <c r="K641" s="152" t="str">
        <f t="shared" si="115"/>
        <v>※</v>
      </c>
      <c r="L641" s="94" t="s">
        <v>431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703</v>
      </c>
      <c r="B642" s="96"/>
      <c r="C642" s="287" t="s">
        <v>704</v>
      </c>
      <c r="D642" s="288"/>
      <c r="E642" s="288"/>
      <c r="F642" s="288"/>
      <c r="G642" s="288"/>
      <c r="H642" s="289"/>
      <c r="I642" s="98" t="s">
        <v>705</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706</v>
      </c>
      <c r="B643" s="96"/>
      <c r="C643" s="276" t="s">
        <v>707</v>
      </c>
      <c r="D643" s="277"/>
      <c r="E643" s="277"/>
      <c r="F643" s="277"/>
      <c r="G643" s="277"/>
      <c r="H643" s="278"/>
      <c r="I643" s="98" t="s">
        <v>708</v>
      </c>
      <c r="J643" s="93">
        <f t="shared" si="116"/>
        <v>0</v>
      </c>
      <c r="K643" s="152" t="str">
        <f t="shared" si="115"/>
        <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709</v>
      </c>
      <c r="B644" s="96"/>
      <c r="C644" s="276" t="s">
        <v>710</v>
      </c>
      <c r="D644" s="277"/>
      <c r="E644" s="277"/>
      <c r="F644" s="277"/>
      <c r="G644" s="277"/>
      <c r="H644" s="278"/>
      <c r="I644" s="98" t="s">
        <v>711</v>
      </c>
      <c r="J644" s="93" t="str">
        <f t="shared" si="116"/>
        <v>*</v>
      </c>
      <c r="K644" s="152" t="str">
        <f t="shared" si="115"/>
        <v>※</v>
      </c>
      <c r="L644" s="94" t="s">
        <v>431</v>
      </c>
      <c r="M644" s="259" t="s">
        <v>431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712</v>
      </c>
      <c r="B645" s="96"/>
      <c r="C645" s="276" t="s">
        <v>713</v>
      </c>
      <c r="D645" s="277"/>
      <c r="E645" s="277"/>
      <c r="F645" s="277"/>
      <c r="G645" s="277"/>
      <c r="H645" s="278"/>
      <c r="I645" s="98" t="s">
        <v>714</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715</v>
      </c>
      <c r="B646" s="96"/>
      <c r="C646" s="287" t="s">
        <v>716</v>
      </c>
      <c r="D646" s="288"/>
      <c r="E646" s="288"/>
      <c r="F646" s="288"/>
      <c r="G646" s="288"/>
      <c r="H646" s="289"/>
      <c r="I646" s="98" t="s">
        <v>717</v>
      </c>
      <c r="J646" s="93">
        <f t="shared" si="116"/>
        <v>0</v>
      </c>
      <c r="K646" s="152" t="str">
        <f t="shared" si="115"/>
        <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718</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75</v>
      </c>
      <c r="K652" s="136"/>
      <c r="L652" s="245" t="str">
        <f t="shared" ref="L652:AQ652" si="117">IF(ISBLANK(L$388),"",L$388)</f>
        <v>１病棟</v>
      </c>
      <c r="M652" s="249" t="str">
        <f t="shared" si="117"/>
        <v>２病棟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76</v>
      </c>
      <c r="J653" s="57"/>
      <c r="K653" s="137"/>
      <c r="L653" s="59" t="str">
        <f t="shared" ref="L653:AQ653" si="119">IF(ISBLANK(L$389),"",L$389)</f>
        <v>慢性期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719</v>
      </c>
      <c r="B654" s="92"/>
      <c r="C654" s="290" t="s">
        <v>720</v>
      </c>
      <c r="D654" s="302"/>
      <c r="E654" s="302"/>
      <c r="F654" s="302"/>
      <c r="G654" s="302"/>
      <c r="H654" s="291"/>
      <c r="I654" s="98" t="s">
        <v>721</v>
      </c>
      <c r="J654" s="93">
        <f>IF(SUM(L654:BS654)=0,IF(COUNTIF(L654:BS654,"未確認")&gt;0,"未確認",IF(COUNTIF(L654:BS654,"~*")&gt;0,"*",SUM(L654:BS654))),SUM(L654:BS654))</f>
        <v>1198</v>
      </c>
      <c r="K654" s="152" t="str">
        <f t="shared" ref="K654:K668" si="121">IF(OR(COUNTIF(L654:BS654,"未確認")&gt;0,COUNTIF(L654:BS654,"*")&gt;0),"※","")</f>
        <v/>
      </c>
      <c r="L654" s="94">
        <v>554</v>
      </c>
      <c r="M654" s="259">
        <v>644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722</v>
      </c>
      <c r="B655" s="68"/>
      <c r="C655" s="139"/>
      <c r="D655" s="163"/>
      <c r="E655" s="276" t="s">
        <v>723</v>
      </c>
      <c r="F655" s="277"/>
      <c r="G655" s="277"/>
      <c r="H655" s="278"/>
      <c r="I655" s="98" t="s">
        <v>724</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725</v>
      </c>
      <c r="B656" s="68"/>
      <c r="C656" s="139"/>
      <c r="D656" s="163"/>
      <c r="E656" s="276" t="s">
        <v>726</v>
      </c>
      <c r="F656" s="277"/>
      <c r="G656" s="277"/>
      <c r="H656" s="278"/>
      <c r="I656" s="98" t="s">
        <v>727</v>
      </c>
      <c r="J656" s="93">
        <f t="shared" si="122"/>
        <v>1184</v>
      </c>
      <c r="K656" s="152" t="str">
        <f t="shared" si="121"/>
        <v/>
      </c>
      <c r="L656" s="94">
        <v>540</v>
      </c>
      <c r="M656" s="259">
        <v>644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728</v>
      </c>
      <c r="B657" s="68"/>
      <c r="C657" s="221"/>
      <c r="D657" s="222"/>
      <c r="E657" s="276" t="s">
        <v>729</v>
      </c>
      <c r="F657" s="277"/>
      <c r="G657" s="277"/>
      <c r="H657" s="278"/>
      <c r="I657" s="98" t="s">
        <v>730</v>
      </c>
      <c r="J657" s="93">
        <f t="shared" si="122"/>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731</v>
      </c>
      <c r="B658" s="68"/>
      <c r="C658" s="221"/>
      <c r="D658" s="222"/>
      <c r="E658" s="276" t="s">
        <v>732</v>
      </c>
      <c r="F658" s="277"/>
      <c r="G658" s="277"/>
      <c r="H658" s="278"/>
      <c r="I658" s="98" t="s">
        <v>733</v>
      </c>
      <c r="J658" s="93" t="str">
        <f t="shared" si="122"/>
        <v>*</v>
      </c>
      <c r="K658" s="152" t="str">
        <f t="shared" si="121"/>
        <v>※</v>
      </c>
      <c r="L658" s="94" t="s">
        <v>431</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734</v>
      </c>
      <c r="B659" s="68"/>
      <c r="C659" s="139"/>
      <c r="D659" s="163"/>
      <c r="E659" s="276" t="s">
        <v>735</v>
      </c>
      <c r="F659" s="277"/>
      <c r="G659" s="277"/>
      <c r="H659" s="278"/>
      <c r="I659" s="98" t="s">
        <v>736</v>
      </c>
      <c r="J659" s="93">
        <f t="shared" si="122"/>
        <v>0</v>
      </c>
      <c r="K659" s="152" t="str">
        <f t="shared" si="121"/>
        <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737</v>
      </c>
      <c r="B660" s="68"/>
      <c r="C660" s="139"/>
      <c r="D660" s="163"/>
      <c r="E660" s="276" t="s">
        <v>738</v>
      </c>
      <c r="F660" s="277"/>
      <c r="G660" s="277"/>
      <c r="H660" s="278"/>
      <c r="I660" s="98" t="s">
        <v>739</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740</v>
      </c>
      <c r="B661" s="68"/>
      <c r="C661" s="139"/>
      <c r="D661" s="163"/>
      <c r="E661" s="276" t="s">
        <v>741</v>
      </c>
      <c r="F661" s="277"/>
      <c r="G661" s="277"/>
      <c r="H661" s="278"/>
      <c r="I661" s="98" t="s">
        <v>742</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743</v>
      </c>
      <c r="B662" s="68"/>
      <c r="C662" s="141"/>
      <c r="D662" s="164"/>
      <c r="E662" s="276" t="s">
        <v>744</v>
      </c>
      <c r="F662" s="277"/>
      <c r="G662" s="277"/>
      <c r="H662" s="278"/>
      <c r="I662" s="98" t="s">
        <v>745</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746</v>
      </c>
      <c r="B663" s="68"/>
      <c r="C663" s="276" t="s">
        <v>747</v>
      </c>
      <c r="D663" s="277"/>
      <c r="E663" s="277"/>
      <c r="F663" s="277"/>
      <c r="G663" s="277"/>
      <c r="H663" s="278"/>
      <c r="I663" s="98" t="s">
        <v>748</v>
      </c>
      <c r="J663" s="93" t="str">
        <f t="shared" si="122"/>
        <v>*</v>
      </c>
      <c r="K663" s="152" t="str">
        <f t="shared" si="121"/>
        <v>※</v>
      </c>
      <c r="L663" s="94" t="s">
        <v>431</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749</v>
      </c>
      <c r="B664" s="68"/>
      <c r="C664" s="287" t="s">
        <v>750</v>
      </c>
      <c r="D664" s="288"/>
      <c r="E664" s="288"/>
      <c r="F664" s="288"/>
      <c r="G664" s="288"/>
      <c r="H664" s="289"/>
      <c r="I664" s="103" t="s">
        <v>751</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752</v>
      </c>
      <c r="B665" s="68"/>
      <c r="C665" s="276" t="s">
        <v>753</v>
      </c>
      <c r="D665" s="277"/>
      <c r="E665" s="277"/>
      <c r="F665" s="277"/>
      <c r="G665" s="277"/>
      <c r="H665" s="278"/>
      <c r="I665" s="98" t="s">
        <v>754</v>
      </c>
      <c r="J665" s="93" t="str">
        <f t="shared" si="122"/>
        <v>*</v>
      </c>
      <c r="K665" s="152" t="str">
        <f t="shared" si="121"/>
        <v>※</v>
      </c>
      <c r="L665" s="94" t="s">
        <v>431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755</v>
      </c>
      <c r="B666" s="68"/>
      <c r="C666" s="276" t="s">
        <v>756</v>
      </c>
      <c r="D666" s="277"/>
      <c r="E666" s="277"/>
      <c r="F666" s="277"/>
      <c r="G666" s="277"/>
      <c r="H666" s="278"/>
      <c r="I666" s="98" t="s">
        <v>757</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758</v>
      </c>
      <c r="B667" s="68"/>
      <c r="C667" s="287" t="s">
        <v>759</v>
      </c>
      <c r="D667" s="288"/>
      <c r="E667" s="288"/>
      <c r="F667" s="288"/>
      <c r="G667" s="288"/>
      <c r="H667" s="289"/>
      <c r="I667" s="98" t="s">
        <v>760</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761</v>
      </c>
      <c r="B668" s="68"/>
      <c r="C668" s="276" t="s">
        <v>762</v>
      </c>
      <c r="D668" s="277"/>
      <c r="E668" s="277"/>
      <c r="F668" s="277"/>
      <c r="G668" s="277"/>
      <c r="H668" s="278"/>
      <c r="I668" s="98" t="s">
        <v>763</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75</v>
      </c>
      <c r="K673" s="136"/>
      <c r="L673" s="245" t="str">
        <f>IF(ISBLANK(L$9),"",L$9)</f>
        <v>１病棟</v>
      </c>
      <c r="M673" s="249" t="str">
        <f>IF(ISBLANK(M$9),"",M$9)</f>
        <v>２病棟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76</v>
      </c>
      <c r="J674" s="57"/>
      <c r="K674" s="137"/>
      <c r="L674" s="59" t="str">
        <f>IF(ISBLANK(L$95),"",L$95)</f>
        <v>慢性期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764</v>
      </c>
      <c r="B675" s="68"/>
      <c r="C675" s="287" t="s">
        <v>765</v>
      </c>
      <c r="D675" s="288"/>
      <c r="E675" s="288"/>
      <c r="F675" s="288"/>
      <c r="G675" s="288"/>
      <c r="H675" s="289"/>
      <c r="I675" s="103" t="s">
        <v>766</v>
      </c>
      <c r="J675" s="165"/>
      <c r="K675" s="166"/>
      <c r="L675" s="80" t="s">
        <v>36</v>
      </c>
      <c r="M675" s="253" t="s">
        <v>767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768</v>
      </c>
      <c r="B676" s="68"/>
      <c r="C676" s="287" t="s">
        <v>769</v>
      </c>
      <c r="D676" s="288"/>
      <c r="E676" s="288"/>
      <c r="F676" s="288"/>
      <c r="G676" s="288"/>
      <c r="H676" s="289"/>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771</v>
      </c>
      <c r="B677" s="68"/>
      <c r="C677" s="287" t="s">
        <v>772</v>
      </c>
      <c r="D677" s="288"/>
      <c r="E677" s="288"/>
      <c r="F677" s="288"/>
      <c r="G677" s="288"/>
      <c r="H677" s="289"/>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774</v>
      </c>
      <c r="B678" s="68"/>
      <c r="C678" s="296" t="s">
        <v>775</v>
      </c>
      <c r="D678" s="297"/>
      <c r="E678" s="297"/>
      <c r="F678" s="297"/>
      <c r="G678" s="297"/>
      <c r="H678" s="298"/>
      <c r="I678" s="316" t="s">
        <v>776</v>
      </c>
      <c r="J678" s="165"/>
      <c r="K678" s="166"/>
      <c r="L678" s="225">
        <v>135</v>
      </c>
      <c r="M678" s="253" t="s">
        <v>431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777</v>
      </c>
      <c r="B679" s="68"/>
      <c r="C679" s="168"/>
      <c r="D679" s="169"/>
      <c r="E679" s="296" t="s">
        <v>778</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779</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780</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781</v>
      </c>
      <c r="B682" s="68"/>
      <c r="C682" s="170"/>
      <c r="D682" s="268"/>
      <c r="E682" s="404"/>
      <c r="F682" s="405"/>
      <c r="G682" s="267"/>
      <c r="H682" s="235" t="s">
        <v>782</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783</v>
      </c>
      <c r="B683" s="68"/>
      <c r="C683" s="296" t="s">
        <v>784</v>
      </c>
      <c r="D683" s="297"/>
      <c r="E683" s="297"/>
      <c r="F683" s="297"/>
      <c r="G683" s="359"/>
      <c r="H683" s="298"/>
      <c r="I683" s="316"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786</v>
      </c>
      <c r="B684" s="68"/>
      <c r="C684" s="264"/>
      <c r="D684" s="266"/>
      <c r="E684" s="287" t="s">
        <v>787</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788</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789</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790</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791</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792</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793</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794</v>
      </c>
      <c r="B691" s="68"/>
      <c r="C691" s="287" t="s">
        <v>795</v>
      </c>
      <c r="D691" s="288"/>
      <c r="E691" s="288"/>
      <c r="F691" s="288"/>
      <c r="G691" s="288"/>
      <c r="H691" s="289"/>
      <c r="I691" s="321"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797</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798</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799</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800</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75</v>
      </c>
      <c r="K700" s="136"/>
      <c r="L700" s="245" t="str">
        <f t="shared" ref="L700:AQ700" si="125">IF(ISBLANK(L$388),"",L$388)</f>
        <v>１病棟</v>
      </c>
      <c r="M700" s="249" t="str">
        <f t="shared" si="125"/>
        <v>２病棟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76</v>
      </c>
      <c r="J701" s="57"/>
      <c r="K701" s="137"/>
      <c r="L701" s="59" t="str">
        <f t="shared" ref="L701:AQ701" si="127">IF(ISBLANK(L$389),"",L$389)</f>
        <v>慢性期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801</v>
      </c>
      <c r="B702" s="96"/>
      <c r="C702" s="287" t="s">
        <v>802</v>
      </c>
      <c r="D702" s="288"/>
      <c r="E702" s="288"/>
      <c r="F702" s="288"/>
      <c r="G702" s="288"/>
      <c r="H702" s="289"/>
      <c r="I702" s="103" t="s">
        <v>803</v>
      </c>
      <c r="J702" s="156">
        <f>IF(SUM(L702:BS702)=0,IF(COUNTIF(L702:BS702,"未確認")&gt;0,"未確認",IF(COUNTIF(L702:BS702,"~*")&gt;0,"*",SUM(L702:BS702))),SUM(L702:BS702))</f>
        <v>241</v>
      </c>
      <c r="K702" s="152" t="str">
        <f>IF(OR(COUNTIF(L702:BS702,"未確認")&gt;0,COUNTIF(L702:BS702,"*")&gt;0),"※","")</f>
        <v/>
      </c>
      <c r="L702" s="94">
        <v>0</v>
      </c>
      <c r="M702" s="259">
        <v>241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804</v>
      </c>
      <c r="B703" s="96"/>
      <c r="C703" s="276" t="s">
        <v>805</v>
      </c>
      <c r="D703" s="277"/>
      <c r="E703" s="277"/>
      <c r="F703" s="277"/>
      <c r="G703" s="277"/>
      <c r="H703" s="278"/>
      <c r="I703" s="98" t="s">
        <v>806</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807</v>
      </c>
      <c r="B704" s="96"/>
      <c r="C704" s="276" t="s">
        <v>808</v>
      </c>
      <c r="D704" s="277"/>
      <c r="E704" s="277"/>
      <c r="F704" s="277"/>
      <c r="G704" s="277"/>
      <c r="H704" s="278"/>
      <c r="I704" s="98" t="s">
        <v>809</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810</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75</v>
      </c>
      <c r="K710" s="136"/>
      <c r="L710" s="245" t="str">
        <f t="shared" ref="L710:AQ710" si="129">IF(ISBLANK(L$388),"",L$388)</f>
        <v>１病棟</v>
      </c>
      <c r="M710" s="249" t="str">
        <f t="shared" si="129"/>
        <v>２病棟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76</v>
      </c>
      <c r="J711" s="57"/>
      <c r="K711" s="137"/>
      <c r="L711" s="59" t="str">
        <f t="shared" ref="L711:AQ711" si="131">IF(ISBLANK(L$389),"",L$389)</f>
        <v>慢性期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811</v>
      </c>
      <c r="B712" s="92"/>
      <c r="C712" s="276" t="s">
        <v>812</v>
      </c>
      <c r="D712" s="277"/>
      <c r="E712" s="277"/>
      <c r="F712" s="277"/>
      <c r="G712" s="277"/>
      <c r="H712" s="278"/>
      <c r="I712" s="98" t="s">
        <v>813</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814</v>
      </c>
      <c r="B713" s="96"/>
      <c r="C713" s="276" t="s">
        <v>815</v>
      </c>
      <c r="D713" s="277"/>
      <c r="E713" s="277"/>
      <c r="F713" s="277"/>
      <c r="G713" s="277"/>
      <c r="H713" s="278"/>
      <c r="I713" s="98" t="s">
        <v>816</v>
      </c>
      <c r="J713" s="93">
        <f>IF(SUM(L713:BS713)=0,IF(COUNTIF(L713:BS713,"未確認")&gt;0,"未確認",IF(COUNTIF(L713:BS713,"~*")&gt;0,"*",SUM(L713:BS713))),SUM(L713:BS713))</f>
        <v>564</v>
      </c>
      <c r="K713" s="152" t="str">
        <f>IF(OR(COUNTIF(L713:BS713,"未確認")&gt;0,COUNTIF(L713:BS713,"*")&gt;0),"※","")</f>
        <v/>
      </c>
      <c r="L713" s="94">
        <v>564</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817</v>
      </c>
      <c r="B714" s="96"/>
      <c r="C714" s="287" t="s">
        <v>818</v>
      </c>
      <c r="D714" s="288"/>
      <c r="E714" s="288"/>
      <c r="F714" s="288"/>
      <c r="G714" s="288"/>
      <c r="H714" s="289"/>
      <c r="I714" s="98" t="s">
        <v>819</v>
      </c>
      <c r="J714" s="93">
        <f>IF(SUM(L714:BS714)=0,IF(COUNTIF(L714:BS714,"未確認")&gt;0,"未確認",IF(COUNTIF(L714:BS714,"~*")&gt;0,"*",SUM(L714:BS714))),SUM(L714:BS714))</f>
        <v>405</v>
      </c>
      <c r="K714" s="152" t="str">
        <f>IF(OR(COUNTIF(L714:BS714,"未確認")&gt;0,COUNTIF(L714:BS714,"*")&gt;0),"※","")</f>
        <v>※</v>
      </c>
      <c r="L714" s="94">
        <v>405</v>
      </c>
      <c r="M714" s="259" t="s">
        <v>431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820</v>
      </c>
      <c r="B715" s="96"/>
      <c r="C715" s="276" t="s">
        <v>821</v>
      </c>
      <c r="D715" s="277"/>
      <c r="E715" s="277"/>
      <c r="F715" s="277"/>
      <c r="G715" s="277"/>
      <c r="H715" s="278"/>
      <c r="I715" s="98" t="s">
        <v>822</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823</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75</v>
      </c>
      <c r="K722" s="136"/>
      <c r="L722" s="245" t="str">
        <f t="shared" ref="L722:AQ722" si="133">IF(ISBLANK(L$388),"",L$388)</f>
        <v>１病棟</v>
      </c>
      <c r="M722" s="249" t="str">
        <f t="shared" si="133"/>
        <v>２病棟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76</v>
      </c>
      <c r="J723" s="57"/>
      <c r="K723" s="137"/>
      <c r="L723" s="59" t="str">
        <f t="shared" ref="L723:AQ723" si="135">IF(ISBLANK(L$389),"",L$389)</f>
        <v>慢性期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824</v>
      </c>
      <c r="B724" s="92"/>
      <c r="C724" s="276" t="s">
        <v>825</v>
      </c>
      <c r="D724" s="277"/>
      <c r="E724" s="277"/>
      <c r="F724" s="277"/>
      <c r="G724" s="277"/>
      <c r="H724" s="278"/>
      <c r="I724" s="98" t="s">
        <v>826</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827</v>
      </c>
      <c r="B725" s="96"/>
      <c r="C725" s="276" t="s">
        <v>828</v>
      </c>
      <c r="D725" s="277"/>
      <c r="E725" s="277"/>
      <c r="F725" s="277"/>
      <c r="G725" s="277"/>
      <c r="H725" s="278"/>
      <c r="I725" s="98" t="s">
        <v>829</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830</v>
      </c>
      <c r="B726" s="96"/>
      <c r="C726" s="287" t="s">
        <v>831</v>
      </c>
      <c r="D726" s="288"/>
      <c r="E726" s="288"/>
      <c r="F726" s="288"/>
      <c r="G726" s="288"/>
      <c r="H726" s="289"/>
      <c r="I726" s="98" t="s">
        <v>832</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833</v>
      </c>
      <c r="B727" s="96"/>
      <c r="C727" s="287" t="s">
        <v>834</v>
      </c>
      <c r="D727" s="288"/>
      <c r="E727" s="288"/>
      <c r="F727" s="288"/>
      <c r="G727" s="288"/>
      <c r="H727" s="289"/>
      <c r="I727" s="98" t="s">
        <v>835</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2022-05-09T04:13:32Z</cp:lastPrinted>
  <dcterms:created xsi:type="dcterms:W3CDTF">2022-04-25T16:09:03Z</dcterms:created>
  <dcterms:modified xsi:type="dcterms:W3CDTF">2022-05-09T04:13:34Z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