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表１７" sheetId="1" r:id="rId1"/>
  </sheets>
  <externalReferences>
    <externalReference r:id="rId4"/>
  </externalReferences>
  <definedNames>
    <definedName name="_xlnm.Print_Area" localSheetId="0">'表１７'!$A$2:$J$29</definedName>
  </definedNames>
  <calcPr fullCalcOnLoad="1"/>
</workbook>
</file>

<file path=xl/sharedStrings.xml><?xml version="1.0" encoding="utf-8"?>
<sst xmlns="http://schemas.openxmlformats.org/spreadsheetml/2006/main" count="43" uniqueCount="41">
  <si>
    <t>保険者名</t>
  </si>
  <si>
    <t>表１７　市町村国保の保険者別主な状況（全被保険者分）</t>
  </si>
  <si>
    <t>番
号</t>
  </si>
  <si>
    <t>国保世帯数
（年間平均）</t>
  </si>
  <si>
    <t>被保険者数
（年間平均）</t>
  </si>
  <si>
    <t>保険料
（税）
収納率</t>
  </si>
  <si>
    <t>一人
当たり
調定額（注）</t>
  </si>
  <si>
    <t>一人当たり
医療費</t>
  </si>
  <si>
    <t>基金等
保有額</t>
  </si>
  <si>
    <t>（再掲）
前期高齢者数</t>
  </si>
  <si>
    <t>前期
高齢者率</t>
  </si>
  <si>
    <t>世帯</t>
  </si>
  <si>
    <t>人</t>
  </si>
  <si>
    <t>人</t>
  </si>
  <si>
    <t>％</t>
  </si>
  <si>
    <t>％</t>
  </si>
  <si>
    <t>円</t>
  </si>
  <si>
    <t xml:space="preserve"> 松江市</t>
  </si>
  <si>
    <t xml:space="preserve"> 浜田市</t>
  </si>
  <si>
    <t xml:space="preserve"> 出雲市</t>
  </si>
  <si>
    <t xml:space="preserve"> 益田市</t>
  </si>
  <si>
    <t xml:space="preserve"> 大田市</t>
  </si>
  <si>
    <t xml:space="preserve"> 安来市</t>
  </si>
  <si>
    <t xml:space="preserve"> 江津市</t>
  </si>
  <si>
    <t xml:space="preserve"> 川本町</t>
  </si>
  <si>
    <t xml:space="preserve"> 津和野町</t>
  </si>
  <si>
    <t xml:space="preserve"> 海士町</t>
  </si>
  <si>
    <t xml:space="preserve"> 西ノ島町</t>
  </si>
  <si>
    <t xml:space="preserve"> 知夫村</t>
  </si>
  <si>
    <t xml:space="preserve"> 雲南市</t>
  </si>
  <si>
    <t xml:space="preserve"> 奥出雲町</t>
  </si>
  <si>
    <t xml:space="preserve"> 飯南町</t>
  </si>
  <si>
    <t xml:space="preserve"> 美郷町</t>
  </si>
  <si>
    <t xml:space="preserve"> 邑南町</t>
  </si>
  <si>
    <t xml:space="preserve"> 吉賀町</t>
  </si>
  <si>
    <t xml:space="preserve"> 隠岐の島町</t>
  </si>
  <si>
    <t>島根県</t>
  </si>
  <si>
    <t>全国平均</t>
  </si>
  <si>
    <t>（注）保険料（税）の調定額には介護納付金分を含まない。</t>
  </si>
  <si>
    <t xml:space="preserve"> </t>
  </si>
  <si>
    <t>※全国分：厚生労働省保険局「国民健康保険事業年報」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</si>
</sst>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#,##0"/>
    <numFmt numFmtId="178" formatCode="#,##0.00_ "/>
    <numFmt numFmtId="179" formatCode="#,##0_ 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明朝"/>
      <family val="3"/>
    </font>
    <font>
      <sz val="6"/>
      <name val="游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60">
      <alignment/>
      <protection/>
    </xf>
    <xf numFmtId="0" fontId="20" fillId="0" borderId="0" xfId="60" applyFont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1" fillId="0" borderId="11" xfId="60" applyFont="1" applyBorder="1" applyAlignment="1">
      <alignment vertical="center"/>
      <protection/>
    </xf>
    <xf numFmtId="0" fontId="21" fillId="0" borderId="12" xfId="60" applyFont="1" applyBorder="1" applyAlignment="1">
      <alignment horizontal="center" vertical="center" wrapText="1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21" fillId="0" borderId="14" xfId="60" applyFont="1" applyBorder="1" applyAlignment="1">
      <alignment vertical="center" wrapText="1"/>
      <protection/>
    </xf>
    <xf numFmtId="0" fontId="21" fillId="0" borderId="15" xfId="60" applyFont="1" applyBorder="1" applyAlignment="1">
      <alignment vertical="center" wrapText="1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21" fillId="0" borderId="17" xfId="60" applyFont="1" applyBorder="1" applyAlignment="1">
      <alignment vertical="center"/>
      <protection/>
    </xf>
    <xf numFmtId="0" fontId="21" fillId="0" borderId="19" xfId="60" applyNumberFormat="1" applyFont="1" applyFill="1" applyBorder="1" applyAlignment="1">
      <alignment vertical="center"/>
      <protection/>
    </xf>
    <xf numFmtId="0" fontId="21" fillId="0" borderId="17" xfId="60" applyNumberFormat="1" applyFont="1" applyFill="1" applyBorder="1" applyAlignment="1">
      <alignment vertical="center"/>
      <protection/>
    </xf>
    <xf numFmtId="0" fontId="21" fillId="0" borderId="18" xfId="60" applyNumberFormat="1" applyFont="1" applyFill="1" applyBorder="1" applyAlignment="1">
      <alignment horizontal="right" vertical="center"/>
      <protection/>
    </xf>
    <xf numFmtId="0" fontId="21" fillId="0" borderId="20" xfId="60" applyNumberFormat="1" applyFont="1" applyFill="1" applyBorder="1" applyAlignment="1">
      <alignment horizontal="right" vertical="center"/>
      <protection/>
    </xf>
    <xf numFmtId="176" fontId="21" fillId="0" borderId="21" xfId="60" applyNumberFormat="1" applyFont="1" applyFill="1" applyBorder="1" applyAlignment="1">
      <alignment horizontal="right" vertical="center"/>
      <protection/>
    </xf>
    <xf numFmtId="0" fontId="21" fillId="0" borderId="15" xfId="60" applyNumberFormat="1" applyFont="1" applyFill="1" applyBorder="1" applyAlignment="1">
      <alignment horizontal="center" vertical="center"/>
      <protection/>
    </xf>
    <xf numFmtId="177" fontId="24" fillId="33" borderId="22" xfId="60" applyNumberFormat="1" applyFont="1" applyFill="1" applyBorder="1" applyAlignment="1">
      <alignment horizontal="right"/>
      <protection/>
    </xf>
    <xf numFmtId="178" fontId="24" fillId="33" borderId="22" xfId="60" applyNumberFormat="1" applyFont="1" applyFill="1" applyBorder="1" applyAlignment="1">
      <alignment horizontal="right"/>
      <protection/>
    </xf>
    <xf numFmtId="178" fontId="43" fillId="33" borderId="22" xfId="60" applyNumberFormat="1" applyFont="1" applyFill="1" applyBorder="1" applyAlignment="1">
      <alignment horizontal="right"/>
      <protection/>
    </xf>
    <xf numFmtId="177" fontId="24" fillId="33" borderId="23" xfId="60" applyNumberFormat="1" applyFont="1" applyFill="1" applyBorder="1" applyAlignment="1">
      <alignment horizontal="right"/>
      <protection/>
    </xf>
    <xf numFmtId="176" fontId="21" fillId="0" borderId="24" xfId="60" applyNumberFormat="1" applyFont="1" applyFill="1" applyBorder="1" applyAlignment="1">
      <alignment horizontal="right" vertical="center"/>
      <protection/>
    </xf>
    <xf numFmtId="0" fontId="21" fillId="0" borderId="25" xfId="60" applyNumberFormat="1" applyFont="1" applyFill="1" applyBorder="1" applyAlignment="1">
      <alignment horizontal="center" vertical="center"/>
      <protection/>
    </xf>
    <xf numFmtId="177" fontId="24" fillId="33" borderId="26" xfId="60" applyNumberFormat="1" applyFont="1" applyFill="1" applyBorder="1" applyAlignment="1">
      <alignment horizontal="right"/>
      <protection/>
    </xf>
    <xf numFmtId="178" fontId="24" fillId="33" borderId="26" xfId="60" applyNumberFormat="1" applyFont="1" applyFill="1" applyBorder="1" applyAlignment="1">
      <alignment horizontal="right"/>
      <protection/>
    </xf>
    <xf numFmtId="178" fontId="43" fillId="33" borderId="26" xfId="60" applyNumberFormat="1" applyFont="1" applyFill="1" applyBorder="1" applyAlignment="1">
      <alignment horizontal="right"/>
      <protection/>
    </xf>
    <xf numFmtId="177" fontId="24" fillId="33" borderId="27" xfId="60" applyNumberFormat="1" applyFont="1" applyFill="1" applyBorder="1" applyAlignment="1">
      <alignment horizontal="right"/>
      <protection/>
    </xf>
    <xf numFmtId="176" fontId="21" fillId="0" borderId="28" xfId="60" applyNumberFormat="1" applyFont="1" applyFill="1" applyBorder="1" applyAlignment="1">
      <alignment horizontal="right" vertical="center"/>
      <protection/>
    </xf>
    <xf numFmtId="0" fontId="21" fillId="0" borderId="29" xfId="60" applyNumberFormat="1" applyFont="1" applyFill="1" applyBorder="1" applyAlignment="1">
      <alignment horizontal="center" vertical="center"/>
      <protection/>
    </xf>
    <xf numFmtId="177" fontId="24" fillId="33" borderId="30" xfId="60" applyNumberFormat="1" applyFont="1" applyFill="1" applyBorder="1" applyAlignment="1">
      <alignment horizontal="right"/>
      <protection/>
    </xf>
    <xf numFmtId="178" fontId="24" fillId="33" borderId="30" xfId="60" applyNumberFormat="1" applyFont="1" applyFill="1" applyBorder="1" applyAlignment="1">
      <alignment horizontal="right"/>
      <protection/>
    </xf>
    <xf numFmtId="178" fontId="43" fillId="33" borderId="30" xfId="60" applyNumberFormat="1" applyFont="1" applyFill="1" applyBorder="1" applyAlignment="1">
      <alignment horizontal="right"/>
      <protection/>
    </xf>
    <xf numFmtId="177" fontId="24" fillId="33" borderId="31" xfId="60" applyNumberFormat="1" applyFont="1" applyFill="1" applyBorder="1" applyAlignment="1">
      <alignment horizontal="right"/>
      <protection/>
    </xf>
    <xf numFmtId="176" fontId="21" fillId="0" borderId="32" xfId="60" applyNumberFormat="1" applyFont="1" applyFill="1" applyBorder="1" applyAlignment="1">
      <alignment horizontal="center" vertical="center"/>
      <protection/>
    </xf>
    <xf numFmtId="176" fontId="21" fillId="0" borderId="33" xfId="60" applyNumberFormat="1" applyFont="1" applyFill="1" applyBorder="1" applyAlignment="1">
      <alignment horizontal="center" vertical="center"/>
      <protection/>
    </xf>
    <xf numFmtId="179" fontId="24" fillId="0" borderId="34" xfId="0" applyNumberFormat="1" applyFont="1" applyFill="1" applyBorder="1" applyAlignment="1">
      <alignment vertical="center"/>
    </xf>
    <xf numFmtId="178" fontId="24" fillId="0" borderId="34" xfId="60" applyNumberFormat="1" applyFont="1" applyFill="1" applyBorder="1" applyAlignment="1">
      <alignment horizontal="right"/>
      <protection/>
    </xf>
    <xf numFmtId="178" fontId="43" fillId="0" borderId="34" xfId="60" applyNumberFormat="1" applyFont="1" applyFill="1" applyBorder="1" applyAlignment="1">
      <alignment horizontal="right"/>
      <protection/>
    </xf>
    <xf numFmtId="177" fontId="24" fillId="0" borderId="34" xfId="60" applyNumberFormat="1" applyFont="1" applyFill="1" applyBorder="1" applyAlignment="1">
      <alignment horizontal="right"/>
      <protection/>
    </xf>
    <xf numFmtId="177" fontId="24" fillId="0" borderId="35" xfId="60" applyNumberFormat="1" applyFont="1" applyFill="1" applyBorder="1" applyAlignment="1">
      <alignment horizontal="right"/>
      <protection/>
    </xf>
    <xf numFmtId="177" fontId="24" fillId="33" borderId="36" xfId="60" applyNumberFormat="1" applyFont="1" applyFill="1" applyBorder="1" applyAlignment="1">
      <alignment horizontal="right"/>
      <protection/>
    </xf>
    <xf numFmtId="178" fontId="24" fillId="33" borderId="36" xfId="60" applyNumberFormat="1" applyFont="1" applyFill="1" applyBorder="1" applyAlignment="1">
      <alignment horizontal="right"/>
      <protection/>
    </xf>
    <xf numFmtId="178" fontId="43" fillId="33" borderId="36" xfId="60" applyNumberFormat="1" applyFont="1" applyFill="1" applyBorder="1" applyAlignment="1">
      <alignment horizontal="right"/>
      <protection/>
    </xf>
    <xf numFmtId="177" fontId="43" fillId="33" borderId="36" xfId="60" applyNumberFormat="1" applyFont="1" applyFill="1" applyBorder="1" applyAlignment="1">
      <alignment horizontal="right"/>
      <protection/>
    </xf>
    <xf numFmtId="177" fontId="24" fillId="33" borderId="37" xfId="60" applyNumberFormat="1" applyFont="1" applyFill="1" applyBorder="1" applyAlignment="1">
      <alignment horizontal="right"/>
      <protection/>
    </xf>
    <xf numFmtId="0" fontId="21" fillId="0" borderId="0" xfId="60" applyFont="1" applyAlignment="1" quotePrefix="1">
      <alignment horizontal="left" vertical="center"/>
      <protection/>
    </xf>
    <xf numFmtId="177" fontId="21" fillId="0" borderId="0" xfId="60" applyNumberFormat="1" applyFont="1" applyAlignment="1">
      <alignment vertical="center"/>
      <protection/>
    </xf>
    <xf numFmtId="0" fontId="21" fillId="0" borderId="38" xfId="60" applyFont="1" applyBorder="1" applyAlignment="1">
      <alignment horizontal="center" vertical="center" wrapText="1"/>
      <protection/>
    </xf>
    <xf numFmtId="0" fontId="21" fillId="0" borderId="38" xfId="0" applyFont="1" applyBorder="1" applyAlignment="1">
      <alignment horizontal="center" vertical="center" wrapText="1"/>
    </xf>
    <xf numFmtId="0" fontId="21" fillId="0" borderId="20" xfId="60" applyFont="1" applyBorder="1" applyAlignment="1">
      <alignment horizontal="center" vertical="center" wrapText="1"/>
      <protection/>
    </xf>
    <xf numFmtId="0" fontId="21" fillId="0" borderId="39" xfId="60" applyFont="1" applyBorder="1" applyAlignment="1">
      <alignment horizontal="center" vertical="center" wrapText="1"/>
      <protection/>
    </xf>
    <xf numFmtId="0" fontId="21" fillId="0" borderId="19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27&#9675;&#34920;8&#65374;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８"/>
      <sheetName val="表９"/>
      <sheetName val="表10"/>
      <sheetName val="表11"/>
      <sheetName val="表１2"/>
      <sheetName val="表１３"/>
      <sheetName val="表１４"/>
      <sheetName val="表１５"/>
      <sheetName val="表１6"/>
      <sheetName val="表１７"/>
      <sheetName val="表１７元データ"/>
    </sheetNames>
    <sheetDataSet>
      <sheetData sheetId="10">
        <row r="2">
          <cell r="C2">
            <v>26111</v>
          </cell>
          <cell r="D2">
            <v>41062</v>
          </cell>
          <cell r="E2">
            <v>18965</v>
          </cell>
          <cell r="J2">
            <v>97770</v>
          </cell>
          <cell r="M2">
            <v>412304</v>
          </cell>
          <cell r="N2">
            <v>582221595</v>
          </cell>
        </row>
        <row r="3">
          <cell r="C3">
            <v>8107</v>
          </cell>
          <cell r="D3">
            <v>12104</v>
          </cell>
          <cell r="E3">
            <v>6448</v>
          </cell>
          <cell r="J3">
            <v>84864</v>
          </cell>
          <cell r="M3">
            <v>508992</v>
          </cell>
          <cell r="N3">
            <v>214598024</v>
          </cell>
        </row>
        <row r="4">
          <cell r="C4">
            <v>21463</v>
          </cell>
          <cell r="D4">
            <v>36074</v>
          </cell>
          <cell r="E4">
            <v>16460</v>
          </cell>
          <cell r="J4">
            <v>92016</v>
          </cell>
          <cell r="M4">
            <v>419004</v>
          </cell>
          <cell r="N4">
            <v>295001898</v>
          </cell>
        </row>
        <row r="5">
          <cell r="C5">
            <v>7373</v>
          </cell>
          <cell r="D5">
            <v>11484</v>
          </cell>
          <cell r="E5">
            <v>5805</v>
          </cell>
          <cell r="J5">
            <v>70462</v>
          </cell>
          <cell r="M5">
            <v>414460</v>
          </cell>
          <cell r="N5">
            <v>970976</v>
          </cell>
        </row>
        <row r="6">
          <cell r="C6">
            <v>5408</v>
          </cell>
          <cell r="D6">
            <v>8577</v>
          </cell>
          <cell r="E6">
            <v>4211</v>
          </cell>
          <cell r="J6">
            <v>75956</v>
          </cell>
          <cell r="M6">
            <v>465368</v>
          </cell>
          <cell r="N6">
            <v>364336773</v>
          </cell>
        </row>
        <row r="7">
          <cell r="C7">
            <v>5572</v>
          </cell>
          <cell r="D7">
            <v>9322</v>
          </cell>
          <cell r="E7">
            <v>4697</v>
          </cell>
          <cell r="J7">
            <v>78040</v>
          </cell>
          <cell r="M7">
            <v>436605</v>
          </cell>
          <cell r="N7">
            <v>182516622</v>
          </cell>
        </row>
        <row r="8">
          <cell r="C8">
            <v>3581</v>
          </cell>
          <cell r="D8">
            <v>5391</v>
          </cell>
          <cell r="E8">
            <v>2841</v>
          </cell>
          <cell r="J8">
            <v>83248</v>
          </cell>
          <cell r="M8">
            <v>512078</v>
          </cell>
          <cell r="N8">
            <v>190768003</v>
          </cell>
        </row>
        <row r="9">
          <cell r="C9">
            <v>548</v>
          </cell>
          <cell r="D9">
            <v>816</v>
          </cell>
          <cell r="E9">
            <v>470</v>
          </cell>
          <cell r="J9">
            <v>72973</v>
          </cell>
          <cell r="M9">
            <v>550670</v>
          </cell>
          <cell r="N9">
            <v>31451000</v>
          </cell>
        </row>
        <row r="10">
          <cell r="C10">
            <v>1311</v>
          </cell>
          <cell r="D10">
            <v>1989</v>
          </cell>
          <cell r="E10">
            <v>1092</v>
          </cell>
          <cell r="J10">
            <v>69099</v>
          </cell>
          <cell r="M10">
            <v>433750</v>
          </cell>
          <cell r="N10">
            <v>34971352</v>
          </cell>
        </row>
        <row r="11">
          <cell r="C11">
            <v>425</v>
          </cell>
          <cell r="D11">
            <v>651</v>
          </cell>
          <cell r="E11">
            <v>321</v>
          </cell>
          <cell r="J11">
            <v>82326</v>
          </cell>
          <cell r="M11">
            <v>437061</v>
          </cell>
          <cell r="N11">
            <v>41265089</v>
          </cell>
        </row>
        <row r="12">
          <cell r="C12">
            <v>603</v>
          </cell>
          <cell r="D12">
            <v>907</v>
          </cell>
          <cell r="E12">
            <v>476</v>
          </cell>
          <cell r="J12">
            <v>87585</v>
          </cell>
          <cell r="M12">
            <v>464167</v>
          </cell>
          <cell r="N12">
            <v>47852323</v>
          </cell>
        </row>
        <row r="13">
          <cell r="C13">
            <v>154</v>
          </cell>
          <cell r="D13">
            <v>220</v>
          </cell>
          <cell r="E13">
            <v>123</v>
          </cell>
          <cell r="J13">
            <v>64732</v>
          </cell>
          <cell r="M13">
            <v>411294</v>
          </cell>
          <cell r="N13">
            <v>94555014</v>
          </cell>
        </row>
        <row r="14">
          <cell r="C14">
            <v>5363</v>
          </cell>
          <cell r="D14">
            <v>8826</v>
          </cell>
          <cell r="E14">
            <v>4384</v>
          </cell>
          <cell r="J14">
            <v>86464</v>
          </cell>
          <cell r="M14">
            <v>447437</v>
          </cell>
          <cell r="N14">
            <v>138190653</v>
          </cell>
        </row>
        <row r="15">
          <cell r="C15">
            <v>1897</v>
          </cell>
          <cell r="D15">
            <v>3125</v>
          </cell>
          <cell r="E15">
            <v>1547</v>
          </cell>
          <cell r="J15">
            <v>87871</v>
          </cell>
          <cell r="M15">
            <v>432098</v>
          </cell>
          <cell r="N15">
            <v>242253614</v>
          </cell>
        </row>
        <row r="16">
          <cell r="C16">
            <v>715</v>
          </cell>
          <cell r="D16">
            <v>1163</v>
          </cell>
          <cell r="E16">
            <v>577</v>
          </cell>
          <cell r="J16">
            <v>77479</v>
          </cell>
          <cell r="M16">
            <v>425886</v>
          </cell>
          <cell r="N16">
            <v>178077804</v>
          </cell>
        </row>
        <row r="17">
          <cell r="C17">
            <v>802</v>
          </cell>
          <cell r="D17">
            <v>1219</v>
          </cell>
          <cell r="E17">
            <v>684</v>
          </cell>
          <cell r="J17">
            <v>73947</v>
          </cell>
          <cell r="M17">
            <v>497861</v>
          </cell>
          <cell r="N17">
            <v>2286780</v>
          </cell>
        </row>
        <row r="18">
          <cell r="C18">
            <v>1844</v>
          </cell>
          <cell r="D18">
            <v>2913</v>
          </cell>
          <cell r="E18">
            <v>1459</v>
          </cell>
          <cell r="J18">
            <v>76088</v>
          </cell>
          <cell r="M18">
            <v>396620</v>
          </cell>
          <cell r="N18">
            <v>8436970</v>
          </cell>
        </row>
        <row r="19">
          <cell r="C19">
            <v>1065</v>
          </cell>
          <cell r="D19">
            <v>1666</v>
          </cell>
          <cell r="E19">
            <v>884</v>
          </cell>
          <cell r="J19">
            <v>64697</v>
          </cell>
          <cell r="M19">
            <v>425596</v>
          </cell>
          <cell r="N19">
            <v>48080277</v>
          </cell>
        </row>
        <row r="20">
          <cell r="C20">
            <v>2634</v>
          </cell>
          <cell r="D20">
            <v>4028</v>
          </cell>
          <cell r="E20">
            <v>1943</v>
          </cell>
          <cell r="J20">
            <v>85000</v>
          </cell>
          <cell r="M20">
            <v>386294</v>
          </cell>
          <cell r="N20">
            <v>130792000</v>
          </cell>
        </row>
        <row r="21">
          <cell r="J21">
            <v>87320</v>
          </cell>
          <cell r="M21">
            <v>433675</v>
          </cell>
          <cell r="N21">
            <v>2828626767</v>
          </cell>
        </row>
        <row r="22">
          <cell r="D22">
            <v>32665259</v>
          </cell>
          <cell r="E22">
            <v>12601960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9"/>
  <sheetViews>
    <sheetView showGridLines="0" tabSelected="1" view="pageBreakPreview" zoomScaleNormal="75" zoomScaleSheetLayoutView="100" zoomScalePageLayoutView="0" workbookViewId="0" topLeftCell="A1">
      <selection activeCell="D33" sqref="D33"/>
    </sheetView>
  </sheetViews>
  <sheetFormatPr defaultColWidth="18.625" defaultRowHeight="15" customHeight="1"/>
  <cols>
    <col min="1" max="1" width="4.50390625" style="2" bestFit="1" customWidth="1"/>
    <col min="2" max="3" width="11.625" style="2" customWidth="1"/>
    <col min="4" max="9" width="11.875" style="2" customWidth="1"/>
    <col min="10" max="10" width="15.625" style="2" customWidth="1"/>
    <col min="11" max="16384" width="18.625" style="2" customWidth="1"/>
  </cols>
  <sheetData>
    <row r="1" spans="1:1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0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5"/>
      <c r="C3" s="6" t="s">
        <v>3</v>
      </c>
      <c r="D3" s="7" t="s">
        <v>4</v>
      </c>
      <c r="E3" s="8"/>
      <c r="F3" s="9"/>
      <c r="G3" s="6" t="s">
        <v>5</v>
      </c>
      <c r="H3" s="6" t="s">
        <v>6</v>
      </c>
      <c r="I3" s="6" t="s">
        <v>7</v>
      </c>
      <c r="J3" s="10" t="s">
        <v>8</v>
      </c>
    </row>
    <row r="4" spans="1:10" ht="18" customHeight="1">
      <c r="A4" s="55"/>
      <c r="B4" s="11" t="s">
        <v>0</v>
      </c>
      <c r="C4" s="12"/>
      <c r="D4" s="54"/>
      <c r="E4" s="52" t="s">
        <v>9</v>
      </c>
      <c r="F4" s="51" t="s">
        <v>10</v>
      </c>
      <c r="G4" s="12"/>
      <c r="H4" s="12"/>
      <c r="I4" s="12"/>
      <c r="J4" s="53"/>
    </row>
    <row r="5" spans="1:10" ht="18" customHeight="1">
      <c r="A5" s="55"/>
      <c r="B5" s="14"/>
      <c r="C5" s="12"/>
      <c r="D5" s="54"/>
      <c r="E5" s="13"/>
      <c r="F5" s="12"/>
      <c r="G5" s="12"/>
      <c r="H5" s="12"/>
      <c r="I5" s="12"/>
      <c r="J5" s="53"/>
    </row>
    <row r="6" spans="1:10" ht="18" customHeight="1" thickBot="1">
      <c r="A6" s="15"/>
      <c r="B6" s="16"/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16</v>
      </c>
      <c r="J6" s="18" t="s">
        <v>16</v>
      </c>
    </row>
    <row r="7" spans="1:10" ht="18" customHeight="1">
      <c r="A7" s="19">
        <v>1</v>
      </c>
      <c r="B7" s="20" t="s">
        <v>17</v>
      </c>
      <c r="C7" s="21">
        <f>'[1]表１７元データ'!C2</f>
        <v>26111</v>
      </c>
      <c r="D7" s="21">
        <f>'[1]表１７元データ'!D2</f>
        <v>41062</v>
      </c>
      <c r="E7" s="21">
        <f>'[1]表１７元データ'!E2</f>
        <v>18965</v>
      </c>
      <c r="F7" s="22">
        <f>ROUND((E7/D7)*100,2)</f>
        <v>46.19</v>
      </c>
      <c r="G7" s="23">
        <v>93.95</v>
      </c>
      <c r="H7" s="21">
        <f>'[1]表１７元データ'!J2</f>
        <v>97770</v>
      </c>
      <c r="I7" s="21">
        <f>'[1]表１７元データ'!M2</f>
        <v>412304</v>
      </c>
      <c r="J7" s="24">
        <f>'[1]表１７元データ'!N2</f>
        <v>582221595</v>
      </c>
    </row>
    <row r="8" spans="1:10" ht="18" customHeight="1">
      <c r="A8" s="25">
        <v>2</v>
      </c>
      <c r="B8" s="26" t="s">
        <v>18</v>
      </c>
      <c r="C8" s="27">
        <f>'[1]表１７元データ'!C3</f>
        <v>8107</v>
      </c>
      <c r="D8" s="27">
        <f>'[1]表１７元データ'!D3</f>
        <v>12104</v>
      </c>
      <c r="E8" s="27">
        <f>'[1]表１７元データ'!E3</f>
        <v>6448</v>
      </c>
      <c r="F8" s="28">
        <f aca="true" t="shared" si="0" ref="F8:F26">ROUND((E8/D8)*100,2)</f>
        <v>53.27</v>
      </c>
      <c r="G8" s="29">
        <v>96.01</v>
      </c>
      <c r="H8" s="27">
        <f>'[1]表１７元データ'!J3</f>
        <v>84864</v>
      </c>
      <c r="I8" s="27">
        <f>'[1]表１７元データ'!M3</f>
        <v>508992</v>
      </c>
      <c r="J8" s="30">
        <f>'[1]表１７元データ'!N3</f>
        <v>214598024</v>
      </c>
    </row>
    <row r="9" spans="1:10" ht="18" customHeight="1">
      <c r="A9" s="25">
        <v>3</v>
      </c>
      <c r="B9" s="26" t="s">
        <v>19</v>
      </c>
      <c r="C9" s="27">
        <f>'[1]表１７元データ'!C4</f>
        <v>21463</v>
      </c>
      <c r="D9" s="27">
        <f>'[1]表１７元データ'!D4</f>
        <v>36074</v>
      </c>
      <c r="E9" s="27">
        <f>'[1]表１７元データ'!E4</f>
        <v>16460</v>
      </c>
      <c r="F9" s="28">
        <f t="shared" si="0"/>
        <v>45.63</v>
      </c>
      <c r="G9" s="29">
        <v>95.82</v>
      </c>
      <c r="H9" s="27">
        <f>'[1]表１７元データ'!J4</f>
        <v>92016</v>
      </c>
      <c r="I9" s="27">
        <f>'[1]表１７元データ'!M4</f>
        <v>419004</v>
      </c>
      <c r="J9" s="30">
        <f>'[1]表１７元データ'!N4</f>
        <v>295001898</v>
      </c>
    </row>
    <row r="10" spans="1:10" ht="18" customHeight="1">
      <c r="A10" s="25">
        <v>4</v>
      </c>
      <c r="B10" s="26" t="s">
        <v>20</v>
      </c>
      <c r="C10" s="27">
        <f>'[1]表１７元データ'!C5</f>
        <v>7373</v>
      </c>
      <c r="D10" s="27">
        <f>'[1]表１７元データ'!D5</f>
        <v>11484</v>
      </c>
      <c r="E10" s="27">
        <f>'[1]表１７元データ'!E5</f>
        <v>5805</v>
      </c>
      <c r="F10" s="28">
        <f t="shared" si="0"/>
        <v>50.55</v>
      </c>
      <c r="G10" s="29">
        <v>97.24</v>
      </c>
      <c r="H10" s="27">
        <f>'[1]表１７元データ'!J5</f>
        <v>70462</v>
      </c>
      <c r="I10" s="27">
        <f>'[1]表１７元データ'!M5</f>
        <v>414460</v>
      </c>
      <c r="J10" s="30">
        <f>'[1]表１７元データ'!N5</f>
        <v>970976</v>
      </c>
    </row>
    <row r="11" spans="1:10" ht="18" customHeight="1">
      <c r="A11" s="25">
        <v>5</v>
      </c>
      <c r="B11" s="26" t="s">
        <v>21</v>
      </c>
      <c r="C11" s="27">
        <f>'[1]表１７元データ'!C6</f>
        <v>5408</v>
      </c>
      <c r="D11" s="27">
        <f>'[1]表１７元データ'!D6</f>
        <v>8577</v>
      </c>
      <c r="E11" s="27">
        <f>'[1]表１７元データ'!E6</f>
        <v>4211</v>
      </c>
      <c r="F11" s="28">
        <f t="shared" si="0"/>
        <v>49.1</v>
      </c>
      <c r="G11" s="29">
        <v>95.94</v>
      </c>
      <c r="H11" s="27">
        <f>'[1]表１７元データ'!J6</f>
        <v>75956</v>
      </c>
      <c r="I11" s="27">
        <f>'[1]表１７元データ'!M6</f>
        <v>465368</v>
      </c>
      <c r="J11" s="30">
        <f>'[1]表１７元データ'!N6</f>
        <v>364336773</v>
      </c>
    </row>
    <row r="12" spans="1:10" ht="18" customHeight="1">
      <c r="A12" s="25">
        <v>6</v>
      </c>
      <c r="B12" s="26" t="s">
        <v>22</v>
      </c>
      <c r="C12" s="27">
        <f>'[1]表１７元データ'!C7</f>
        <v>5572</v>
      </c>
      <c r="D12" s="27">
        <f>'[1]表１７元データ'!D7</f>
        <v>9322</v>
      </c>
      <c r="E12" s="27">
        <f>'[1]表１７元データ'!E7</f>
        <v>4697</v>
      </c>
      <c r="F12" s="28">
        <f t="shared" si="0"/>
        <v>50.39</v>
      </c>
      <c r="G12" s="29">
        <v>95.11</v>
      </c>
      <c r="H12" s="27">
        <f>'[1]表１７元データ'!J7</f>
        <v>78040</v>
      </c>
      <c r="I12" s="27">
        <f>'[1]表１７元データ'!M7</f>
        <v>436605</v>
      </c>
      <c r="J12" s="30">
        <f>'[1]表１７元データ'!N7</f>
        <v>182516622</v>
      </c>
    </row>
    <row r="13" spans="1:10" ht="18" customHeight="1">
      <c r="A13" s="25">
        <v>7</v>
      </c>
      <c r="B13" s="26" t="s">
        <v>23</v>
      </c>
      <c r="C13" s="27">
        <f>'[1]表１７元データ'!C8</f>
        <v>3581</v>
      </c>
      <c r="D13" s="27">
        <f>'[1]表１７元データ'!D8</f>
        <v>5391</v>
      </c>
      <c r="E13" s="27">
        <f>'[1]表１７元データ'!E8</f>
        <v>2841</v>
      </c>
      <c r="F13" s="28">
        <f t="shared" si="0"/>
        <v>52.7</v>
      </c>
      <c r="G13" s="29">
        <v>96.7</v>
      </c>
      <c r="H13" s="27">
        <f>'[1]表１７元データ'!J8</f>
        <v>83248</v>
      </c>
      <c r="I13" s="27">
        <f>'[1]表１７元データ'!M8</f>
        <v>512078</v>
      </c>
      <c r="J13" s="30">
        <f>'[1]表１７元データ'!N8</f>
        <v>190768003</v>
      </c>
    </row>
    <row r="14" spans="1:10" ht="18" customHeight="1">
      <c r="A14" s="25">
        <v>36</v>
      </c>
      <c r="B14" s="26" t="s">
        <v>24</v>
      </c>
      <c r="C14" s="27">
        <f>'[1]表１７元データ'!C9</f>
        <v>548</v>
      </c>
      <c r="D14" s="27">
        <f>'[1]表１７元データ'!D9</f>
        <v>816</v>
      </c>
      <c r="E14" s="27">
        <f>'[1]表１７元データ'!E9</f>
        <v>470</v>
      </c>
      <c r="F14" s="28">
        <f t="shared" si="0"/>
        <v>57.6</v>
      </c>
      <c r="G14" s="29">
        <v>97.19</v>
      </c>
      <c r="H14" s="27">
        <f>'[1]表１７元データ'!J9</f>
        <v>72973</v>
      </c>
      <c r="I14" s="27">
        <f>'[1]表１７元データ'!M9</f>
        <v>550670</v>
      </c>
      <c r="J14" s="30">
        <f>'[1]表１７元データ'!N9</f>
        <v>31451000</v>
      </c>
    </row>
    <row r="15" spans="1:10" ht="18" customHeight="1">
      <c r="A15" s="25">
        <v>49</v>
      </c>
      <c r="B15" s="26" t="s">
        <v>25</v>
      </c>
      <c r="C15" s="27">
        <f>'[1]表１７元データ'!C10</f>
        <v>1311</v>
      </c>
      <c r="D15" s="27">
        <f>'[1]表１７元データ'!D10</f>
        <v>1989</v>
      </c>
      <c r="E15" s="27">
        <f>'[1]表１７元データ'!E10</f>
        <v>1092</v>
      </c>
      <c r="F15" s="28">
        <f t="shared" si="0"/>
        <v>54.9</v>
      </c>
      <c r="G15" s="29">
        <v>96.83</v>
      </c>
      <c r="H15" s="27">
        <f>'[1]表１７元データ'!J10</f>
        <v>69099</v>
      </c>
      <c r="I15" s="27">
        <f>'[1]表１７元データ'!M10</f>
        <v>433750</v>
      </c>
      <c r="J15" s="30">
        <f>'[1]表１７元データ'!N10</f>
        <v>34971352</v>
      </c>
    </row>
    <row r="16" spans="1:10" ht="18" customHeight="1">
      <c r="A16" s="25">
        <v>57</v>
      </c>
      <c r="B16" s="26" t="s">
        <v>26</v>
      </c>
      <c r="C16" s="27">
        <f>'[1]表１７元データ'!C11</f>
        <v>425</v>
      </c>
      <c r="D16" s="27">
        <f>'[1]表１７元データ'!D11</f>
        <v>651</v>
      </c>
      <c r="E16" s="27">
        <f>'[1]表１７元データ'!E11</f>
        <v>321</v>
      </c>
      <c r="F16" s="28">
        <f t="shared" si="0"/>
        <v>49.31</v>
      </c>
      <c r="G16" s="29">
        <v>99.2</v>
      </c>
      <c r="H16" s="27">
        <f>'[1]表１７元データ'!J11</f>
        <v>82326</v>
      </c>
      <c r="I16" s="27">
        <f>'[1]表１７元データ'!M11</f>
        <v>437061</v>
      </c>
      <c r="J16" s="30">
        <f>'[1]表１７元データ'!N11</f>
        <v>41265089</v>
      </c>
    </row>
    <row r="17" spans="1:10" ht="18" customHeight="1">
      <c r="A17" s="25">
        <v>58</v>
      </c>
      <c r="B17" s="26" t="s">
        <v>27</v>
      </c>
      <c r="C17" s="27">
        <f>'[1]表１７元データ'!C12</f>
        <v>603</v>
      </c>
      <c r="D17" s="27">
        <f>'[1]表１７元データ'!D12</f>
        <v>907</v>
      </c>
      <c r="E17" s="27">
        <f>'[1]表１７元データ'!E12</f>
        <v>476</v>
      </c>
      <c r="F17" s="28">
        <f t="shared" si="0"/>
        <v>52.48</v>
      </c>
      <c r="G17" s="29">
        <v>99.27</v>
      </c>
      <c r="H17" s="27">
        <f>'[1]表１７元データ'!J12</f>
        <v>87585</v>
      </c>
      <c r="I17" s="27">
        <f>'[1]表１７元データ'!M12</f>
        <v>464167</v>
      </c>
      <c r="J17" s="30">
        <f>'[1]表１７元データ'!N12</f>
        <v>47852323</v>
      </c>
    </row>
    <row r="18" spans="1:10" ht="18" customHeight="1">
      <c r="A18" s="25">
        <v>59</v>
      </c>
      <c r="B18" s="26" t="s">
        <v>28</v>
      </c>
      <c r="C18" s="27">
        <f>'[1]表１７元データ'!C13</f>
        <v>154</v>
      </c>
      <c r="D18" s="27">
        <f>'[1]表１７元データ'!D13</f>
        <v>220</v>
      </c>
      <c r="E18" s="27">
        <f>'[1]表１７元データ'!E13</f>
        <v>123</v>
      </c>
      <c r="F18" s="28">
        <f t="shared" si="0"/>
        <v>55.91</v>
      </c>
      <c r="G18" s="29">
        <v>100</v>
      </c>
      <c r="H18" s="27">
        <f>'[1]表１７元データ'!J13</f>
        <v>64732</v>
      </c>
      <c r="I18" s="27">
        <f>'[1]表１７元データ'!M13</f>
        <v>411294</v>
      </c>
      <c r="J18" s="30">
        <f>'[1]表１７元データ'!N13</f>
        <v>94555014</v>
      </c>
    </row>
    <row r="19" spans="1:10" ht="18" customHeight="1">
      <c r="A19" s="25">
        <v>61</v>
      </c>
      <c r="B19" s="26" t="s">
        <v>29</v>
      </c>
      <c r="C19" s="27">
        <f>'[1]表１７元データ'!C14</f>
        <v>5363</v>
      </c>
      <c r="D19" s="27">
        <f>'[1]表１７元データ'!D14</f>
        <v>8826</v>
      </c>
      <c r="E19" s="27">
        <f>'[1]表１７元データ'!E14</f>
        <v>4384</v>
      </c>
      <c r="F19" s="28">
        <f t="shared" si="0"/>
        <v>49.67</v>
      </c>
      <c r="G19" s="29">
        <v>95.83</v>
      </c>
      <c r="H19" s="27">
        <f>'[1]表１７元データ'!J14</f>
        <v>86464</v>
      </c>
      <c r="I19" s="27">
        <f>'[1]表１７元データ'!M14</f>
        <v>447437</v>
      </c>
      <c r="J19" s="30">
        <f>'[1]表１７元データ'!N14</f>
        <v>138190653</v>
      </c>
    </row>
    <row r="20" spans="1:10" ht="18" customHeight="1">
      <c r="A20" s="25">
        <v>81</v>
      </c>
      <c r="B20" s="26" t="s">
        <v>30</v>
      </c>
      <c r="C20" s="27">
        <f>'[1]表１７元データ'!C15</f>
        <v>1897</v>
      </c>
      <c r="D20" s="27">
        <f>'[1]表１７元データ'!D15</f>
        <v>3125</v>
      </c>
      <c r="E20" s="27">
        <f>'[1]表１７元データ'!E15</f>
        <v>1547</v>
      </c>
      <c r="F20" s="28">
        <f t="shared" si="0"/>
        <v>49.5</v>
      </c>
      <c r="G20" s="29">
        <v>97.2</v>
      </c>
      <c r="H20" s="27">
        <f>'[1]表１７元データ'!J15</f>
        <v>87871</v>
      </c>
      <c r="I20" s="27">
        <f>'[1]表１７元データ'!M15</f>
        <v>432098</v>
      </c>
      <c r="J20" s="30">
        <f>'[1]表１７元データ'!N15</f>
        <v>242253614</v>
      </c>
    </row>
    <row r="21" spans="1:10" ht="18" customHeight="1">
      <c r="A21" s="25">
        <v>82</v>
      </c>
      <c r="B21" s="26" t="s">
        <v>31</v>
      </c>
      <c r="C21" s="27">
        <f>'[1]表１７元データ'!C16</f>
        <v>715</v>
      </c>
      <c r="D21" s="27">
        <f>'[1]表１７元データ'!D16</f>
        <v>1163</v>
      </c>
      <c r="E21" s="27">
        <f>'[1]表１７元データ'!E16</f>
        <v>577</v>
      </c>
      <c r="F21" s="28">
        <f t="shared" si="0"/>
        <v>49.61</v>
      </c>
      <c r="G21" s="29">
        <v>97.37</v>
      </c>
      <c r="H21" s="27">
        <f>'[1]表１７元データ'!J16</f>
        <v>77479</v>
      </c>
      <c r="I21" s="27">
        <f>'[1]表１７元データ'!M16</f>
        <v>425886</v>
      </c>
      <c r="J21" s="30">
        <f>'[1]表１７元データ'!N16</f>
        <v>178077804</v>
      </c>
    </row>
    <row r="22" spans="1:10" ht="18" customHeight="1">
      <c r="A22" s="25">
        <v>83</v>
      </c>
      <c r="B22" s="26" t="s">
        <v>32</v>
      </c>
      <c r="C22" s="27">
        <f>'[1]表１７元データ'!C17</f>
        <v>802</v>
      </c>
      <c r="D22" s="27">
        <f>'[1]表１７元データ'!D17</f>
        <v>1219</v>
      </c>
      <c r="E22" s="27">
        <f>'[1]表１７元データ'!E17</f>
        <v>684</v>
      </c>
      <c r="F22" s="28">
        <f t="shared" si="0"/>
        <v>56.11</v>
      </c>
      <c r="G22" s="29">
        <v>95.24</v>
      </c>
      <c r="H22" s="27">
        <f>'[1]表１７元データ'!J17</f>
        <v>73947</v>
      </c>
      <c r="I22" s="27">
        <f>'[1]表１７元データ'!M17</f>
        <v>497861</v>
      </c>
      <c r="J22" s="30">
        <f>'[1]表１７元データ'!N17</f>
        <v>2286780</v>
      </c>
    </row>
    <row r="23" spans="1:10" ht="18" customHeight="1">
      <c r="A23" s="25">
        <v>84</v>
      </c>
      <c r="B23" s="26" t="s">
        <v>33</v>
      </c>
      <c r="C23" s="27">
        <f>'[1]表１７元データ'!C18</f>
        <v>1844</v>
      </c>
      <c r="D23" s="27">
        <f>'[1]表１７元データ'!D18</f>
        <v>2913</v>
      </c>
      <c r="E23" s="27">
        <f>'[1]表１７元データ'!E18</f>
        <v>1459</v>
      </c>
      <c r="F23" s="28">
        <f t="shared" si="0"/>
        <v>50.09</v>
      </c>
      <c r="G23" s="29">
        <v>97.92</v>
      </c>
      <c r="H23" s="27">
        <f>'[1]表１７元データ'!J18</f>
        <v>76088</v>
      </c>
      <c r="I23" s="27">
        <f>'[1]表１７元データ'!M18</f>
        <v>396620</v>
      </c>
      <c r="J23" s="30">
        <f>'[1]表１７元データ'!N18</f>
        <v>8436970</v>
      </c>
    </row>
    <row r="24" spans="1:10" ht="18" customHeight="1">
      <c r="A24" s="25">
        <v>85</v>
      </c>
      <c r="B24" s="26" t="s">
        <v>34</v>
      </c>
      <c r="C24" s="27">
        <f>'[1]表１７元データ'!C19</f>
        <v>1065</v>
      </c>
      <c r="D24" s="27">
        <f>'[1]表１７元データ'!D19</f>
        <v>1666</v>
      </c>
      <c r="E24" s="27">
        <f>'[1]表１７元データ'!E19</f>
        <v>884</v>
      </c>
      <c r="F24" s="28">
        <f t="shared" si="0"/>
        <v>53.06</v>
      </c>
      <c r="G24" s="29">
        <v>93.98</v>
      </c>
      <c r="H24" s="27">
        <f>'[1]表１７元データ'!J19</f>
        <v>64697</v>
      </c>
      <c r="I24" s="27">
        <f>'[1]表１７元データ'!M19</f>
        <v>425596</v>
      </c>
      <c r="J24" s="30">
        <f>'[1]表１７元データ'!N19</f>
        <v>48080277</v>
      </c>
    </row>
    <row r="25" spans="1:10" ht="18" customHeight="1" thickBot="1">
      <c r="A25" s="31">
        <v>86</v>
      </c>
      <c r="B25" s="32" t="s">
        <v>35</v>
      </c>
      <c r="C25" s="33">
        <f>'[1]表１７元データ'!C20</f>
        <v>2634</v>
      </c>
      <c r="D25" s="33">
        <f>'[1]表１７元データ'!D20</f>
        <v>4028</v>
      </c>
      <c r="E25" s="33">
        <f>'[1]表１７元データ'!E20</f>
        <v>1943</v>
      </c>
      <c r="F25" s="34">
        <f t="shared" si="0"/>
        <v>48.24</v>
      </c>
      <c r="G25" s="35">
        <v>96.66</v>
      </c>
      <c r="H25" s="33">
        <f>'[1]表１７元データ'!J20</f>
        <v>85000</v>
      </c>
      <c r="I25" s="33">
        <f>'[1]表１７元データ'!M20</f>
        <v>386294</v>
      </c>
      <c r="J25" s="36">
        <f>'[1]表１７元データ'!N20</f>
        <v>130792000</v>
      </c>
    </row>
    <row r="26" spans="1:10" ht="18" customHeight="1" thickBot="1">
      <c r="A26" s="37" t="s">
        <v>36</v>
      </c>
      <c r="B26" s="38"/>
      <c r="C26" s="39">
        <f>SUM(C7:C25)</f>
        <v>94976</v>
      </c>
      <c r="D26" s="39">
        <f>SUM(D7:D25)</f>
        <v>151537</v>
      </c>
      <c r="E26" s="39">
        <f>SUM(E7:E25)</f>
        <v>73387</v>
      </c>
      <c r="F26" s="40">
        <f t="shared" si="0"/>
        <v>48.43</v>
      </c>
      <c r="G26" s="41">
        <v>95.49</v>
      </c>
      <c r="H26" s="42">
        <f>'[1]表１７元データ'!J21</f>
        <v>87320</v>
      </c>
      <c r="I26" s="42">
        <f>'[1]表１７元データ'!M21</f>
        <v>433675</v>
      </c>
      <c r="J26" s="43">
        <f>'[1]表１７元データ'!N21</f>
        <v>2828626767</v>
      </c>
    </row>
    <row r="27" spans="1:10" ht="18" customHeight="1" thickBot="1">
      <c r="A27" s="37" t="s">
        <v>37</v>
      </c>
      <c r="B27" s="38"/>
      <c r="C27" s="44"/>
      <c r="D27" s="44"/>
      <c r="E27" s="44"/>
      <c r="F27" s="45">
        <f>ROUND(('[1]表１７元データ'!E22/'[1]表１７元データ'!D22)*100,2)</f>
        <v>38.58</v>
      </c>
      <c r="G27" s="46">
        <v>91.45</v>
      </c>
      <c r="H27" s="47">
        <v>84156</v>
      </c>
      <c r="I27" s="47">
        <v>349697</v>
      </c>
      <c r="J27" s="48"/>
    </row>
    <row r="28" spans="1:10" ht="18" customHeight="1">
      <c r="A28" s="49" t="s">
        <v>38</v>
      </c>
      <c r="B28" s="3"/>
      <c r="C28" s="3"/>
      <c r="D28" s="3"/>
      <c r="E28" s="3"/>
      <c r="F28" s="3"/>
      <c r="G28" s="3"/>
      <c r="H28" s="3"/>
      <c r="I28" s="3"/>
      <c r="J28" s="50" t="s">
        <v>39</v>
      </c>
    </row>
    <row r="29" spans="1:10" ht="15" customHeight="1">
      <c r="A29" s="3" t="s">
        <v>40</v>
      </c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11">
    <mergeCell ref="A26:B26"/>
    <mergeCell ref="A27:B27"/>
    <mergeCell ref="H3:H5"/>
    <mergeCell ref="I3:I5"/>
    <mergeCell ref="J3:J5"/>
    <mergeCell ref="E4:E5"/>
    <mergeCell ref="F4:F5"/>
    <mergeCell ref="A3:A5"/>
    <mergeCell ref="C3:C5"/>
    <mergeCell ref="D3:D5"/>
    <mergeCell ref="G3:G5"/>
  </mergeCells>
  <printOptions/>
  <pageMargins left="0.5118110236220472" right="0.31496062992125984" top="0.984251968503937" bottom="0.4724409448818898" header="0.5118110236220472" footer="0.27559055118110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2018-11-19T00:40:40Z</dcterms:created>
  <dcterms:modified xsi:type="dcterms:W3CDTF">2018-11-19T00:42:30Z</dcterms:modified>
  <cp:category/>
  <cp:version/>
  <cp:contentType/>
  <cp:contentStatus/>
</cp:coreProperties>
</file>