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企業局\総務課\経理G\17 経営比較分析表\H30年度決算分\20200304ホームページ公開\"/>
    </mc:Choice>
  </mc:AlternateContent>
  <workbookProtection workbookAlgorithmName="SHA-512" workbookHashValue="IL9/lIPWMwUfVCESBhyB/86/gI5ZEEyRCfbqptmyQzIOdDP5fZmfmrZuyfXLJYTuqUynPzUq6CnnyUgwxe+kEQ==" workbookSaltValue="GHp0Ha+AoVGZVxUoUvDGH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B12" i="5" l="1"/>
  <c r="DH12" i="5"/>
  <c r="CJ12" i="5"/>
  <c r="BP12" i="5"/>
  <c r="AR12" i="5"/>
  <c r="X12" i="5"/>
  <c r="DQ11" i="5"/>
  <c r="CW11" i="5"/>
  <c r="BY11" i="5"/>
  <c r="BE11" i="5"/>
  <c r="AG11" i="5"/>
  <c r="ED10" i="5"/>
  <c r="DT10" i="5"/>
  <c r="DP10" i="5"/>
  <c r="DF10" i="5"/>
  <c r="CL10" i="5"/>
  <c r="CB10" i="5"/>
  <c r="BX10" i="5"/>
  <c r="BN10" i="5"/>
  <c r="AT10" i="5"/>
  <c r="AJ10" i="5"/>
  <c r="AF10" i="5"/>
  <c r="V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O6" i="5"/>
  <c r="DP11" i="5" s="1"/>
  <c r="DN6" i="5"/>
  <c r="DM6" i="5"/>
  <c r="DI12" i="5" s="1"/>
  <c r="DL6" i="5"/>
  <c r="DK6" i="5"/>
  <c r="DG12" i="5" s="1"/>
  <c r="DJ6" i="5"/>
  <c r="DF12" i="5" s="1"/>
  <c r="DI6" i="5"/>
  <c r="DE12" i="5" s="1"/>
  <c r="DH6" i="5"/>
  <c r="DI11" i="5" s="1"/>
  <c r="DG6" i="5"/>
  <c r="DH11" i="5" s="1"/>
  <c r="DF6" i="5"/>
  <c r="DG11" i="5" s="1"/>
  <c r="DE6" i="5"/>
  <c r="DF11" i="5" s="1"/>
  <c r="DD6" i="5"/>
  <c r="DE11" i="5" s="1"/>
  <c r="DC6" i="5"/>
  <c r="DB6" i="5"/>
  <c r="RH56" i="4" s="1"/>
  <c r="DA6" i="5"/>
  <c r="CW12" i="5" s="1"/>
  <c r="CZ6" i="5"/>
  <c r="CV12" i="5" s="1"/>
  <c r="CY6" i="5"/>
  <c r="CU12" i="5" s="1"/>
  <c r="CX6" i="5"/>
  <c r="OF56" i="4" s="1"/>
  <c r="CW6" i="5"/>
  <c r="CX11" i="5" s="1"/>
  <c r="CV6" i="5"/>
  <c r="CU6" i="5"/>
  <c r="CV11" i="5" s="1"/>
  <c r="CT6" i="5"/>
  <c r="OZ55" i="4" s="1"/>
  <c r="CS6" i="5"/>
  <c r="CT11" i="5" s="1"/>
  <c r="CR6" i="5"/>
  <c r="CQ6" i="5"/>
  <c r="CM12" i="5" s="1"/>
  <c r="CP6" i="5"/>
  <c r="CL12" i="5" s="1"/>
  <c r="CO6" i="5"/>
  <c r="CK12" i="5" s="1"/>
  <c r="CN6" i="5"/>
  <c r="CM6" i="5"/>
  <c r="CI12" i="5" s="1"/>
  <c r="CL6" i="5"/>
  <c r="MN55" i="4" s="1"/>
  <c r="CK6" i="5"/>
  <c r="CL11" i="5" s="1"/>
  <c r="CJ6" i="5"/>
  <c r="CK11" i="5" s="1"/>
  <c r="CI6" i="5"/>
  <c r="CJ11" i="5" s="1"/>
  <c r="CH6" i="5"/>
  <c r="JL55" i="4" s="1"/>
  <c r="CG6" i="5"/>
  <c r="CF6" i="5"/>
  <c r="CB12" i="5" s="1"/>
  <c r="CE6" i="5"/>
  <c r="CA12" i="5" s="1"/>
  <c r="CD6" i="5"/>
  <c r="GF56" i="4" s="1"/>
  <c r="CC6" i="5"/>
  <c r="BY12" i="5" s="1"/>
  <c r="CB6" i="5"/>
  <c r="BX12" i="5" s="1"/>
  <c r="CA6" i="5"/>
  <c r="CB11" i="5" s="1"/>
  <c r="BZ6" i="5"/>
  <c r="GZ55" i="4" s="1"/>
  <c r="BY6" i="5"/>
  <c r="BZ11" i="5" s="1"/>
  <c r="BX6" i="5"/>
  <c r="BW6" i="5"/>
  <c r="BX11" i="5" s="1"/>
  <c r="BV6" i="5"/>
  <c r="BU6" i="5"/>
  <c r="BQ12" i="5" s="1"/>
  <c r="BT6" i="5"/>
  <c r="BS6" i="5"/>
  <c r="BO12" i="5" s="1"/>
  <c r="BR6" i="5"/>
  <c r="BN12" i="5" s="1"/>
  <c r="BQ6" i="5"/>
  <c r="BM12" i="5" s="1"/>
  <c r="BP6" i="5"/>
  <c r="BQ11" i="5" s="1"/>
  <c r="BO6" i="5"/>
  <c r="BP11" i="5" s="1"/>
  <c r="BN6" i="5"/>
  <c r="BL55" i="4" s="1"/>
  <c r="BM6" i="5"/>
  <c r="BN11" i="5" s="1"/>
  <c r="BL6" i="5"/>
  <c r="BM11" i="5" s="1"/>
  <c r="BK6" i="5"/>
  <c r="BJ6" i="5"/>
  <c r="RH33" i="4" s="1"/>
  <c r="BI6" i="5"/>
  <c r="BE12" i="5" s="1"/>
  <c r="BH6" i="5"/>
  <c r="BD12" i="5" s="1"/>
  <c r="BG6" i="5"/>
  <c r="BC12" i="5" s="1"/>
  <c r="BF6" i="5"/>
  <c r="OF33" i="4" s="1"/>
  <c r="BE6" i="5"/>
  <c r="BF11" i="5" s="1"/>
  <c r="BD6" i="5"/>
  <c r="BC6" i="5"/>
  <c r="BD11" i="5" s="1"/>
  <c r="BB6" i="5"/>
  <c r="OZ32" i="4" s="1"/>
  <c r="BA6" i="5"/>
  <c r="BB11" i="5" s="1"/>
  <c r="AZ6" i="5"/>
  <c r="AY6" i="5"/>
  <c r="AU12" i="5" s="1"/>
  <c r="AX6" i="5"/>
  <c r="AT12" i="5" s="1"/>
  <c r="AW6" i="5"/>
  <c r="AS12" i="5" s="1"/>
  <c r="AV6" i="5"/>
  <c r="AU6" i="5"/>
  <c r="AQ12" i="5" s="1"/>
  <c r="AT6" i="5"/>
  <c r="MN32" i="4" s="1"/>
  <c r="AS6" i="5"/>
  <c r="AT11" i="5" s="1"/>
  <c r="AR6" i="5"/>
  <c r="AS11" i="5" s="1"/>
  <c r="AQ6" i="5"/>
  <c r="AR11" i="5" s="1"/>
  <c r="AP6" i="5"/>
  <c r="JL32" i="4" s="1"/>
  <c r="AO6" i="5"/>
  <c r="AD90" i="4" s="1"/>
  <c r="AN6" i="5"/>
  <c r="AJ12" i="5" s="1"/>
  <c r="AM6" i="5"/>
  <c r="AI12" i="5" s="1"/>
  <c r="AL6" i="5"/>
  <c r="GF33" i="4" s="1"/>
  <c r="AK6" i="5"/>
  <c r="AG12" i="5" s="1"/>
  <c r="AJ6" i="5"/>
  <c r="AF12" i="5" s="1"/>
  <c r="AI6" i="5"/>
  <c r="AJ11" i="5" s="1"/>
  <c r="AH6" i="5"/>
  <c r="GZ32" i="4" s="1"/>
  <c r="AG6" i="5"/>
  <c r="AH11" i="5" s="1"/>
  <c r="AF6" i="5"/>
  <c r="AE6" i="5"/>
  <c r="AF11" i="5" s="1"/>
  <c r="AD6" i="5"/>
  <c r="AC6" i="5"/>
  <c r="Y12" i="5" s="1"/>
  <c r="AB6" i="5"/>
  <c r="AA6" i="5"/>
  <c r="W12" i="5" s="1"/>
  <c r="Z6" i="5"/>
  <c r="V12" i="5" s="1"/>
  <c r="Y6" i="5"/>
  <c r="U12" i="5" s="1"/>
  <c r="X6" i="5"/>
  <c r="Y11" i="5" s="1"/>
  <c r="W6" i="5"/>
  <c r="X11" i="5" s="1"/>
  <c r="V6" i="5"/>
  <c r="BL32" i="4"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OY81" i="4"/>
  <c r="NX81" i="4"/>
  <c r="MW81" i="4"/>
  <c r="KO81" i="4"/>
  <c r="JN81" i="4"/>
  <c r="IM81" i="4"/>
  <c r="HL81" i="4"/>
  <c r="GK81" i="4"/>
  <c r="EC81" i="4"/>
  <c r="DB81" i="4"/>
  <c r="CA81" i="4"/>
  <c r="Y81" i="4"/>
  <c r="RA80" i="4"/>
  <c r="PZ80" i="4"/>
  <c r="OY80" i="4"/>
  <c r="NX80" i="4"/>
  <c r="MW80" i="4"/>
  <c r="KO80" i="4"/>
  <c r="IM80" i="4"/>
  <c r="HL80" i="4"/>
  <c r="GK80" i="4"/>
  <c r="EC80" i="4"/>
  <c r="DB80" i="4"/>
  <c r="CA80" i="4"/>
  <c r="AZ80" i="4"/>
  <c r="Y80" i="4"/>
  <c r="RA79" i="4"/>
  <c r="PZ79" i="4"/>
  <c r="NX79" i="4"/>
  <c r="MW79" i="4"/>
  <c r="KO79" i="4"/>
  <c r="JN79" i="4"/>
  <c r="HL79" i="4"/>
  <c r="GK79" i="4"/>
  <c r="EC79" i="4"/>
  <c r="DB79" i="4"/>
  <c r="AZ79" i="4"/>
  <c r="Y79" i="4"/>
  <c r="QN56" i="4"/>
  <c r="PT56" i="4"/>
  <c r="OZ56" i="4"/>
  <c r="MN56" i="4"/>
  <c r="LT56" i="4"/>
  <c r="KZ56" i="4"/>
  <c r="KF56" i="4"/>
  <c r="JL56" i="4"/>
  <c r="HT56" i="4"/>
  <c r="GZ56" i="4"/>
  <c r="FL56" i="4"/>
  <c r="ER56" i="4"/>
  <c r="CZ56" i="4"/>
  <c r="CF56" i="4"/>
  <c r="BL56" i="4"/>
  <c r="AR56" i="4"/>
  <c r="X56" i="4"/>
  <c r="RH55" i="4"/>
  <c r="QN55" i="4"/>
  <c r="PT55" i="4"/>
  <c r="OF55" i="4"/>
  <c r="LT55" i="4"/>
  <c r="KZ55" i="4"/>
  <c r="KF55" i="4"/>
  <c r="HT55" i="4"/>
  <c r="GF55" i="4"/>
  <c r="FL55" i="4"/>
  <c r="ER55" i="4"/>
  <c r="CZ55" i="4"/>
  <c r="CF55" i="4"/>
  <c r="AR55" i="4"/>
  <c r="X55" i="4"/>
  <c r="RH54" i="4"/>
  <c r="QN54" i="4"/>
  <c r="PT54" i="4"/>
  <c r="OZ54" i="4"/>
  <c r="OF54" i="4"/>
  <c r="MN54" i="4"/>
  <c r="LT54" i="4"/>
  <c r="KF54" i="4"/>
  <c r="JL54" i="4"/>
  <c r="HT54" i="4"/>
  <c r="GZ54" i="4"/>
  <c r="FL54" i="4"/>
  <c r="ER54" i="4"/>
  <c r="CZ54" i="4"/>
  <c r="CF54" i="4"/>
  <c r="AR54" i="4"/>
  <c r="X54" i="4"/>
  <c r="QN33" i="4"/>
  <c r="PT33" i="4"/>
  <c r="OZ33" i="4"/>
  <c r="MN33" i="4"/>
  <c r="LT33" i="4"/>
  <c r="KZ33" i="4"/>
  <c r="KF33" i="4"/>
  <c r="JL33" i="4"/>
  <c r="HT33" i="4"/>
  <c r="GZ33" i="4"/>
  <c r="FL33" i="4"/>
  <c r="ER33" i="4"/>
  <c r="CZ33" i="4"/>
  <c r="CF33" i="4"/>
  <c r="BL33" i="4"/>
  <c r="AR33" i="4"/>
  <c r="X33" i="4"/>
  <c r="RH32" i="4"/>
  <c r="QN32" i="4"/>
  <c r="PT32" i="4"/>
  <c r="OF32" i="4"/>
  <c r="LT32" i="4"/>
  <c r="KZ32" i="4"/>
  <c r="KF32" i="4"/>
  <c r="HT32" i="4"/>
  <c r="GF32" i="4"/>
  <c r="FL32" i="4"/>
  <c r="ER32" i="4"/>
  <c r="CZ32" i="4"/>
  <c r="CF32" i="4"/>
  <c r="AR32" i="4"/>
  <c r="X32" i="4"/>
  <c r="RH31" i="4"/>
  <c r="QN31" i="4"/>
  <c r="PT31" i="4"/>
  <c r="OZ31" i="4"/>
  <c r="OF31" i="4"/>
  <c r="MN31" i="4"/>
  <c r="LT31" i="4"/>
  <c r="KF31" i="4"/>
  <c r="JL31" i="4"/>
  <c r="HT31" i="4"/>
  <c r="GZ31" i="4"/>
  <c r="FL31" i="4"/>
  <c r="ER31" i="4"/>
  <c r="CZ31" i="4"/>
  <c r="CF31" i="4"/>
  <c r="AR31" i="4"/>
  <c r="X31" i="4"/>
  <c r="LZ10" i="4"/>
  <c r="IT10" i="4"/>
  <c r="FN10" i="4"/>
  <c r="CH10" i="4"/>
  <c r="B10" i="4"/>
  <c r="PF8" i="4"/>
  <c r="LZ8" i="4"/>
  <c r="IT8" i="4"/>
  <c r="FN8" i="4"/>
  <c r="CH8" i="4"/>
  <c r="B8" i="4"/>
  <c r="B5" i="4"/>
  <c r="AU11" i="5" l="1"/>
  <c r="BO11" i="5"/>
  <c r="AH12" i="5"/>
  <c r="BD10" i="5"/>
  <c r="CV10" i="5"/>
  <c r="W11" i="5"/>
  <c r="AQ11" i="5"/>
  <c r="CI11" i="5"/>
  <c r="CM11" i="5"/>
  <c r="BB12" i="5"/>
  <c r="BF12" i="5"/>
  <c r="BZ12" i="5"/>
  <c r="CT12" i="5"/>
  <c r="CX12" i="5"/>
  <c r="BL31" i="4"/>
  <c r="BL54" i="4"/>
  <c r="CA79" i="4"/>
  <c r="W10" i="5"/>
  <c r="AG10" i="5"/>
  <c r="AQ10" i="5"/>
  <c r="AU10" i="5"/>
  <c r="BE10" i="5"/>
  <c r="BO10" i="5"/>
  <c r="BY10" i="5"/>
  <c r="CI10" i="5"/>
  <c r="CM10" i="5"/>
  <c r="CW10" i="5"/>
  <c r="DG10" i="5"/>
  <c r="DQ10" i="5"/>
  <c r="EA10" i="5"/>
  <c r="EE10" i="5"/>
  <c r="GF54" i="4"/>
  <c r="IM79" i="4"/>
  <c r="JN80" i="4"/>
  <c r="AZ81" i="4"/>
  <c r="PZ81" i="4"/>
  <c r="X10" i="5"/>
  <c r="AH10" i="5"/>
  <c r="AR10" i="5"/>
  <c r="BB10" i="5"/>
  <c r="BF10" i="5"/>
  <c r="BP10" i="5"/>
  <c r="BZ10" i="5"/>
  <c r="CJ10" i="5"/>
  <c r="CT10" i="5"/>
  <c r="CX10" i="5"/>
  <c r="DH10" i="5"/>
  <c r="DR10" i="5"/>
  <c r="EB10" i="5"/>
  <c r="AI11" i="5"/>
  <c r="BC11" i="5"/>
  <c r="CA11" i="5"/>
  <c r="CU11" i="5"/>
  <c r="GF31" i="4"/>
  <c r="KZ31" i="4"/>
  <c r="KZ54" i="4"/>
  <c r="OY79" i="4"/>
  <c r="U10" i="5"/>
  <c r="Y10" i="5"/>
  <c r="AI10" i="5"/>
  <c r="AS10" i="5"/>
  <c r="BC10" i="5"/>
  <c r="BM10" i="5"/>
  <c r="BQ10" i="5"/>
  <c r="CA10" i="5"/>
  <c r="CK10" i="5"/>
</calcChain>
</file>

<file path=xl/sharedStrings.xml><?xml version="1.0" encoding="utf-8"?>
<sst xmlns="http://schemas.openxmlformats.org/spreadsheetml/2006/main" count="262" uniqueCount="109">
  <si>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</si>
  <si>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</si>
  <si>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</si>
  <si>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</si>
  <si>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</si>
  <si>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</si>
  <si>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</si>
  <si>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</si>
  <si>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</si>
  <si>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</si>
  <si>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</si>
  <si>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</si>
  <si>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</si>
  <si>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</si>
  <si>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</si>
  <si>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</si>
  <si>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</si>
  <si>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</si>
  <si>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</si>
  <si>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</si>
  <si>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</si>
  <si>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</si>
  <si>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</si>
  <si>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</si>
  <si>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</si>
  <si>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</si>
  <si>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</si>
  <si>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</si>
  <si>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</si>
  <si>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</si>
  <si>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</si>
  <si>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</si>
  <si>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</si>
  <si>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</si>
  <si>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</si>
  <si>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</si>
  <si>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</si>
  <si>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</si>
  <si>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</si>
  <si>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</si>
  <si>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</si>
  <si>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</si>
  <si>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</si>
  <si>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</si>
  <si>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</si>
  <si>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</si>
  <si>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</si>
  <si>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</si>
  <si>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</si>
  <si>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</si>
  <si>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</si>
  <si>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</si>
  <si>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</si>
  <si>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</si>
  <si>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</si>
  <si>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</si>
  <si>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</si>
  <si>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</si>
  <si>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</si>
  <si>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</si>
  <si>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</si>
  <si>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</si>
  <si>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</si>
  <si>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</si>
  <si>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</si>
  <si>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</si>
  <si>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</si>
  <si>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</si>
  <si>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</si>
  <si>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</si>
  <si>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</si>
  <si>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</si>
  <si>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</si>
  <si>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</si>
  <si>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</si>
  <si>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</si>
  <si>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</si>
  <si>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</si>
  <si>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</si>
  <si>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</si>
  <si>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</si>
  <si>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</si>
  <si>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</si>
  <si>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</si>
  <si>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</si>
  <si>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</si>
  <si>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</si>
  <si>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</si>
  <si>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</si>
  <si>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</si>
  <si>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320005</t>
  </si>
  <si>
    <t>46</t>
  </si>
  <si>
    <t>02</t>
  </si>
  <si>
    <t>0</t>
  </si>
  <si>
    <t>000</t>
  </si>
  <si>
    <t>島根県</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</si>
  <si>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</si>
  <si>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</si>
  <si>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</si>
  <si>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</si>
  <si>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</si>
  <si>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</si>
  <si>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</si>
  <si>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</si>
  <si>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</si>
  <si>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</si>
  <si>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本県の工業用水道事業は、県東部の2市を給水エリアとするものと、県西部の1つの工業団地を給水エリアとするものの2カ所があります。
  近年、用水需要の大幅な増加が期待できない中、業務の見直しや経費縮減に取り組むなどの経営努力によって、単年度の収支均衡(経常収支比率、流動比率100％以上)を確保しています。
  一方、「累積欠損金比率」が高い要因は、平成8年度から新たに給水を開始した工業団地への用水型企業の誘致が進まず、収益性の低い状況が続いたことから、平成26年度に減損処理を実施したためです。
　現在、各事業ごとに、順次、アセットマネジメント手法を用いた「施設管理基本計画」を策定しつつあり、この計画に基づき、効率的かつ効果的な事業運営を行っていきます。</t>
    <phoneticPr fontId="5"/>
  </si>
  <si>
    <t xml:space="preserve">  単年度の状況をみると、概ね収支均衡を維持しています。
　引き続き、企業活動に必要な工業用水を安定供給し、重要なインフラとして地域の産業を支えるため、「島根県企業局経営計画」を着実に実行し、経費の縮減や新規需要の開拓などの経営努力を行っていくとともに、「施設管理基本計画」に基づき、適切な維持管理により施設の長寿命化を図っていきます。</t>
    <phoneticPr fontId="5"/>
  </si>
  <si>
    <t xml:space="preserve">  給水開始から50年近く経過した施設もあり①有形固定資産減価償却率及び②管路経年化率は類似団体平均より高い水準にあります。
　③管路更新率については、アセットマネジメント手法を用いた「施設管理基本計画」に基づき、施設の長寿命化を図りつつ、優先度の高い区間から管路更新を進め更新率を高めていきます。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</si>
</sst>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66.680000000000007</c:v>
                </c:pt>
                <c:pt idx="1">
                  <c:v>65.48</c:v>
                </c:pt>
                <c:pt idx="2">
                  <c:v>64.38</c:v>
                </c:pt>
                <c:pt idx="3">
                  <c:v>65.459999999999994</c:v>
                </c:pt>
                <c:pt idx="4">
                  <c:v>64.69</c:v>
                </c:pt>
              </c:numCache>
            </c:numRef>
          </c:val>
          <c:extLst>
            <c:ext xmlns:c16="http://schemas.microsoft.com/office/drawing/2014/chart" uri="{C3380CC4-5D6E-409C-BE32-E72D297353CC}">
              <c16:uniqueId val="{00000000-DE32-46FF-8D14-D202F80F809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c:ext xmlns:c16="http://schemas.microsoft.com/office/drawing/2014/chart" uri="{C3380CC4-5D6E-409C-BE32-E72D297353CC}">
              <c16:uniqueId val="{00000001-DE32-46FF-8D14-D202F80F809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938.75</c:v>
                </c:pt>
                <c:pt idx="1">
                  <c:v>788.05</c:v>
                </c:pt>
                <c:pt idx="2">
                  <c:v>775.07</c:v>
                </c:pt>
                <c:pt idx="3">
                  <c:v>759.14</c:v>
                </c:pt>
                <c:pt idx="4">
                  <c:v>746.87</c:v>
                </c:pt>
              </c:numCache>
            </c:numRef>
          </c:val>
          <c:extLst>
            <c:ext xmlns:c16="http://schemas.microsoft.com/office/drawing/2014/chart" uri="{C3380CC4-5D6E-409C-BE32-E72D297353CC}">
              <c16:uniqueId val="{00000000-434B-484D-84BC-8D84689848E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c:ext xmlns:c16="http://schemas.microsoft.com/office/drawing/2014/chart" uri="{C3380CC4-5D6E-409C-BE32-E72D297353CC}">
              <c16:uniqueId val="{00000001-434B-484D-84BC-8D84689848E4}"/>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104.84</c:v>
                </c:pt>
                <c:pt idx="1">
                  <c:v>126.44</c:v>
                </c:pt>
                <c:pt idx="2">
                  <c:v>128.05000000000001</c:v>
                </c:pt>
                <c:pt idx="3">
                  <c:v>121.3</c:v>
                </c:pt>
                <c:pt idx="4">
                  <c:v>107.15</c:v>
                </c:pt>
              </c:numCache>
            </c:numRef>
          </c:val>
          <c:extLst>
            <c:ext xmlns:c16="http://schemas.microsoft.com/office/drawing/2014/chart" uri="{C3380CC4-5D6E-409C-BE32-E72D297353CC}">
              <c16:uniqueId val="{00000000-381B-47A6-859F-669A560756E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c:ext xmlns:c16="http://schemas.microsoft.com/office/drawing/2014/chart" uri="{C3380CC4-5D6E-409C-BE32-E72D297353CC}">
              <c16:uniqueId val="{00000001-381B-47A6-859F-669A560756E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52.57</c:v>
                </c:pt>
                <c:pt idx="1">
                  <c:v>59.78</c:v>
                </c:pt>
                <c:pt idx="2">
                  <c:v>59.78</c:v>
                </c:pt>
                <c:pt idx="3">
                  <c:v>59.78</c:v>
                </c:pt>
                <c:pt idx="4">
                  <c:v>59.78</c:v>
                </c:pt>
              </c:numCache>
            </c:numRef>
          </c:val>
          <c:extLst>
            <c:ext xmlns:c16="http://schemas.microsoft.com/office/drawing/2014/chart" uri="{C3380CC4-5D6E-409C-BE32-E72D297353CC}">
              <c16:uniqueId val="{00000000-4260-4BF6-B8AD-4C3B2D014A3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c:ext xmlns:c16="http://schemas.microsoft.com/office/drawing/2014/chart" uri="{C3380CC4-5D6E-409C-BE32-E72D297353CC}">
              <c16:uniqueId val="{00000001-4260-4BF6-B8AD-4C3B2D014A3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2E-4D97-9633-4F08900CA6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c:ext xmlns:c16="http://schemas.microsoft.com/office/drawing/2014/chart" uri="{C3380CC4-5D6E-409C-BE32-E72D297353CC}">
              <c16:uniqueId val="{00000001-542E-4D97-9633-4F08900CA68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321.14</c:v>
                </c:pt>
                <c:pt idx="1">
                  <c:v>200.53</c:v>
                </c:pt>
                <c:pt idx="2">
                  <c:v>247.99</c:v>
                </c:pt>
                <c:pt idx="3">
                  <c:v>295.77</c:v>
                </c:pt>
                <c:pt idx="4">
                  <c:v>278.27999999999997</c:v>
                </c:pt>
              </c:numCache>
            </c:numRef>
          </c:val>
          <c:extLst>
            <c:ext xmlns:c16="http://schemas.microsoft.com/office/drawing/2014/chart" uri="{C3380CC4-5D6E-409C-BE32-E72D297353CC}">
              <c16:uniqueId val="{00000000-7B46-4DCA-AFEF-01212D60477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c:ext xmlns:c16="http://schemas.microsoft.com/office/drawing/2014/chart" uri="{C3380CC4-5D6E-409C-BE32-E72D297353CC}">
              <c16:uniqueId val="{00000001-7B46-4DCA-AFEF-01212D60477E}"/>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432.63</c:v>
                </c:pt>
                <c:pt idx="1">
                  <c:v>421.45</c:v>
                </c:pt>
                <c:pt idx="2">
                  <c:v>503.61</c:v>
                </c:pt>
                <c:pt idx="3">
                  <c:v>514.77</c:v>
                </c:pt>
                <c:pt idx="4">
                  <c:v>562.21</c:v>
                </c:pt>
              </c:numCache>
            </c:numRef>
          </c:val>
          <c:extLst>
            <c:ext xmlns:c16="http://schemas.microsoft.com/office/drawing/2014/chart" uri="{C3380CC4-5D6E-409C-BE32-E72D297353CC}">
              <c16:uniqueId val="{00000000-21D5-4A15-AA8D-20F05419CA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c:ext xmlns:c16="http://schemas.microsoft.com/office/drawing/2014/chart" uri="{C3380CC4-5D6E-409C-BE32-E72D297353CC}">
              <c16:uniqueId val="{00000001-21D5-4A15-AA8D-20F05419CA2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99.31</c:v>
                </c:pt>
                <c:pt idx="1">
                  <c:v>126.26</c:v>
                </c:pt>
                <c:pt idx="2">
                  <c:v>127.51</c:v>
                </c:pt>
                <c:pt idx="3">
                  <c:v>119.45</c:v>
                </c:pt>
                <c:pt idx="4">
                  <c:v>104.6</c:v>
                </c:pt>
              </c:numCache>
            </c:numRef>
          </c:val>
          <c:extLst>
            <c:ext xmlns:c16="http://schemas.microsoft.com/office/drawing/2014/chart" uri="{C3380CC4-5D6E-409C-BE32-E72D297353CC}">
              <c16:uniqueId val="{00000000-4842-44FB-A792-8ABC4027F20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c:ext xmlns:c16="http://schemas.microsoft.com/office/drawing/2014/chart" uri="{C3380CC4-5D6E-409C-BE32-E72D297353CC}">
              <c16:uniqueId val="{00000001-4842-44FB-A792-8ABC4027F20C}"/>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17.440000000000001</c:v>
                </c:pt>
                <c:pt idx="1">
                  <c:v>13.78</c:v>
                </c:pt>
                <c:pt idx="2">
                  <c:v>13.52</c:v>
                </c:pt>
                <c:pt idx="3">
                  <c:v>14.43</c:v>
                </c:pt>
                <c:pt idx="4">
                  <c:v>16.510000000000002</c:v>
                </c:pt>
              </c:numCache>
            </c:numRef>
          </c:val>
          <c:extLst>
            <c:ext xmlns:c16="http://schemas.microsoft.com/office/drawing/2014/chart" uri="{C3380CC4-5D6E-409C-BE32-E72D297353CC}">
              <c16:uniqueId val="{00000000-4EDB-43FC-9429-C477E19D1C6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c:ext xmlns:c16="http://schemas.microsoft.com/office/drawing/2014/chart" uri="{C3380CC4-5D6E-409C-BE32-E72D297353CC}">
              <c16:uniqueId val="{00000001-4EDB-43FC-9429-C477E19D1C6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40.340000000000003</c:v>
                </c:pt>
                <c:pt idx="1">
                  <c:v>43.36</c:v>
                </c:pt>
                <c:pt idx="2">
                  <c:v>44.11</c:v>
                </c:pt>
                <c:pt idx="3">
                  <c:v>44.96</c:v>
                </c:pt>
                <c:pt idx="4">
                  <c:v>44.35</c:v>
                </c:pt>
              </c:numCache>
            </c:numRef>
          </c:val>
          <c:extLst>
            <c:ext xmlns:c16="http://schemas.microsoft.com/office/drawing/2014/chart" uri="{C3380CC4-5D6E-409C-BE32-E72D297353CC}">
              <c16:uniqueId val="{00000000-F19F-4A82-93B7-C1224E02D34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c:ext xmlns:c16="http://schemas.microsoft.com/office/drawing/2014/chart" uri="{C3380CC4-5D6E-409C-BE32-E72D297353CC}">
              <c16:uniqueId val="{00000001-F19F-4A82-93B7-C1224E02D34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50.27</c:v>
                </c:pt>
                <c:pt idx="1">
                  <c:v>57.62</c:v>
                </c:pt>
                <c:pt idx="2">
                  <c:v>57.26</c:v>
                </c:pt>
                <c:pt idx="3">
                  <c:v>57.14</c:v>
                </c:pt>
                <c:pt idx="4">
                  <c:v>57.39</c:v>
                </c:pt>
              </c:numCache>
            </c:numRef>
          </c:val>
          <c:extLst>
            <c:ext xmlns:c16="http://schemas.microsoft.com/office/drawing/2014/chart" uri="{C3380CC4-5D6E-409C-BE32-E72D297353CC}">
              <c16:uniqueId val="{00000000-5432-4ED5-9CD4-06CBAB00272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c:ext xmlns:c16="http://schemas.microsoft.com/office/drawing/2014/chart" uri="{C3380CC4-5D6E-409C-BE32-E72D297353CC}">
              <c16:uniqueId val="{00000001-5432-4ED5-9CD4-06CBAB00272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70" zoomScaleNormal="7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x14ac:dyDescent="0.15">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x14ac:dyDescent="0.15">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x14ac:dyDescent="0.15">
      <c r="A5" s="2"/>
      <c r="B5" s="146" t="str">
        <f>データ!H7</f>
        <v>島根県</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x14ac:dyDescent="0.15">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49000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小規模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2</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21730</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x14ac:dyDescent="0.15">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x14ac:dyDescent="0.15">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-15</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32</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28119</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非設置</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x14ac:dyDescent="0.15">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x14ac:dyDescent="0.15">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106</v>
      </c>
      <c r="SN16" s="85"/>
      <c r="SO16" s="85"/>
      <c r="SP16" s="85"/>
      <c r="SQ16" s="85"/>
      <c r="SR16" s="85"/>
      <c r="SS16" s="85"/>
      <c r="ST16" s="85"/>
      <c r="SU16" s="85"/>
      <c r="SV16" s="85"/>
      <c r="SW16" s="85"/>
      <c r="SX16" s="85"/>
      <c r="SY16" s="85"/>
      <c r="SZ16" s="85"/>
      <c r="TA16" s="86"/>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x14ac:dyDescent="0.15">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x14ac:dyDescent="0.15">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104.84</v>
      </c>
      <c r="Y32" s="106"/>
      <c r="Z32" s="106"/>
      <c r="AA32" s="106"/>
      <c r="AB32" s="106"/>
      <c r="AC32" s="106"/>
      <c r="AD32" s="106"/>
      <c r="AE32" s="106"/>
      <c r="AF32" s="106"/>
      <c r="AG32" s="106"/>
      <c r="AH32" s="106"/>
      <c r="AI32" s="106"/>
      <c r="AJ32" s="106"/>
      <c r="AK32" s="106"/>
      <c r="AL32" s="106"/>
      <c r="AM32" s="106"/>
      <c r="AN32" s="106"/>
      <c r="AO32" s="106"/>
      <c r="AP32" s="106"/>
      <c r="AQ32" s="107"/>
      <c r="AR32" s="105">
        <f>データ!U6</f>
        <v>126.44</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128.05000000000001</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121.3</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107.15</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938.75</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788.05</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775.07</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759.14</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746.87</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321.14</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200.53</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247.99</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295.77</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278.27999999999997</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432.63</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421.45</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503.61</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514.77</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562.21</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x14ac:dyDescent="0.15">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109.6</v>
      </c>
      <c r="Y33" s="106"/>
      <c r="Z33" s="106"/>
      <c r="AA33" s="106"/>
      <c r="AB33" s="106"/>
      <c r="AC33" s="106"/>
      <c r="AD33" s="106"/>
      <c r="AE33" s="106"/>
      <c r="AF33" s="106"/>
      <c r="AG33" s="106"/>
      <c r="AH33" s="106"/>
      <c r="AI33" s="106"/>
      <c r="AJ33" s="106"/>
      <c r="AK33" s="106"/>
      <c r="AL33" s="106"/>
      <c r="AM33" s="106"/>
      <c r="AN33" s="106"/>
      <c r="AO33" s="106"/>
      <c r="AP33" s="106"/>
      <c r="AQ33" s="107"/>
      <c r="AR33" s="105">
        <f>データ!Z6</f>
        <v>108.74</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109.99</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109.1</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108.18</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85.38</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86.84</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83.56</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82.78</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79.27</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654.62</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619</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688.41</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649.91999999999996</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680.22</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587.77</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552.4</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505.25</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531.53</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504.73</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x14ac:dyDescent="0.15">
      <c r="A34" s="2"/>
      <c r="B34" s="26"/>
      <c r="C34" s="2"/>
      <c r="D34" s="2"/>
      <c r="E34" s="2"/>
      <c r="F34" s="2"/>
      <c r="G34" s="2"/>
      <c r="H34" s="2"/>
      <c r="I34" s="2"/>
      <c r="J34" s="67"/>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9"/>
      <c r="DV34" s="2"/>
      <c r="DW34" s="2"/>
      <c r="DX34" s="2"/>
      <c r="DY34" s="2"/>
      <c r="DZ34" s="2"/>
      <c r="EA34" s="2"/>
      <c r="EB34" s="2"/>
      <c r="EC34" s="2"/>
      <c r="ED34" s="67"/>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9"/>
      <c r="IP34" s="2"/>
      <c r="IQ34" s="2"/>
      <c r="IR34" s="2"/>
      <c r="IS34" s="2"/>
      <c r="IT34" s="2"/>
      <c r="IU34" s="2"/>
      <c r="IV34" s="2"/>
      <c r="IW34" s="2"/>
      <c r="IX34" s="67"/>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9"/>
      <c r="NJ34" s="2"/>
      <c r="NK34" s="2"/>
      <c r="NL34" s="2"/>
      <c r="NM34" s="2"/>
      <c r="NN34" s="2"/>
      <c r="NO34" s="2"/>
      <c r="NP34" s="2"/>
      <c r="NQ34" s="2"/>
      <c r="NR34" s="67"/>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9"/>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108</v>
      </c>
      <c r="SN48" s="85"/>
      <c r="SO48" s="85"/>
      <c r="SP48" s="85"/>
      <c r="SQ48" s="85"/>
      <c r="SR48" s="85"/>
      <c r="SS48" s="85"/>
      <c r="ST48" s="85"/>
      <c r="SU48" s="85"/>
      <c r="SV48" s="85"/>
      <c r="SW48" s="85"/>
      <c r="SX48" s="85"/>
      <c r="SY48" s="85"/>
      <c r="SZ48" s="85"/>
      <c r="TA48" s="86"/>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x14ac:dyDescent="0.15">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x14ac:dyDescent="0.15">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99.31</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126.26</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127.51</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119.45</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104.6</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17.440000000000001</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13.78</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13.52</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14.43</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16.510000000000002</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40.340000000000003</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43.36</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44.11</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44.96</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44.35</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50.27</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57.62</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57.26</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57.14</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57.39</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x14ac:dyDescent="0.15">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89.26</v>
      </c>
      <c r="Y56" s="106"/>
      <c r="Z56" s="106"/>
      <c r="AA56" s="106"/>
      <c r="AB56" s="106"/>
      <c r="AC56" s="106"/>
      <c r="AD56" s="106"/>
      <c r="AE56" s="106"/>
      <c r="AF56" s="106"/>
      <c r="AG56" s="106"/>
      <c r="AH56" s="106"/>
      <c r="AI56" s="106"/>
      <c r="AJ56" s="106"/>
      <c r="AK56" s="106"/>
      <c r="AL56" s="106"/>
      <c r="AM56" s="106"/>
      <c r="AN56" s="106"/>
      <c r="AO56" s="106"/>
      <c r="AP56" s="106"/>
      <c r="AQ56" s="107"/>
      <c r="AR56" s="105">
        <f>データ!BR6</f>
        <v>90.99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93.58</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93.31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92.2</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34.57</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34.1</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33.79</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33.81</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34.33</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42.48</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42.43</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43.12</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43.85</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44.05</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61.29</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61.07</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61.62</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61.64</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61.85</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x14ac:dyDescent="0.15">
      <c r="A57" s="2"/>
      <c r="B57" s="26"/>
      <c r="C57" s="2"/>
      <c r="D57" s="2"/>
      <c r="E57" s="2"/>
      <c r="F57" s="2"/>
      <c r="G57" s="2"/>
      <c r="H57" s="2"/>
      <c r="I57" s="2"/>
      <c r="J57" s="67"/>
      <c r="K57" s="68"/>
      <c r="L57" s="68"/>
      <c r="M57" s="68"/>
      <c r="N57" s="68"/>
      <c r="O57" s="68"/>
      <c r="P57" s="68"/>
      <c r="Q57" s="68"/>
      <c r="R57" s="68"/>
      <c r="S57" s="68"/>
      <c r="T57" s="68"/>
      <c r="U57" s="68"/>
      <c r="V57" s="68"/>
      <c r="W57" s="68"/>
      <c r="X57" s="68"/>
      <c r="Y57" s="68"/>
      <c r="Z57" s="68"/>
      <c r="AA57" s="68"/>
      <c r="AB57" s="68"/>
      <c r="AC57" s="68"/>
      <c r="AD57" s="68"/>
      <c r="AE57" s="68"/>
      <c r="AF57" s="68"/>
      <c r="AG57" s="68"/>
      <c r="AH57" s="68"/>
      <c r="AI57" s="68"/>
      <c r="AJ57" s="68"/>
      <c r="AK57" s="68"/>
      <c r="AL57" s="68"/>
      <c r="AM57" s="68"/>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8"/>
      <c r="BR57" s="68"/>
      <c r="BS57" s="68"/>
      <c r="BT57" s="68"/>
      <c r="BU57" s="68"/>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9"/>
      <c r="DV57" s="2"/>
      <c r="DW57" s="2"/>
      <c r="DX57" s="2"/>
      <c r="DY57" s="2"/>
      <c r="DZ57" s="2"/>
      <c r="EA57" s="2"/>
      <c r="EB57" s="2"/>
      <c r="EC57" s="2"/>
      <c r="ED57" s="67"/>
      <c r="EE57" s="68"/>
      <c r="EF57" s="68"/>
      <c r="EG57" s="68"/>
      <c r="EH57" s="68"/>
      <c r="EI57" s="68"/>
      <c r="EJ57" s="68"/>
      <c r="EK57" s="68"/>
      <c r="EL57" s="68"/>
      <c r="EM57" s="68"/>
      <c r="EN57" s="68"/>
      <c r="EO57" s="68"/>
      <c r="EP57" s="68"/>
      <c r="EQ57" s="68"/>
      <c r="ER57" s="68"/>
      <c r="ES57" s="68"/>
      <c r="ET57" s="68"/>
      <c r="EU57" s="68"/>
      <c r="EV57" s="68"/>
      <c r="EW57" s="68"/>
      <c r="EX57" s="68"/>
      <c r="EY57" s="68"/>
      <c r="EZ57" s="68"/>
      <c r="FA57" s="68"/>
      <c r="FB57" s="68"/>
      <c r="FC57" s="68"/>
      <c r="FD57" s="68"/>
      <c r="FE57" s="68"/>
      <c r="FF57" s="68"/>
      <c r="FG57" s="68"/>
      <c r="FH57" s="68"/>
      <c r="FI57" s="68"/>
      <c r="FJ57" s="68"/>
      <c r="FK57" s="68"/>
      <c r="FL57" s="68"/>
      <c r="FM57" s="68"/>
      <c r="FN57" s="68"/>
      <c r="FO57" s="68"/>
      <c r="FP57" s="68"/>
      <c r="FQ57" s="68"/>
      <c r="FR57" s="68"/>
      <c r="FS57" s="68"/>
      <c r="FT57" s="68"/>
      <c r="FU57" s="68"/>
      <c r="FV57" s="68"/>
      <c r="FW57" s="68"/>
      <c r="FX57" s="68"/>
      <c r="FY57" s="68"/>
      <c r="FZ57" s="68"/>
      <c r="GA57" s="68"/>
      <c r="GB57" s="68"/>
      <c r="GC57" s="68"/>
      <c r="GD57" s="68"/>
      <c r="GE57" s="68"/>
      <c r="GF57" s="68"/>
      <c r="GG57" s="68"/>
      <c r="GH57" s="68"/>
      <c r="GI57" s="68"/>
      <c r="GJ57" s="68"/>
      <c r="GK57" s="68"/>
      <c r="GL57" s="68"/>
      <c r="GM57" s="68"/>
      <c r="GN57" s="68"/>
      <c r="GO57" s="68"/>
      <c r="GP57" s="68"/>
      <c r="GQ57" s="68"/>
      <c r="GR57" s="68"/>
      <c r="GS57" s="68"/>
      <c r="GT57" s="68"/>
      <c r="GU57" s="68"/>
      <c r="GV57" s="68"/>
      <c r="GW57" s="68"/>
      <c r="GX57" s="68"/>
      <c r="GY57" s="68"/>
      <c r="GZ57" s="68"/>
      <c r="HA57" s="68"/>
      <c r="HB57" s="68"/>
      <c r="HC57" s="68"/>
      <c r="HD57" s="68"/>
      <c r="HE57" s="68"/>
      <c r="HF57" s="68"/>
      <c r="HG57" s="68"/>
      <c r="HH57" s="68"/>
      <c r="HI57" s="68"/>
      <c r="HJ57" s="68"/>
      <c r="HK57" s="68"/>
      <c r="HL57" s="68"/>
      <c r="HM57" s="68"/>
      <c r="HN57" s="68"/>
      <c r="HO57" s="68"/>
      <c r="HP57" s="68"/>
      <c r="HQ57" s="68"/>
      <c r="HR57" s="68"/>
      <c r="HS57" s="68"/>
      <c r="HT57" s="68"/>
      <c r="HU57" s="68"/>
      <c r="HV57" s="68"/>
      <c r="HW57" s="68"/>
      <c r="HX57" s="68"/>
      <c r="HY57" s="68"/>
      <c r="HZ57" s="68"/>
      <c r="IA57" s="68"/>
      <c r="IB57" s="68"/>
      <c r="IC57" s="68"/>
      <c r="ID57" s="68"/>
      <c r="IE57" s="68"/>
      <c r="IF57" s="68"/>
      <c r="IG57" s="68"/>
      <c r="IH57" s="68"/>
      <c r="II57" s="68"/>
      <c r="IJ57" s="68"/>
      <c r="IK57" s="68"/>
      <c r="IL57" s="68"/>
      <c r="IM57" s="68"/>
      <c r="IN57" s="68"/>
      <c r="IO57" s="69"/>
      <c r="IP57" s="2"/>
      <c r="IQ57" s="2"/>
      <c r="IR57" s="2"/>
      <c r="IS57" s="2"/>
      <c r="IT57" s="2"/>
      <c r="IU57" s="2"/>
      <c r="IV57" s="2"/>
      <c r="IW57" s="2"/>
      <c r="IX57" s="67"/>
      <c r="IY57" s="68"/>
      <c r="IZ57" s="68"/>
      <c r="JA57" s="68"/>
      <c r="JB57" s="68"/>
      <c r="JC57" s="68"/>
      <c r="JD57" s="68"/>
      <c r="JE57" s="68"/>
      <c r="JF57" s="68"/>
      <c r="JG57" s="68"/>
      <c r="JH57" s="68"/>
      <c r="JI57" s="68"/>
      <c r="JJ57" s="68"/>
      <c r="JK57" s="68"/>
      <c r="JL57" s="68"/>
      <c r="JM57" s="68"/>
      <c r="JN57" s="68"/>
      <c r="JO57" s="68"/>
      <c r="JP57" s="68"/>
      <c r="JQ57" s="68"/>
      <c r="JR57" s="68"/>
      <c r="JS57" s="68"/>
      <c r="JT57" s="68"/>
      <c r="JU57" s="68"/>
      <c r="JV57" s="68"/>
      <c r="JW57" s="68"/>
      <c r="JX57" s="68"/>
      <c r="JY57" s="68"/>
      <c r="JZ57" s="68"/>
      <c r="KA57" s="68"/>
      <c r="KB57" s="68"/>
      <c r="KC57" s="68"/>
      <c r="KD57" s="68"/>
      <c r="KE57" s="68"/>
      <c r="KF57" s="68"/>
      <c r="KG57" s="68"/>
      <c r="KH57" s="68"/>
      <c r="KI57" s="68"/>
      <c r="KJ57" s="68"/>
      <c r="KK57" s="68"/>
      <c r="KL57" s="68"/>
      <c r="KM57" s="68"/>
      <c r="KN57" s="68"/>
      <c r="KO57" s="68"/>
      <c r="KP57" s="68"/>
      <c r="KQ57" s="68"/>
      <c r="KR57" s="68"/>
      <c r="KS57" s="68"/>
      <c r="KT57" s="68"/>
      <c r="KU57" s="68"/>
      <c r="KV57" s="68"/>
      <c r="KW57" s="68"/>
      <c r="KX57" s="68"/>
      <c r="KY57" s="68"/>
      <c r="KZ57" s="68"/>
      <c r="LA57" s="68"/>
      <c r="LB57" s="68"/>
      <c r="LC57" s="68"/>
      <c r="LD57" s="68"/>
      <c r="LE57" s="68"/>
      <c r="LF57" s="68"/>
      <c r="LG57" s="68"/>
      <c r="LH57" s="68"/>
      <c r="LI57" s="68"/>
      <c r="LJ57" s="68"/>
      <c r="LK57" s="68"/>
      <c r="LL57" s="68"/>
      <c r="LM57" s="68"/>
      <c r="LN57" s="68"/>
      <c r="LO57" s="68"/>
      <c r="LP57" s="68"/>
      <c r="LQ57" s="68"/>
      <c r="LR57" s="68"/>
      <c r="LS57" s="68"/>
      <c r="LT57" s="68"/>
      <c r="LU57" s="68"/>
      <c r="LV57" s="68"/>
      <c r="LW57" s="68"/>
      <c r="LX57" s="68"/>
      <c r="LY57" s="68"/>
      <c r="LZ57" s="68"/>
      <c r="MA57" s="68"/>
      <c r="MB57" s="68"/>
      <c r="MC57" s="68"/>
      <c r="MD57" s="68"/>
      <c r="ME57" s="68"/>
      <c r="MF57" s="68"/>
      <c r="MG57" s="68"/>
      <c r="MH57" s="68"/>
      <c r="MI57" s="68"/>
      <c r="MJ57" s="68"/>
      <c r="MK57" s="68"/>
      <c r="ML57" s="68"/>
      <c r="MM57" s="68"/>
      <c r="MN57" s="68"/>
      <c r="MO57" s="68"/>
      <c r="MP57" s="68"/>
      <c r="MQ57" s="68"/>
      <c r="MR57" s="68"/>
      <c r="MS57" s="68"/>
      <c r="MT57" s="68"/>
      <c r="MU57" s="68"/>
      <c r="MV57" s="68"/>
      <c r="MW57" s="68"/>
      <c r="MX57" s="68"/>
      <c r="MY57" s="68"/>
      <c r="MZ57" s="68"/>
      <c r="NA57" s="68"/>
      <c r="NB57" s="68"/>
      <c r="NC57" s="68"/>
      <c r="ND57" s="68"/>
      <c r="NE57" s="68"/>
      <c r="NF57" s="68"/>
      <c r="NG57" s="68"/>
      <c r="NH57" s="68"/>
      <c r="NI57" s="69"/>
      <c r="NJ57" s="2"/>
      <c r="NK57" s="2"/>
      <c r="NL57" s="2"/>
      <c r="NM57" s="2"/>
      <c r="NN57" s="2"/>
      <c r="NO57" s="2"/>
      <c r="NP57" s="2"/>
      <c r="NQ57" s="2"/>
      <c r="NR57" s="67"/>
      <c r="NS57" s="68"/>
      <c r="NT57" s="68"/>
      <c r="NU57" s="68"/>
      <c r="NV57" s="68"/>
      <c r="NW57" s="68"/>
      <c r="NX57" s="68"/>
      <c r="NY57" s="68"/>
      <c r="NZ57" s="68"/>
      <c r="OA57" s="68"/>
      <c r="OB57" s="68"/>
      <c r="OC57" s="68"/>
      <c r="OD57" s="68"/>
      <c r="OE57" s="68"/>
      <c r="OF57" s="68"/>
      <c r="OG57" s="68"/>
      <c r="OH57" s="68"/>
      <c r="OI57" s="68"/>
      <c r="OJ57" s="68"/>
      <c r="OK57" s="68"/>
      <c r="OL57" s="68"/>
      <c r="OM57" s="68"/>
      <c r="ON57" s="68"/>
      <c r="OO57" s="68"/>
      <c r="OP57" s="68"/>
      <c r="OQ57" s="68"/>
      <c r="OR57" s="68"/>
      <c r="OS57" s="68"/>
      <c r="OT57" s="68"/>
      <c r="OU57" s="68"/>
      <c r="OV57" s="68"/>
      <c r="OW57" s="68"/>
      <c r="OX57" s="68"/>
      <c r="OY57" s="68"/>
      <c r="OZ57" s="68"/>
      <c r="PA57" s="68"/>
      <c r="PB57" s="68"/>
      <c r="PC57" s="68"/>
      <c r="PD57" s="68"/>
      <c r="PE57" s="68"/>
      <c r="PF57" s="68"/>
      <c r="PG57" s="68"/>
      <c r="PH57" s="68"/>
      <c r="PI57" s="68"/>
      <c r="PJ57" s="68"/>
      <c r="PK57" s="68"/>
      <c r="PL57" s="68"/>
      <c r="PM57" s="68"/>
      <c r="PN57" s="68"/>
      <c r="PO57" s="68"/>
      <c r="PP57" s="68"/>
      <c r="PQ57" s="68"/>
      <c r="PR57" s="68"/>
      <c r="PS57" s="68"/>
      <c r="PT57" s="68"/>
      <c r="PU57" s="68"/>
      <c r="PV57" s="68"/>
      <c r="PW57" s="68"/>
      <c r="PX57" s="68"/>
      <c r="PY57" s="68"/>
      <c r="PZ57" s="68"/>
      <c r="QA57" s="68"/>
      <c r="QB57" s="68"/>
      <c r="QC57" s="68"/>
      <c r="QD57" s="68"/>
      <c r="QE57" s="68"/>
      <c r="QF57" s="68"/>
      <c r="QG57" s="68"/>
      <c r="QH57" s="68"/>
      <c r="QI57" s="68"/>
      <c r="QJ57" s="68"/>
      <c r="QK57" s="68"/>
      <c r="QL57" s="68"/>
      <c r="QM57" s="68"/>
      <c r="QN57" s="68"/>
      <c r="QO57" s="68"/>
      <c r="QP57" s="68"/>
      <c r="QQ57" s="68"/>
      <c r="QR57" s="68"/>
      <c r="QS57" s="68"/>
      <c r="QT57" s="68"/>
      <c r="QU57" s="68"/>
      <c r="QV57" s="68"/>
      <c r="QW57" s="68"/>
      <c r="QX57" s="68"/>
      <c r="QY57" s="68"/>
      <c r="QZ57" s="68"/>
      <c r="RA57" s="68"/>
      <c r="RB57" s="68"/>
      <c r="RC57" s="68"/>
      <c r="RD57" s="68"/>
      <c r="RE57" s="68"/>
      <c r="RF57" s="68"/>
      <c r="RG57" s="68"/>
      <c r="RH57" s="68"/>
      <c r="RI57" s="68"/>
      <c r="RJ57" s="68"/>
      <c r="RK57" s="68"/>
      <c r="RL57" s="68"/>
      <c r="RM57" s="68"/>
      <c r="RN57" s="68"/>
      <c r="RO57" s="68"/>
      <c r="RP57" s="68"/>
      <c r="RQ57" s="68"/>
      <c r="RR57" s="68"/>
      <c r="RS57" s="68"/>
      <c r="RT57" s="68"/>
      <c r="RU57" s="68"/>
      <c r="RV57" s="68"/>
      <c r="RW57" s="68"/>
      <c r="RX57" s="68"/>
      <c r="RY57" s="68"/>
      <c r="RZ57" s="68"/>
      <c r="SA57" s="68"/>
      <c r="SB57" s="68"/>
      <c r="SC57" s="69"/>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x14ac:dyDescent="0.15">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x14ac:dyDescent="0.15">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x14ac:dyDescent="0.15">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x14ac:dyDescent="0.15">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x14ac:dyDescent="0.15">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x14ac:dyDescent="0.15">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107</v>
      </c>
      <c r="SN68" s="85"/>
      <c r="SO68" s="85"/>
      <c r="SP68" s="85"/>
      <c r="SQ68" s="85"/>
      <c r="SR68" s="85"/>
      <c r="SS68" s="85"/>
      <c r="ST68" s="85"/>
      <c r="SU68" s="85"/>
      <c r="SV68" s="85"/>
      <c r="SW68" s="85"/>
      <c r="SX68" s="85"/>
      <c r="SY68" s="85"/>
      <c r="SZ68" s="85"/>
      <c r="TA68" s="86"/>
    </row>
    <row r="69" spans="1:521" ht="13.5" customHeight="1" x14ac:dyDescent="0.15">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x14ac:dyDescent="0.15">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x14ac:dyDescent="0.15">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x14ac:dyDescent="0.15">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x14ac:dyDescent="0.15">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x14ac:dyDescent="0.15">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x14ac:dyDescent="0.15">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x14ac:dyDescent="0.15">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x14ac:dyDescent="0.15">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x14ac:dyDescent="0.15">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x14ac:dyDescent="0.15">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x14ac:dyDescent="0.15">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66.680000000000007</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65.48</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64.38</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65.459999999999994</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64.69</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52.57</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59.78</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59.78</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59.78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59.78</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0</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x14ac:dyDescent="0.15">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48.15</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49.38</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51.15</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52.15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52.21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19.010000000000002</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14.92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20.8</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29.43</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32.03</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0.45</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2.36</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0.11</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0.11</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0.11</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x14ac:dyDescent="0.15">
      <c r="A82" s="2"/>
      <c r="B82" s="26"/>
      <c r="C82" s="2"/>
      <c r="D82" s="2"/>
      <c r="E82" s="2"/>
      <c r="F82" s="2"/>
      <c r="G82" s="2"/>
      <c r="H82" s="2"/>
      <c r="I82" s="2"/>
      <c r="J82" s="67"/>
      <c r="K82" s="68"/>
      <c r="L82" s="68"/>
      <c r="M82" s="68"/>
      <c r="N82" s="68"/>
      <c r="O82" s="68"/>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8"/>
      <c r="BR82" s="68"/>
      <c r="BS82" s="68"/>
      <c r="BT82" s="68"/>
      <c r="BU82" s="68"/>
      <c r="BV82" s="68"/>
      <c r="BW82" s="68"/>
      <c r="BX82" s="68"/>
      <c r="BY82" s="68"/>
      <c r="BZ82" s="68"/>
      <c r="CA82" s="68"/>
      <c r="CB82" s="68"/>
      <c r="CC82" s="68"/>
      <c r="CD82" s="68"/>
      <c r="CE82" s="68"/>
      <c r="CF82" s="68"/>
      <c r="CG82" s="68"/>
      <c r="CH82" s="68"/>
      <c r="CI82" s="68"/>
      <c r="CJ82" s="68"/>
      <c r="CK82" s="68"/>
      <c r="CL82" s="68"/>
      <c r="CM82" s="68"/>
      <c r="CN82" s="68"/>
      <c r="CO82" s="68"/>
      <c r="CP82" s="68"/>
      <c r="CQ82" s="68"/>
      <c r="CR82" s="68"/>
      <c r="CS82" s="68"/>
      <c r="CT82" s="68"/>
      <c r="CU82" s="68"/>
      <c r="CV82" s="68"/>
      <c r="CW82" s="68"/>
      <c r="CX82" s="68"/>
      <c r="CY82" s="68"/>
      <c r="CZ82" s="68"/>
      <c r="DA82" s="68"/>
      <c r="DB82" s="68"/>
      <c r="DC82" s="68"/>
      <c r="DD82" s="68"/>
      <c r="DE82" s="68"/>
      <c r="DF82" s="68"/>
      <c r="DG82" s="68"/>
      <c r="DH82" s="68"/>
      <c r="DI82" s="68"/>
      <c r="DJ82" s="68"/>
      <c r="DK82" s="68"/>
      <c r="DL82" s="68"/>
      <c r="DM82" s="68"/>
      <c r="DN82" s="68"/>
      <c r="DO82" s="68"/>
      <c r="DP82" s="68"/>
      <c r="DQ82" s="68"/>
      <c r="DR82" s="68"/>
      <c r="DS82" s="68"/>
      <c r="DT82" s="68"/>
      <c r="DU82" s="68"/>
      <c r="DV82" s="68"/>
      <c r="DW82" s="68"/>
      <c r="DX82" s="68"/>
      <c r="DY82" s="68"/>
      <c r="DZ82" s="68"/>
      <c r="EA82" s="68"/>
      <c r="EB82" s="68"/>
      <c r="EC82" s="68"/>
      <c r="ED82" s="68"/>
      <c r="EE82" s="68"/>
      <c r="EF82" s="68"/>
      <c r="EG82" s="68"/>
      <c r="EH82" s="68"/>
      <c r="EI82" s="68"/>
      <c r="EJ82" s="68"/>
      <c r="EK82" s="68"/>
      <c r="EL82" s="68"/>
      <c r="EM82" s="68"/>
      <c r="EN82" s="68"/>
      <c r="EO82" s="68"/>
      <c r="EP82" s="68"/>
      <c r="EQ82" s="68"/>
      <c r="ER82" s="68"/>
      <c r="ES82" s="68"/>
      <c r="ET82" s="68"/>
      <c r="EU82" s="68"/>
      <c r="EV82" s="68"/>
      <c r="EW82" s="68"/>
      <c r="EX82" s="68"/>
      <c r="EY82" s="68"/>
      <c r="EZ82" s="68"/>
      <c r="FA82" s="68"/>
      <c r="FB82" s="68"/>
      <c r="FC82" s="68"/>
      <c r="FD82" s="68"/>
      <c r="FE82" s="69"/>
      <c r="FF82" s="2"/>
      <c r="FG82" s="2"/>
      <c r="FH82" s="2"/>
      <c r="FI82" s="2"/>
      <c r="FJ82" s="2"/>
      <c r="FK82" s="2"/>
      <c r="FL82" s="2"/>
      <c r="FM82" s="2"/>
      <c r="FN82" s="2"/>
      <c r="FO82" s="2"/>
      <c r="FP82" s="2"/>
      <c r="FQ82" s="2"/>
      <c r="FR82" s="2"/>
      <c r="FS82" s="2"/>
      <c r="FT82" s="2"/>
      <c r="FU82" s="2"/>
      <c r="FV82" s="67"/>
      <c r="FW82" s="68"/>
      <c r="FX82" s="68"/>
      <c r="FY82" s="68"/>
      <c r="FZ82" s="68"/>
      <c r="GA82" s="68"/>
      <c r="GB82" s="68"/>
      <c r="GC82" s="68"/>
      <c r="GD82" s="68"/>
      <c r="GE82" s="68"/>
      <c r="GF82" s="68"/>
      <c r="GG82" s="68"/>
      <c r="GH82" s="68"/>
      <c r="GI82" s="68"/>
      <c r="GJ82" s="68"/>
      <c r="GK82" s="68"/>
      <c r="GL82" s="68"/>
      <c r="GM82" s="68"/>
      <c r="GN82" s="68"/>
      <c r="GO82" s="68"/>
      <c r="GP82" s="68"/>
      <c r="GQ82" s="68"/>
      <c r="GR82" s="68"/>
      <c r="GS82" s="68"/>
      <c r="GT82" s="68"/>
      <c r="GU82" s="68"/>
      <c r="GV82" s="68"/>
      <c r="GW82" s="68"/>
      <c r="GX82" s="68"/>
      <c r="GY82" s="68"/>
      <c r="GZ82" s="68"/>
      <c r="HA82" s="68"/>
      <c r="HB82" s="68"/>
      <c r="HC82" s="68"/>
      <c r="HD82" s="68"/>
      <c r="HE82" s="68"/>
      <c r="HF82" s="68"/>
      <c r="HG82" s="68"/>
      <c r="HH82" s="68"/>
      <c r="HI82" s="68"/>
      <c r="HJ82" s="68"/>
      <c r="HK82" s="68"/>
      <c r="HL82" s="68"/>
      <c r="HM82" s="68"/>
      <c r="HN82" s="68"/>
      <c r="HO82" s="68"/>
      <c r="HP82" s="68"/>
      <c r="HQ82" s="68"/>
      <c r="HR82" s="68"/>
      <c r="HS82" s="68"/>
      <c r="HT82" s="68"/>
      <c r="HU82" s="68"/>
      <c r="HV82" s="68"/>
      <c r="HW82" s="68"/>
      <c r="HX82" s="68"/>
      <c r="HY82" s="68"/>
      <c r="HZ82" s="68"/>
      <c r="IA82" s="68"/>
      <c r="IB82" s="68"/>
      <c r="IC82" s="68"/>
      <c r="ID82" s="68"/>
      <c r="IE82" s="68"/>
      <c r="IF82" s="68"/>
      <c r="IG82" s="68"/>
      <c r="IH82" s="68"/>
      <c r="II82" s="68"/>
      <c r="IJ82" s="68"/>
      <c r="IK82" s="68"/>
      <c r="IL82" s="68"/>
      <c r="IM82" s="68"/>
      <c r="IN82" s="68"/>
      <c r="IO82" s="68"/>
      <c r="IP82" s="68"/>
      <c r="IQ82" s="68"/>
      <c r="IR82" s="68"/>
      <c r="IS82" s="68"/>
      <c r="IT82" s="68"/>
      <c r="IU82" s="68"/>
      <c r="IV82" s="68"/>
      <c r="IW82" s="68"/>
      <c r="IX82" s="68"/>
      <c r="IY82" s="68"/>
      <c r="IZ82" s="68"/>
      <c r="JA82" s="68"/>
      <c r="JB82" s="68"/>
      <c r="JC82" s="68"/>
      <c r="JD82" s="68"/>
      <c r="JE82" s="68"/>
      <c r="JF82" s="68"/>
      <c r="JG82" s="68"/>
      <c r="JH82" s="68"/>
      <c r="JI82" s="68"/>
      <c r="JJ82" s="68"/>
      <c r="JK82" s="68"/>
      <c r="JL82" s="68"/>
      <c r="JM82" s="68"/>
      <c r="JN82" s="68"/>
      <c r="JO82" s="68"/>
      <c r="JP82" s="68"/>
      <c r="JQ82" s="68"/>
      <c r="JR82" s="68"/>
      <c r="JS82" s="68"/>
      <c r="JT82" s="68"/>
      <c r="JU82" s="68"/>
      <c r="JV82" s="68"/>
      <c r="JW82" s="68"/>
      <c r="JX82" s="68"/>
      <c r="JY82" s="68"/>
      <c r="JZ82" s="68"/>
      <c r="KA82" s="68"/>
      <c r="KB82" s="68"/>
      <c r="KC82" s="68"/>
      <c r="KD82" s="68"/>
      <c r="KE82" s="68"/>
      <c r="KF82" s="68"/>
      <c r="KG82" s="68"/>
      <c r="KH82" s="68"/>
      <c r="KI82" s="68"/>
      <c r="KJ82" s="68"/>
      <c r="KK82" s="68"/>
      <c r="KL82" s="68"/>
      <c r="KM82" s="68"/>
      <c r="KN82" s="68"/>
      <c r="KO82" s="68"/>
      <c r="KP82" s="68"/>
      <c r="KQ82" s="68"/>
      <c r="KR82" s="68"/>
      <c r="KS82" s="68"/>
      <c r="KT82" s="68"/>
      <c r="KU82" s="68"/>
      <c r="KV82" s="68"/>
      <c r="KW82" s="68"/>
      <c r="KX82" s="68"/>
      <c r="KY82" s="68"/>
      <c r="KZ82" s="68"/>
      <c r="LA82" s="68"/>
      <c r="LB82" s="68"/>
      <c r="LC82" s="68"/>
      <c r="LD82" s="68"/>
      <c r="LE82" s="68"/>
      <c r="LF82" s="68"/>
      <c r="LG82" s="68"/>
      <c r="LH82" s="68"/>
      <c r="LI82" s="68"/>
      <c r="LJ82" s="68"/>
      <c r="LK82" s="68"/>
      <c r="LL82" s="68"/>
      <c r="LM82" s="68"/>
      <c r="LN82" s="68"/>
      <c r="LO82" s="68"/>
      <c r="LP82" s="68"/>
      <c r="LQ82" s="69"/>
      <c r="LR82" s="2"/>
      <c r="LS82" s="2"/>
      <c r="LT82" s="2"/>
      <c r="LU82" s="2"/>
      <c r="LV82" s="2"/>
      <c r="LW82" s="2"/>
      <c r="LX82" s="2"/>
      <c r="LY82" s="2"/>
      <c r="LZ82" s="2"/>
      <c r="MA82" s="2"/>
      <c r="MB82" s="2"/>
      <c r="MC82" s="2"/>
      <c r="MD82" s="2"/>
      <c r="ME82" s="2"/>
      <c r="MF82" s="2"/>
      <c r="MG82" s="2"/>
      <c r="MH82" s="67"/>
      <c r="MI82" s="68"/>
      <c r="MJ82" s="68"/>
      <c r="MK82" s="68"/>
      <c r="ML82" s="68"/>
      <c r="MM82" s="68"/>
      <c r="MN82" s="68"/>
      <c r="MO82" s="68"/>
      <c r="MP82" s="68"/>
      <c r="MQ82" s="68"/>
      <c r="MR82" s="68"/>
      <c r="MS82" s="68"/>
      <c r="MT82" s="68"/>
      <c r="MU82" s="68"/>
      <c r="MV82" s="68"/>
      <c r="MW82" s="68"/>
      <c r="MX82" s="68"/>
      <c r="MY82" s="68"/>
      <c r="MZ82" s="68"/>
      <c r="NA82" s="68"/>
      <c r="NB82" s="68"/>
      <c r="NC82" s="68"/>
      <c r="ND82" s="68"/>
      <c r="NE82" s="68"/>
      <c r="NF82" s="68"/>
      <c r="NG82" s="68"/>
      <c r="NH82" s="68"/>
      <c r="NI82" s="68"/>
      <c r="NJ82" s="68"/>
      <c r="NK82" s="68"/>
      <c r="NL82" s="68"/>
      <c r="NM82" s="68"/>
      <c r="NN82" s="68"/>
      <c r="NO82" s="68"/>
      <c r="NP82" s="68"/>
      <c r="NQ82" s="68"/>
      <c r="NR82" s="68"/>
      <c r="NS82" s="68"/>
      <c r="NT82" s="68"/>
      <c r="NU82" s="68"/>
      <c r="NV82" s="68"/>
      <c r="NW82" s="68"/>
      <c r="NX82" s="68"/>
      <c r="NY82" s="68"/>
      <c r="NZ82" s="68"/>
      <c r="OA82" s="68"/>
      <c r="OB82" s="68"/>
      <c r="OC82" s="68"/>
      <c r="OD82" s="68"/>
      <c r="OE82" s="68"/>
      <c r="OF82" s="68"/>
      <c r="OG82" s="68"/>
      <c r="OH82" s="68"/>
      <c r="OI82" s="68"/>
      <c r="OJ82" s="68"/>
      <c r="OK82" s="68"/>
      <c r="OL82" s="68"/>
      <c r="OM82" s="68"/>
      <c r="ON82" s="68"/>
      <c r="OO82" s="68"/>
      <c r="OP82" s="68"/>
      <c r="OQ82" s="68"/>
      <c r="OR82" s="68"/>
      <c r="OS82" s="68"/>
      <c r="OT82" s="68"/>
      <c r="OU82" s="68"/>
      <c r="OV82" s="68"/>
      <c r="OW82" s="68"/>
      <c r="OX82" s="68"/>
      <c r="OY82" s="68"/>
      <c r="OZ82" s="68"/>
      <c r="PA82" s="68"/>
      <c r="PB82" s="68"/>
      <c r="PC82" s="68"/>
      <c r="PD82" s="68"/>
      <c r="PE82" s="68"/>
      <c r="PF82" s="68"/>
      <c r="PG82" s="68"/>
      <c r="PH82" s="68"/>
      <c r="PI82" s="68"/>
      <c r="PJ82" s="68"/>
      <c r="PK82" s="68"/>
      <c r="PL82" s="68"/>
      <c r="PM82" s="68"/>
      <c r="PN82" s="68"/>
      <c r="PO82" s="68"/>
      <c r="PP82" s="68"/>
      <c r="PQ82" s="68"/>
      <c r="PR82" s="68"/>
      <c r="PS82" s="68"/>
      <c r="PT82" s="68"/>
      <c r="PU82" s="68"/>
      <c r="PV82" s="68"/>
      <c r="PW82" s="68"/>
      <c r="PX82" s="68"/>
      <c r="PY82" s="68"/>
      <c r="PZ82" s="68"/>
      <c r="QA82" s="68"/>
      <c r="QB82" s="68"/>
      <c r="QC82" s="68"/>
      <c r="QD82" s="68"/>
      <c r="QE82" s="68"/>
      <c r="QF82" s="68"/>
      <c r="QG82" s="68"/>
      <c r="QH82" s="68"/>
      <c r="QI82" s="68"/>
      <c r="QJ82" s="68"/>
      <c r="QK82" s="68"/>
      <c r="QL82" s="68"/>
      <c r="QM82" s="68"/>
      <c r="QN82" s="68"/>
      <c r="QO82" s="68"/>
      <c r="QP82" s="68"/>
      <c r="QQ82" s="68"/>
      <c r="QR82" s="68"/>
      <c r="QS82" s="68"/>
      <c r="QT82" s="68"/>
      <c r="QU82" s="68"/>
      <c r="QV82" s="68"/>
      <c r="QW82" s="68"/>
      <c r="QX82" s="68"/>
      <c r="QY82" s="68"/>
      <c r="QZ82" s="68"/>
      <c r="RA82" s="68"/>
      <c r="RB82" s="68"/>
      <c r="RC82" s="68"/>
      <c r="RD82" s="68"/>
      <c r="RE82" s="68"/>
      <c r="RF82" s="68"/>
      <c r="RG82" s="68"/>
      <c r="RH82" s="68"/>
      <c r="RI82" s="68"/>
      <c r="RJ82" s="68"/>
      <c r="RK82" s="68"/>
      <c r="RL82" s="68"/>
      <c r="RM82" s="68"/>
      <c r="RN82" s="68"/>
      <c r="RO82" s="68"/>
      <c r="RP82" s="68"/>
      <c r="RQ82" s="68"/>
      <c r="RR82" s="68"/>
      <c r="RS82" s="68"/>
      <c r="RT82" s="68"/>
      <c r="RU82" s="68"/>
      <c r="RV82" s="68"/>
      <c r="RW82" s="68"/>
      <c r="RX82" s="68"/>
      <c r="RY82" s="68"/>
      <c r="RZ82" s="68"/>
      <c r="SA82" s="68"/>
      <c r="SB82" s="68"/>
      <c r="SC82" s="69"/>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5" t="s">
        <v>29</v>
      </c>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t="s">
        <v>30</v>
      </c>
      <c r="AE89" s="65"/>
      <c r="AF89" s="65"/>
      <c r="AG89" s="65"/>
      <c r="AH89" s="65"/>
      <c r="AI89" s="65"/>
      <c r="AJ89" s="65"/>
      <c r="AK89" s="65"/>
      <c r="AL89" s="65"/>
      <c r="AM89" s="65"/>
      <c r="AN89" s="65"/>
      <c r="AO89" s="65"/>
      <c r="AP89" s="65"/>
      <c r="AQ89" s="65"/>
      <c r="AR89" s="65"/>
      <c r="AS89" s="65"/>
      <c r="AT89" s="65"/>
      <c r="AU89" s="65"/>
      <c r="AV89" s="65"/>
      <c r="AW89" s="65"/>
      <c r="AX89" s="65"/>
      <c r="AY89" s="65"/>
      <c r="AZ89" s="65"/>
      <c r="BA89" s="65"/>
      <c r="BB89" s="65"/>
      <c r="BC89" s="65"/>
      <c r="BD89" s="65"/>
      <c r="BE89" s="65" t="s">
        <v>31</v>
      </c>
      <c r="BF89" s="65"/>
      <c r="BG89" s="65"/>
      <c r="BH89" s="65"/>
      <c r="BI89" s="65"/>
      <c r="BJ89" s="65"/>
      <c r="BK89" s="65"/>
      <c r="BL89" s="65"/>
      <c r="BM89" s="65"/>
      <c r="BN89" s="65"/>
      <c r="BO89" s="65"/>
      <c r="BP89" s="65"/>
      <c r="BQ89" s="65"/>
      <c r="BR89" s="65"/>
      <c r="BS89" s="65"/>
      <c r="BT89" s="65"/>
      <c r="BU89" s="65"/>
      <c r="BV89" s="65"/>
      <c r="BW89" s="65"/>
      <c r="BX89" s="65"/>
      <c r="BY89" s="65"/>
      <c r="BZ89" s="65"/>
      <c r="CA89" s="65"/>
      <c r="CB89" s="65"/>
      <c r="CC89" s="65"/>
      <c r="CD89" s="65"/>
      <c r="CE89" s="65"/>
      <c r="CF89" s="65" t="s">
        <v>32</v>
      </c>
      <c r="CG89" s="65"/>
      <c r="CH89" s="65"/>
      <c r="CI89" s="65"/>
      <c r="CJ89" s="65"/>
      <c r="CK89" s="65"/>
      <c r="CL89" s="65"/>
      <c r="CM89" s="65"/>
      <c r="CN89" s="65"/>
      <c r="CO89" s="65"/>
      <c r="CP89" s="65"/>
      <c r="CQ89" s="65"/>
      <c r="CR89" s="65"/>
      <c r="CS89" s="65"/>
      <c r="CT89" s="65"/>
      <c r="CU89" s="65"/>
      <c r="CV89" s="65"/>
      <c r="CW89" s="65"/>
      <c r="CX89" s="65"/>
      <c r="CY89" s="65"/>
      <c r="CZ89" s="65"/>
      <c r="DA89" s="65"/>
      <c r="DB89" s="65"/>
      <c r="DC89" s="65"/>
      <c r="DD89" s="65"/>
      <c r="DE89" s="65"/>
      <c r="DF89" s="65"/>
      <c r="DG89" s="65" t="s">
        <v>33</v>
      </c>
      <c r="DH89" s="65"/>
      <c r="DI89" s="65"/>
      <c r="DJ89" s="65"/>
      <c r="DK89" s="65"/>
      <c r="DL89" s="65"/>
      <c r="DM89" s="65"/>
      <c r="DN89" s="65"/>
      <c r="DO89" s="65"/>
      <c r="DP89" s="65"/>
      <c r="DQ89" s="65"/>
      <c r="DR89" s="65"/>
      <c r="DS89" s="65"/>
      <c r="DT89" s="65"/>
      <c r="DU89" s="65"/>
      <c r="DV89" s="65"/>
      <c r="DW89" s="65"/>
      <c r="DX89" s="65"/>
      <c r="DY89" s="65"/>
      <c r="DZ89" s="65"/>
      <c r="EA89" s="65"/>
      <c r="EB89" s="65"/>
      <c r="EC89" s="65"/>
      <c r="ED89" s="65"/>
      <c r="EE89" s="65"/>
      <c r="EF89" s="65"/>
      <c r="EG89" s="65"/>
      <c r="EH89" s="65" t="s">
        <v>34</v>
      </c>
      <c r="EI89" s="65"/>
      <c r="EJ89" s="65"/>
      <c r="EK89" s="65"/>
      <c r="EL89" s="65"/>
      <c r="EM89" s="65"/>
      <c r="EN89" s="65"/>
      <c r="EO89" s="65"/>
      <c r="EP89" s="65"/>
      <c r="EQ89" s="65"/>
      <c r="ER89" s="65"/>
      <c r="ES89" s="65"/>
      <c r="ET89" s="65"/>
      <c r="EU89" s="65"/>
      <c r="EV89" s="65"/>
      <c r="EW89" s="65"/>
      <c r="EX89" s="65"/>
      <c r="EY89" s="65"/>
      <c r="EZ89" s="65"/>
      <c r="FA89" s="65"/>
      <c r="FB89" s="65"/>
      <c r="FC89" s="65"/>
      <c r="FD89" s="65"/>
      <c r="FE89" s="65"/>
      <c r="FF89" s="65"/>
      <c r="FG89" s="65"/>
      <c r="FH89" s="65"/>
      <c r="FI89" s="65" t="s">
        <v>35</v>
      </c>
      <c r="FJ89" s="65"/>
      <c r="FK89" s="65"/>
      <c r="FL89" s="65"/>
      <c r="FM89" s="65"/>
      <c r="FN89" s="65"/>
      <c r="FO89" s="65"/>
      <c r="FP89" s="65"/>
      <c r="FQ89" s="65"/>
      <c r="FR89" s="65"/>
      <c r="FS89" s="65"/>
      <c r="FT89" s="65"/>
      <c r="FU89" s="65"/>
      <c r="FV89" s="65"/>
      <c r="FW89" s="65"/>
      <c r="FX89" s="65"/>
      <c r="FY89" s="65"/>
      <c r="FZ89" s="65"/>
      <c r="GA89" s="65"/>
      <c r="GB89" s="65"/>
      <c r="GC89" s="65"/>
      <c r="GD89" s="65"/>
      <c r="GE89" s="65"/>
      <c r="GF89" s="65"/>
      <c r="GG89" s="65"/>
      <c r="GH89" s="65"/>
      <c r="GI89" s="65"/>
      <c r="GJ89" s="65" t="s">
        <v>36</v>
      </c>
      <c r="GK89" s="65"/>
      <c r="GL89" s="65"/>
      <c r="GM89" s="65"/>
      <c r="GN89" s="65"/>
      <c r="GO89" s="65"/>
      <c r="GP89" s="65"/>
      <c r="GQ89" s="65"/>
      <c r="GR89" s="65"/>
      <c r="GS89" s="65"/>
      <c r="GT89" s="65"/>
      <c r="GU89" s="65"/>
      <c r="GV89" s="65"/>
      <c r="GW89" s="65"/>
      <c r="GX89" s="65"/>
      <c r="GY89" s="65"/>
      <c r="GZ89" s="65"/>
      <c r="HA89" s="65"/>
      <c r="HB89" s="65"/>
      <c r="HC89" s="65"/>
      <c r="HD89" s="65"/>
      <c r="HE89" s="65"/>
      <c r="HF89" s="65"/>
      <c r="HG89" s="65"/>
      <c r="HH89" s="65"/>
      <c r="HI89" s="65"/>
      <c r="HJ89" s="65"/>
      <c r="HK89" s="65" t="s">
        <v>37</v>
      </c>
      <c r="HL89" s="65"/>
      <c r="HM89" s="65"/>
      <c r="HN89" s="65"/>
      <c r="HO89" s="65"/>
      <c r="HP89" s="65"/>
      <c r="HQ89" s="65"/>
      <c r="HR89" s="65"/>
      <c r="HS89" s="65"/>
      <c r="HT89" s="65"/>
      <c r="HU89" s="65"/>
      <c r="HV89" s="65"/>
      <c r="HW89" s="65"/>
      <c r="HX89" s="65"/>
      <c r="HY89" s="65"/>
      <c r="HZ89" s="65"/>
      <c r="IA89" s="65"/>
      <c r="IB89" s="65"/>
      <c r="IC89" s="65"/>
      <c r="ID89" s="65"/>
      <c r="IE89" s="65"/>
      <c r="IF89" s="65"/>
      <c r="IG89" s="65"/>
      <c r="IH89" s="65"/>
      <c r="II89" s="65"/>
      <c r="IJ89" s="65"/>
      <c r="IK89" s="65"/>
      <c r="IL89" s="65" t="s">
        <v>30</v>
      </c>
      <c r="IM89" s="65"/>
      <c r="IN89" s="65"/>
      <c r="IO89" s="65"/>
      <c r="IP89" s="65"/>
      <c r="IQ89" s="65"/>
      <c r="IR89" s="65"/>
      <c r="IS89" s="65"/>
      <c r="IT89" s="65"/>
      <c r="IU89" s="65"/>
      <c r="IV89" s="65"/>
      <c r="IW89" s="65"/>
      <c r="IX89" s="65"/>
      <c r="IY89" s="65"/>
      <c r="IZ89" s="65"/>
      <c r="JA89" s="65"/>
      <c r="JB89" s="65"/>
      <c r="JC89" s="65"/>
      <c r="JD89" s="65"/>
      <c r="JE89" s="65"/>
      <c r="JF89" s="65"/>
      <c r="JG89" s="65"/>
      <c r="JH89" s="65"/>
      <c r="JI89" s="65"/>
      <c r="JJ89" s="65"/>
      <c r="JK89" s="65"/>
      <c r="JL89" s="65"/>
      <c r="JM89" s="65" t="s">
        <v>38</v>
      </c>
      <c r="JN89" s="65"/>
      <c r="JO89" s="65"/>
      <c r="JP89" s="65"/>
      <c r="JQ89" s="65"/>
      <c r="JR89" s="65"/>
      <c r="JS89" s="65"/>
      <c r="JT89" s="65"/>
      <c r="JU89" s="65"/>
      <c r="JV89" s="65"/>
      <c r="JW89" s="65"/>
      <c r="JX89" s="65"/>
      <c r="JY89" s="65"/>
      <c r="JZ89" s="65"/>
      <c r="KA89" s="65"/>
      <c r="KB89" s="65"/>
      <c r="KC89" s="65"/>
      <c r="KD89" s="65"/>
      <c r="KE89" s="65"/>
      <c r="KF89" s="65"/>
      <c r="KG89" s="65"/>
      <c r="KH89" s="65"/>
      <c r="KI89" s="65"/>
      <c r="KJ89" s="65"/>
      <c r="KK89" s="65"/>
      <c r="KL89" s="65"/>
      <c r="KM89" s="65"/>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66" t="str">
        <f>データ!AD6</f>
        <v>【118.92】</v>
      </c>
      <c r="D90" s="66"/>
      <c r="E90" s="66"/>
      <c r="F90" s="66"/>
      <c r="G90" s="66"/>
      <c r="H90" s="66"/>
      <c r="I90" s="66"/>
      <c r="J90" s="66"/>
      <c r="K90" s="66"/>
      <c r="L90" s="66"/>
      <c r="M90" s="66"/>
      <c r="N90" s="66"/>
      <c r="O90" s="66"/>
      <c r="P90" s="66"/>
      <c r="Q90" s="66"/>
      <c r="R90" s="66"/>
      <c r="S90" s="66"/>
      <c r="T90" s="66"/>
      <c r="U90" s="66"/>
      <c r="V90" s="66"/>
      <c r="W90" s="66"/>
      <c r="X90" s="66"/>
      <c r="Y90" s="66"/>
      <c r="Z90" s="66"/>
      <c r="AA90" s="66"/>
      <c r="AB90" s="66"/>
      <c r="AC90" s="66"/>
      <c r="AD90" s="66" t="str">
        <f>データ!AO6</f>
        <v>【26.31】</v>
      </c>
      <c r="AE90" s="66"/>
      <c r="AF90" s="66"/>
      <c r="AG90" s="66"/>
      <c r="AH90" s="66"/>
      <c r="AI90" s="66"/>
      <c r="AJ90" s="66"/>
      <c r="AK90" s="66"/>
      <c r="AL90" s="66"/>
      <c r="AM90" s="66"/>
      <c r="AN90" s="66"/>
      <c r="AO90" s="66"/>
      <c r="AP90" s="66"/>
      <c r="AQ90" s="66"/>
      <c r="AR90" s="66"/>
      <c r="AS90" s="66"/>
      <c r="AT90" s="66"/>
      <c r="AU90" s="66"/>
      <c r="AV90" s="66"/>
      <c r="AW90" s="66"/>
      <c r="AX90" s="66"/>
      <c r="AY90" s="66"/>
      <c r="AZ90" s="66"/>
      <c r="BA90" s="66"/>
      <c r="BB90" s="66"/>
      <c r="BC90" s="66"/>
      <c r="BD90" s="66"/>
      <c r="BE90" s="66" t="str">
        <f>データ!AZ6</f>
        <v>【450.05】</v>
      </c>
      <c r="BF90" s="66"/>
      <c r="BG90" s="66"/>
      <c r="BH90" s="66"/>
      <c r="BI90" s="66"/>
      <c r="BJ90" s="66"/>
      <c r="BK90" s="66"/>
      <c r="BL90" s="66"/>
      <c r="BM90" s="66"/>
      <c r="BN90" s="66"/>
      <c r="BO90" s="66"/>
      <c r="BP90" s="66"/>
      <c r="BQ90" s="66"/>
      <c r="BR90" s="66"/>
      <c r="BS90" s="66"/>
      <c r="BT90" s="66"/>
      <c r="BU90" s="66"/>
      <c r="BV90" s="66"/>
      <c r="BW90" s="66"/>
      <c r="BX90" s="66"/>
      <c r="BY90" s="66"/>
      <c r="BZ90" s="66"/>
      <c r="CA90" s="66"/>
      <c r="CB90" s="66"/>
      <c r="CC90" s="66"/>
      <c r="CD90" s="66"/>
      <c r="CE90" s="66"/>
      <c r="CF90" s="66" t="str">
        <f>データ!BK6</f>
        <v>【246.04】</v>
      </c>
      <c r="CG90" s="66"/>
      <c r="CH90" s="66"/>
      <c r="CI90" s="66"/>
      <c r="CJ90" s="66"/>
      <c r="CK90" s="66"/>
      <c r="CL90" s="66"/>
      <c r="CM90" s="66"/>
      <c r="CN90" s="66"/>
      <c r="CO90" s="66"/>
      <c r="CP90" s="66"/>
      <c r="CQ90" s="66"/>
      <c r="CR90" s="66"/>
      <c r="CS90" s="66"/>
      <c r="CT90" s="66"/>
      <c r="CU90" s="66"/>
      <c r="CV90" s="66"/>
      <c r="CW90" s="66"/>
      <c r="CX90" s="66"/>
      <c r="CY90" s="66"/>
      <c r="CZ90" s="66"/>
      <c r="DA90" s="66"/>
      <c r="DB90" s="66"/>
      <c r="DC90" s="66"/>
      <c r="DD90" s="66"/>
      <c r="DE90" s="66"/>
      <c r="DF90" s="66"/>
      <c r="DG90" s="66" t="str">
        <f>データ!BV6</f>
        <v>【114.16】</v>
      </c>
      <c r="DH90" s="66"/>
      <c r="DI90" s="66"/>
      <c r="DJ90" s="66"/>
      <c r="DK90" s="66"/>
      <c r="DL90" s="66"/>
      <c r="DM90" s="66"/>
      <c r="DN90" s="66"/>
      <c r="DO90" s="66"/>
      <c r="DP90" s="66"/>
      <c r="DQ90" s="66"/>
      <c r="DR90" s="66"/>
      <c r="DS90" s="66"/>
      <c r="DT90" s="66"/>
      <c r="DU90" s="66"/>
      <c r="DV90" s="66"/>
      <c r="DW90" s="66"/>
      <c r="DX90" s="66"/>
      <c r="DY90" s="66"/>
      <c r="DZ90" s="66"/>
      <c r="EA90" s="66"/>
      <c r="EB90" s="66"/>
      <c r="EC90" s="66"/>
      <c r="ED90" s="66"/>
      <c r="EE90" s="66"/>
      <c r="EF90" s="66"/>
      <c r="EG90" s="66"/>
      <c r="EH90" s="66" t="str">
        <f>データ!CG6</f>
        <v>【18.71】</v>
      </c>
      <c r="EI90" s="66"/>
      <c r="EJ90" s="66"/>
      <c r="EK90" s="66"/>
      <c r="EL90" s="66"/>
      <c r="EM90" s="66"/>
      <c r="EN90" s="66"/>
      <c r="EO90" s="66"/>
      <c r="EP90" s="66"/>
      <c r="EQ90" s="66"/>
      <c r="ER90" s="66"/>
      <c r="ES90" s="66"/>
      <c r="ET90" s="66"/>
      <c r="EU90" s="66"/>
      <c r="EV90" s="66"/>
      <c r="EW90" s="66"/>
      <c r="EX90" s="66"/>
      <c r="EY90" s="66"/>
      <c r="EZ90" s="66"/>
      <c r="FA90" s="66"/>
      <c r="FB90" s="66"/>
      <c r="FC90" s="66"/>
      <c r="FD90" s="66"/>
      <c r="FE90" s="66"/>
      <c r="FF90" s="66"/>
      <c r="FG90" s="66"/>
      <c r="FH90" s="66"/>
      <c r="FI90" s="66"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6"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6"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6"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6"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QCvpHvHkVU9+QHpwFr1sBsl6xfWMf8QYPd6QouS1MyeqNwtq6dOvlL/n3Vx7sSg8ZVlAM4YLoG9oAldU3CaJVg==" saltValue="5ZQg8Yy1YRcuUD80cjeu4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39</v>
      </c>
    </row>
    <row r="2" spans="1:140" x14ac:dyDescent="0.15">
      <c r="A2" s="45" t="s">
        <v>40</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41</v>
      </c>
      <c r="B3" s="46" t="s">
        <v>42</v>
      </c>
      <c r="C3" s="46" t="s">
        <v>43</v>
      </c>
      <c r="D3" s="46" t="s">
        <v>44</v>
      </c>
      <c r="E3" s="46" t="s">
        <v>45</v>
      </c>
      <c r="F3" s="46" t="s">
        <v>46</v>
      </c>
      <c r="G3" s="46" t="s">
        <v>47</v>
      </c>
      <c r="H3" s="153" t="s">
        <v>48</v>
      </c>
      <c r="I3" s="154"/>
      <c r="J3" s="154"/>
      <c r="K3" s="154"/>
      <c r="L3" s="154"/>
      <c r="M3" s="154"/>
      <c r="N3" s="154"/>
      <c r="O3" s="154"/>
      <c r="P3" s="154"/>
      <c r="Q3" s="154"/>
      <c r="R3" s="154"/>
      <c r="S3" s="154"/>
      <c r="T3" s="157" t="s">
        <v>49</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50</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x14ac:dyDescent="0.15">
      <c r="A4" s="45" t="s">
        <v>51</v>
      </c>
      <c r="B4" s="47"/>
      <c r="C4" s="47"/>
      <c r="D4" s="47"/>
      <c r="E4" s="47"/>
      <c r="F4" s="47"/>
      <c r="G4" s="47"/>
      <c r="H4" s="155"/>
      <c r="I4" s="156"/>
      <c r="J4" s="156"/>
      <c r="K4" s="156"/>
      <c r="L4" s="156"/>
      <c r="M4" s="156"/>
      <c r="N4" s="156"/>
      <c r="O4" s="156"/>
      <c r="P4" s="156"/>
      <c r="Q4" s="156"/>
      <c r="R4" s="156"/>
      <c r="S4" s="156"/>
      <c r="T4" s="152" t="s">
        <v>52</v>
      </c>
      <c r="U4" s="152"/>
      <c r="V4" s="152"/>
      <c r="W4" s="152"/>
      <c r="X4" s="152"/>
      <c r="Y4" s="152"/>
      <c r="Z4" s="152"/>
      <c r="AA4" s="152"/>
      <c r="AB4" s="152"/>
      <c r="AC4" s="152"/>
      <c r="AD4" s="152"/>
      <c r="AE4" s="152" t="s">
        <v>53</v>
      </c>
      <c r="AF4" s="152"/>
      <c r="AG4" s="152"/>
      <c r="AH4" s="152"/>
      <c r="AI4" s="152"/>
      <c r="AJ4" s="152"/>
      <c r="AK4" s="152"/>
      <c r="AL4" s="152"/>
      <c r="AM4" s="152"/>
      <c r="AN4" s="152"/>
      <c r="AO4" s="152"/>
      <c r="AP4" s="152" t="s">
        <v>54</v>
      </c>
      <c r="AQ4" s="152"/>
      <c r="AR4" s="152"/>
      <c r="AS4" s="152"/>
      <c r="AT4" s="152"/>
      <c r="AU4" s="152"/>
      <c r="AV4" s="152"/>
      <c r="AW4" s="152"/>
      <c r="AX4" s="152"/>
      <c r="AY4" s="152"/>
      <c r="AZ4" s="152"/>
      <c r="BA4" s="152" t="s">
        <v>55</v>
      </c>
      <c r="BB4" s="152"/>
      <c r="BC4" s="152"/>
      <c r="BD4" s="152"/>
      <c r="BE4" s="152"/>
      <c r="BF4" s="152"/>
      <c r="BG4" s="152"/>
      <c r="BH4" s="152"/>
      <c r="BI4" s="152"/>
      <c r="BJ4" s="152"/>
      <c r="BK4" s="152"/>
      <c r="BL4" s="152" t="s">
        <v>56</v>
      </c>
      <c r="BM4" s="152"/>
      <c r="BN4" s="152"/>
      <c r="BO4" s="152"/>
      <c r="BP4" s="152"/>
      <c r="BQ4" s="152"/>
      <c r="BR4" s="152"/>
      <c r="BS4" s="152"/>
      <c r="BT4" s="152"/>
      <c r="BU4" s="152"/>
      <c r="BV4" s="152"/>
      <c r="BW4" s="152" t="s">
        <v>57</v>
      </c>
      <c r="BX4" s="152"/>
      <c r="BY4" s="152"/>
      <c r="BZ4" s="152"/>
      <c r="CA4" s="152"/>
      <c r="CB4" s="152"/>
      <c r="CC4" s="152"/>
      <c r="CD4" s="152"/>
      <c r="CE4" s="152"/>
      <c r="CF4" s="152"/>
      <c r="CG4" s="152"/>
      <c r="CH4" s="152" t="s">
        <v>58</v>
      </c>
      <c r="CI4" s="152"/>
      <c r="CJ4" s="152"/>
      <c r="CK4" s="152"/>
      <c r="CL4" s="152"/>
      <c r="CM4" s="152"/>
      <c r="CN4" s="152"/>
      <c r="CO4" s="152"/>
      <c r="CP4" s="152"/>
      <c r="CQ4" s="152"/>
      <c r="CR4" s="152"/>
      <c r="CS4" s="152" t="s">
        <v>59</v>
      </c>
      <c r="CT4" s="152"/>
      <c r="CU4" s="152"/>
      <c r="CV4" s="152"/>
      <c r="CW4" s="152"/>
      <c r="CX4" s="152"/>
      <c r="CY4" s="152"/>
      <c r="CZ4" s="152"/>
      <c r="DA4" s="152"/>
      <c r="DB4" s="152"/>
      <c r="DC4" s="152"/>
      <c r="DD4" s="152" t="s">
        <v>60</v>
      </c>
      <c r="DE4" s="152"/>
      <c r="DF4" s="152"/>
      <c r="DG4" s="152"/>
      <c r="DH4" s="152"/>
      <c r="DI4" s="152"/>
      <c r="DJ4" s="152"/>
      <c r="DK4" s="152"/>
      <c r="DL4" s="152"/>
      <c r="DM4" s="152"/>
      <c r="DN4" s="152"/>
      <c r="DO4" s="152" t="s">
        <v>61</v>
      </c>
      <c r="DP4" s="152"/>
      <c r="DQ4" s="152"/>
      <c r="DR4" s="152"/>
      <c r="DS4" s="152"/>
      <c r="DT4" s="152"/>
      <c r="DU4" s="152"/>
      <c r="DV4" s="152"/>
      <c r="DW4" s="152"/>
      <c r="DX4" s="152"/>
      <c r="DY4" s="152"/>
      <c r="DZ4" s="152" t="s">
        <v>62</v>
      </c>
      <c r="EA4" s="152"/>
      <c r="EB4" s="152"/>
      <c r="EC4" s="152"/>
      <c r="ED4" s="152"/>
      <c r="EE4" s="152"/>
      <c r="EF4" s="152"/>
      <c r="EG4" s="152"/>
      <c r="EH4" s="152"/>
      <c r="EI4" s="152"/>
      <c r="EJ4" s="152"/>
    </row>
    <row r="5" spans="1:140" x14ac:dyDescent="0.15">
      <c r="A5" s="45" t="s">
        <v>63</v>
      </c>
      <c r="B5" s="48"/>
      <c r="C5" s="48"/>
      <c r="D5" s="48"/>
      <c r="E5" s="48"/>
      <c r="F5" s="48"/>
      <c r="G5" s="48"/>
      <c r="H5" s="49" t="s">
        <v>64</v>
      </c>
      <c r="I5" s="49" t="s">
        <v>65</v>
      </c>
      <c r="J5" s="49" t="s">
        <v>66</v>
      </c>
      <c r="K5" s="49" t="s">
        <v>67</v>
      </c>
      <c r="L5" s="49" t="s">
        <v>68</v>
      </c>
      <c r="M5" s="49" t="s">
        <v>69</v>
      </c>
      <c r="N5" s="49" t="s">
        <v>70</v>
      </c>
      <c r="O5" s="49" t="s">
        <v>71</v>
      </c>
      <c r="P5" s="49" t="s">
        <v>72</v>
      </c>
      <c r="Q5" s="49" t="s">
        <v>73</v>
      </c>
      <c r="R5" s="49" t="s">
        <v>74</v>
      </c>
      <c r="S5" s="49" t="s">
        <v>75</v>
      </c>
      <c r="T5" s="49" t="s">
        <v>76</v>
      </c>
      <c r="U5" s="49" t="s">
        <v>77</v>
      </c>
      <c r="V5" s="49" t="s">
        <v>78</v>
      </c>
      <c r="W5" s="49" t="s">
        <v>79</v>
      </c>
      <c r="X5" s="49" t="s">
        <v>80</v>
      </c>
      <c r="Y5" s="49" t="s">
        <v>81</v>
      </c>
      <c r="Z5" s="49" t="s">
        <v>82</v>
      </c>
      <c r="AA5" s="49" t="s">
        <v>83</v>
      </c>
      <c r="AB5" s="49" t="s">
        <v>84</v>
      </c>
      <c r="AC5" s="49" t="s">
        <v>85</v>
      </c>
      <c r="AD5" s="49" t="s">
        <v>86</v>
      </c>
      <c r="AE5" s="49" t="s">
        <v>76</v>
      </c>
      <c r="AF5" s="49" t="s">
        <v>77</v>
      </c>
      <c r="AG5" s="49" t="s">
        <v>78</v>
      </c>
      <c r="AH5" s="49" t="s">
        <v>79</v>
      </c>
      <c r="AI5" s="49" t="s">
        <v>80</v>
      </c>
      <c r="AJ5" s="49" t="s">
        <v>81</v>
      </c>
      <c r="AK5" s="49" t="s">
        <v>82</v>
      </c>
      <c r="AL5" s="49" t="s">
        <v>83</v>
      </c>
      <c r="AM5" s="49" t="s">
        <v>84</v>
      </c>
      <c r="AN5" s="49" t="s">
        <v>85</v>
      </c>
      <c r="AO5" s="49" t="s">
        <v>87</v>
      </c>
      <c r="AP5" s="49" t="s">
        <v>76</v>
      </c>
      <c r="AQ5" s="49" t="s">
        <v>77</v>
      </c>
      <c r="AR5" s="49" t="s">
        <v>78</v>
      </c>
      <c r="AS5" s="49" t="s">
        <v>79</v>
      </c>
      <c r="AT5" s="49" t="s">
        <v>80</v>
      </c>
      <c r="AU5" s="49" t="s">
        <v>81</v>
      </c>
      <c r="AV5" s="49" t="s">
        <v>82</v>
      </c>
      <c r="AW5" s="49" t="s">
        <v>83</v>
      </c>
      <c r="AX5" s="49" t="s">
        <v>84</v>
      </c>
      <c r="AY5" s="49" t="s">
        <v>85</v>
      </c>
      <c r="AZ5" s="49" t="s">
        <v>87</v>
      </c>
      <c r="BA5" s="49" t="s">
        <v>76</v>
      </c>
      <c r="BB5" s="49" t="s">
        <v>77</v>
      </c>
      <c r="BC5" s="49" t="s">
        <v>78</v>
      </c>
      <c r="BD5" s="49" t="s">
        <v>79</v>
      </c>
      <c r="BE5" s="49" t="s">
        <v>80</v>
      </c>
      <c r="BF5" s="49" t="s">
        <v>81</v>
      </c>
      <c r="BG5" s="49" t="s">
        <v>82</v>
      </c>
      <c r="BH5" s="49" t="s">
        <v>83</v>
      </c>
      <c r="BI5" s="49" t="s">
        <v>84</v>
      </c>
      <c r="BJ5" s="49" t="s">
        <v>85</v>
      </c>
      <c r="BK5" s="49" t="s">
        <v>87</v>
      </c>
      <c r="BL5" s="49" t="s">
        <v>76</v>
      </c>
      <c r="BM5" s="49" t="s">
        <v>77</v>
      </c>
      <c r="BN5" s="49" t="s">
        <v>78</v>
      </c>
      <c r="BO5" s="49" t="s">
        <v>79</v>
      </c>
      <c r="BP5" s="49" t="s">
        <v>80</v>
      </c>
      <c r="BQ5" s="49" t="s">
        <v>81</v>
      </c>
      <c r="BR5" s="49" t="s">
        <v>82</v>
      </c>
      <c r="BS5" s="49" t="s">
        <v>83</v>
      </c>
      <c r="BT5" s="49" t="s">
        <v>84</v>
      </c>
      <c r="BU5" s="49" t="s">
        <v>85</v>
      </c>
      <c r="BV5" s="49" t="s">
        <v>87</v>
      </c>
      <c r="BW5" s="49" t="s">
        <v>76</v>
      </c>
      <c r="BX5" s="49" t="s">
        <v>77</v>
      </c>
      <c r="BY5" s="49" t="s">
        <v>78</v>
      </c>
      <c r="BZ5" s="49" t="s">
        <v>79</v>
      </c>
      <c r="CA5" s="49" t="s">
        <v>80</v>
      </c>
      <c r="CB5" s="49" t="s">
        <v>81</v>
      </c>
      <c r="CC5" s="49" t="s">
        <v>82</v>
      </c>
      <c r="CD5" s="49" t="s">
        <v>83</v>
      </c>
      <c r="CE5" s="49" t="s">
        <v>84</v>
      </c>
      <c r="CF5" s="49" t="s">
        <v>85</v>
      </c>
      <c r="CG5" s="49" t="s">
        <v>87</v>
      </c>
      <c r="CH5" s="49" t="s">
        <v>76</v>
      </c>
      <c r="CI5" s="49" t="s">
        <v>77</v>
      </c>
      <c r="CJ5" s="49" t="s">
        <v>78</v>
      </c>
      <c r="CK5" s="49" t="s">
        <v>79</v>
      </c>
      <c r="CL5" s="49" t="s">
        <v>80</v>
      </c>
      <c r="CM5" s="49" t="s">
        <v>81</v>
      </c>
      <c r="CN5" s="49" t="s">
        <v>82</v>
      </c>
      <c r="CO5" s="49" t="s">
        <v>83</v>
      </c>
      <c r="CP5" s="49" t="s">
        <v>84</v>
      </c>
      <c r="CQ5" s="49" t="s">
        <v>85</v>
      </c>
      <c r="CR5" s="49" t="s">
        <v>87</v>
      </c>
      <c r="CS5" s="49" t="s">
        <v>76</v>
      </c>
      <c r="CT5" s="49" t="s">
        <v>77</v>
      </c>
      <c r="CU5" s="49" t="s">
        <v>78</v>
      </c>
      <c r="CV5" s="49" t="s">
        <v>79</v>
      </c>
      <c r="CW5" s="49" t="s">
        <v>80</v>
      </c>
      <c r="CX5" s="49" t="s">
        <v>81</v>
      </c>
      <c r="CY5" s="49" t="s">
        <v>82</v>
      </c>
      <c r="CZ5" s="49" t="s">
        <v>83</v>
      </c>
      <c r="DA5" s="49" t="s">
        <v>84</v>
      </c>
      <c r="DB5" s="49" t="s">
        <v>85</v>
      </c>
      <c r="DC5" s="49" t="s">
        <v>87</v>
      </c>
      <c r="DD5" s="49" t="s">
        <v>76</v>
      </c>
      <c r="DE5" s="49" t="s">
        <v>77</v>
      </c>
      <c r="DF5" s="49" t="s">
        <v>78</v>
      </c>
      <c r="DG5" s="49" t="s">
        <v>79</v>
      </c>
      <c r="DH5" s="49" t="s">
        <v>80</v>
      </c>
      <c r="DI5" s="49" t="s">
        <v>81</v>
      </c>
      <c r="DJ5" s="49" t="s">
        <v>82</v>
      </c>
      <c r="DK5" s="49" t="s">
        <v>83</v>
      </c>
      <c r="DL5" s="49" t="s">
        <v>84</v>
      </c>
      <c r="DM5" s="49" t="s">
        <v>85</v>
      </c>
      <c r="DN5" s="49" t="s">
        <v>87</v>
      </c>
      <c r="DO5" s="49" t="s">
        <v>76</v>
      </c>
      <c r="DP5" s="49" t="s">
        <v>77</v>
      </c>
      <c r="DQ5" s="49" t="s">
        <v>78</v>
      </c>
      <c r="DR5" s="49" t="s">
        <v>79</v>
      </c>
      <c r="DS5" s="49" t="s">
        <v>80</v>
      </c>
      <c r="DT5" s="49" t="s">
        <v>81</v>
      </c>
      <c r="DU5" s="49" t="s">
        <v>82</v>
      </c>
      <c r="DV5" s="49" t="s">
        <v>83</v>
      </c>
      <c r="DW5" s="49" t="s">
        <v>84</v>
      </c>
      <c r="DX5" s="49" t="s">
        <v>85</v>
      </c>
      <c r="DY5" s="49" t="s">
        <v>87</v>
      </c>
      <c r="DZ5" s="49" t="s">
        <v>76</v>
      </c>
      <c r="EA5" s="49" t="s">
        <v>77</v>
      </c>
      <c r="EB5" s="49" t="s">
        <v>78</v>
      </c>
      <c r="EC5" s="49" t="s">
        <v>79</v>
      </c>
      <c r="ED5" s="49" t="s">
        <v>80</v>
      </c>
      <c r="EE5" s="49" t="s">
        <v>81</v>
      </c>
      <c r="EF5" s="49" t="s">
        <v>82</v>
      </c>
      <c r="EG5" s="49" t="s">
        <v>83</v>
      </c>
      <c r="EH5" s="49" t="s">
        <v>84</v>
      </c>
      <c r="EI5" s="49" t="s">
        <v>85</v>
      </c>
      <c r="EJ5" s="49" t="s">
        <v>87</v>
      </c>
    </row>
    <row r="6" spans="1:140" s="53" customFormat="1" x14ac:dyDescent="0.15">
      <c r="A6" s="45" t="s">
        <v>88</v>
      </c>
      <c r="B6" s="50"/>
      <c r="C6" s="50"/>
      <c r="D6" s="50"/>
      <c r="E6" s="50"/>
      <c r="F6" s="50"/>
      <c r="G6" s="50"/>
      <c r="H6" s="50"/>
      <c r="I6" s="50"/>
      <c r="J6" s="50"/>
      <c r="K6" s="50"/>
      <c r="L6" s="50"/>
      <c r="M6" s="50"/>
      <c r="N6" s="50"/>
      <c r="O6" s="50"/>
      <c r="P6" s="50"/>
      <c r="Q6" s="51"/>
      <c r="R6" s="50"/>
      <c r="S6" s="50"/>
      <c r="T6" s="52">
        <f t="shared" ref="T6:CE6" si="3">T7</f>
        <v>104.84</v>
      </c>
      <c r="U6" s="52">
        <f>U7</f>
        <v>126.44</v>
      </c>
      <c r="V6" s="52">
        <f>V7</f>
        <v>128.05000000000001</v>
      </c>
      <c r="W6" s="52">
        <f>W7</f>
        <v>121.3</v>
      </c>
      <c r="X6" s="52">
        <f t="shared" si="3"/>
        <v>107.15</v>
      </c>
      <c r="Y6" s="52">
        <f t="shared" si="3"/>
        <v>109.6</v>
      </c>
      <c r="Z6" s="52">
        <f t="shared" si="3"/>
        <v>108.74</v>
      </c>
      <c r="AA6" s="52">
        <f t="shared" si="3"/>
        <v>109.99</v>
      </c>
      <c r="AB6" s="52">
        <f t="shared" si="3"/>
        <v>109.1</v>
      </c>
      <c r="AC6" s="52">
        <f t="shared" si="3"/>
        <v>108.18</v>
      </c>
      <c r="AD6" s="50" t="str">
        <f>IF(AD7="-","【-】","【"&amp;SUBSTITUTE(TEXT(AD7,"#,##0.00"),"-","△")&amp;"】")</f>
        <v>【118.92】</v>
      </c>
      <c r="AE6" s="52">
        <f t="shared" si="3"/>
        <v>938.75</v>
      </c>
      <c r="AF6" s="52">
        <f>AF7</f>
        <v>788.05</v>
      </c>
      <c r="AG6" s="52">
        <f>AG7</f>
        <v>775.07</v>
      </c>
      <c r="AH6" s="52">
        <f>AH7</f>
        <v>759.14</v>
      </c>
      <c r="AI6" s="52">
        <f t="shared" si="3"/>
        <v>746.87</v>
      </c>
      <c r="AJ6" s="52">
        <f t="shared" si="3"/>
        <v>85.38</v>
      </c>
      <c r="AK6" s="52">
        <f t="shared" si="3"/>
        <v>86.84</v>
      </c>
      <c r="AL6" s="52">
        <f t="shared" si="3"/>
        <v>83.56</v>
      </c>
      <c r="AM6" s="52">
        <f t="shared" si="3"/>
        <v>82.78</v>
      </c>
      <c r="AN6" s="52">
        <f t="shared" si="3"/>
        <v>79.27</v>
      </c>
      <c r="AO6" s="50" t="str">
        <f>IF(AO7="-","【-】","【"&amp;SUBSTITUTE(TEXT(AO7,"#,##0.00"),"-","△")&amp;"】")</f>
        <v>【26.31】</v>
      </c>
      <c r="AP6" s="52">
        <f t="shared" si="3"/>
        <v>321.14</v>
      </c>
      <c r="AQ6" s="52">
        <f>AQ7</f>
        <v>200.53</v>
      </c>
      <c r="AR6" s="52">
        <f>AR7</f>
        <v>247.99</v>
      </c>
      <c r="AS6" s="52">
        <f>AS7</f>
        <v>295.77</v>
      </c>
      <c r="AT6" s="52">
        <f t="shared" si="3"/>
        <v>278.27999999999997</v>
      </c>
      <c r="AU6" s="52">
        <f t="shared" si="3"/>
        <v>654.62</v>
      </c>
      <c r="AV6" s="52">
        <f t="shared" si="3"/>
        <v>619</v>
      </c>
      <c r="AW6" s="52">
        <f t="shared" si="3"/>
        <v>688.41</v>
      </c>
      <c r="AX6" s="52">
        <f t="shared" si="3"/>
        <v>649.91999999999996</v>
      </c>
      <c r="AY6" s="52">
        <f t="shared" si="3"/>
        <v>680.22</v>
      </c>
      <c r="AZ6" s="50" t="str">
        <f>IF(AZ7="-","【-】","【"&amp;SUBSTITUTE(TEXT(AZ7,"#,##0.00"),"-","△")&amp;"】")</f>
        <v>【450.05】</v>
      </c>
      <c r="BA6" s="52">
        <f t="shared" si="3"/>
        <v>432.63</v>
      </c>
      <c r="BB6" s="52">
        <f>BB7</f>
        <v>421.45</v>
      </c>
      <c r="BC6" s="52">
        <f>BC7</f>
        <v>503.61</v>
      </c>
      <c r="BD6" s="52">
        <f>BD7</f>
        <v>514.77</v>
      </c>
      <c r="BE6" s="52">
        <f t="shared" si="3"/>
        <v>562.21</v>
      </c>
      <c r="BF6" s="52">
        <f t="shared" si="3"/>
        <v>587.77</v>
      </c>
      <c r="BG6" s="52">
        <f t="shared" si="3"/>
        <v>552.4</v>
      </c>
      <c r="BH6" s="52">
        <f t="shared" si="3"/>
        <v>505.25</v>
      </c>
      <c r="BI6" s="52">
        <f t="shared" si="3"/>
        <v>531.53</v>
      </c>
      <c r="BJ6" s="52">
        <f t="shared" si="3"/>
        <v>504.73</v>
      </c>
      <c r="BK6" s="50" t="str">
        <f>IF(BK7="-","【-】","【"&amp;SUBSTITUTE(TEXT(BK7,"#,##0.00"),"-","△")&amp;"】")</f>
        <v>【246.04】</v>
      </c>
      <c r="BL6" s="52">
        <f t="shared" si="3"/>
        <v>99.31</v>
      </c>
      <c r="BM6" s="52">
        <f>BM7</f>
        <v>126.26</v>
      </c>
      <c r="BN6" s="52">
        <f>BN7</f>
        <v>127.51</v>
      </c>
      <c r="BO6" s="52">
        <f>BO7</f>
        <v>119.45</v>
      </c>
      <c r="BP6" s="52">
        <f t="shared" si="3"/>
        <v>104.6</v>
      </c>
      <c r="BQ6" s="52">
        <f t="shared" si="3"/>
        <v>89.26</v>
      </c>
      <c r="BR6" s="52">
        <f t="shared" si="3"/>
        <v>90.99</v>
      </c>
      <c r="BS6" s="52">
        <f t="shared" si="3"/>
        <v>93.58</v>
      </c>
      <c r="BT6" s="52">
        <f t="shared" si="3"/>
        <v>93.31</v>
      </c>
      <c r="BU6" s="52">
        <f t="shared" si="3"/>
        <v>92.2</v>
      </c>
      <c r="BV6" s="50" t="str">
        <f>IF(BV7="-","【-】","【"&amp;SUBSTITUTE(TEXT(BV7,"#,##0.00"),"-","△")&amp;"】")</f>
        <v>【114.16】</v>
      </c>
      <c r="BW6" s="52">
        <f t="shared" si="3"/>
        <v>17.440000000000001</v>
      </c>
      <c r="BX6" s="52">
        <f>BX7</f>
        <v>13.78</v>
      </c>
      <c r="BY6" s="52">
        <f>BY7</f>
        <v>13.52</v>
      </c>
      <c r="BZ6" s="52">
        <f>BZ7</f>
        <v>14.43</v>
      </c>
      <c r="CA6" s="52">
        <f t="shared" si="3"/>
        <v>16.510000000000002</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40.340000000000003</v>
      </c>
      <c r="CI6" s="52">
        <f>CI7</f>
        <v>43.36</v>
      </c>
      <c r="CJ6" s="52">
        <f>CJ7</f>
        <v>44.11</v>
      </c>
      <c r="CK6" s="52">
        <f>CK7</f>
        <v>44.96</v>
      </c>
      <c r="CL6" s="52">
        <f t="shared" si="5"/>
        <v>44.35</v>
      </c>
      <c r="CM6" s="52">
        <f t="shared" si="5"/>
        <v>42.48</v>
      </c>
      <c r="CN6" s="52">
        <f t="shared" si="5"/>
        <v>42.43</v>
      </c>
      <c r="CO6" s="52">
        <f t="shared" si="5"/>
        <v>43.12</v>
      </c>
      <c r="CP6" s="52">
        <f t="shared" si="5"/>
        <v>43.85</v>
      </c>
      <c r="CQ6" s="52">
        <f t="shared" si="5"/>
        <v>44.05</v>
      </c>
      <c r="CR6" s="50" t="str">
        <f>IF(CR7="-","【-】","【"&amp;SUBSTITUTE(TEXT(CR7,"#,##0.00"),"-","△")&amp;"】")</f>
        <v>【55.52】</v>
      </c>
      <c r="CS6" s="52">
        <f t="shared" ref="CS6:DB6" si="6">CS7</f>
        <v>50.27</v>
      </c>
      <c r="CT6" s="52">
        <f>CT7</f>
        <v>57.62</v>
      </c>
      <c r="CU6" s="52">
        <f>CU7</f>
        <v>57.26</v>
      </c>
      <c r="CV6" s="52">
        <f>CV7</f>
        <v>57.14</v>
      </c>
      <c r="CW6" s="52">
        <f t="shared" si="6"/>
        <v>57.39</v>
      </c>
      <c r="CX6" s="52">
        <f t="shared" si="6"/>
        <v>61.29</v>
      </c>
      <c r="CY6" s="52">
        <f t="shared" si="6"/>
        <v>61.07</v>
      </c>
      <c r="CZ6" s="52">
        <f t="shared" si="6"/>
        <v>61.62</v>
      </c>
      <c r="DA6" s="52">
        <f t="shared" si="6"/>
        <v>61.64</v>
      </c>
      <c r="DB6" s="52">
        <f t="shared" si="6"/>
        <v>61.85</v>
      </c>
      <c r="DC6" s="50" t="str">
        <f>IF(DC7="-","【-】","【"&amp;SUBSTITUTE(TEXT(DC7,"#,##0.00"),"-","△")&amp;"】")</f>
        <v>【77.10】</v>
      </c>
      <c r="DD6" s="52">
        <f t="shared" ref="DD6:DM6" si="7">DD7</f>
        <v>66.680000000000007</v>
      </c>
      <c r="DE6" s="52">
        <f>DE7</f>
        <v>65.48</v>
      </c>
      <c r="DF6" s="52">
        <f>DF7</f>
        <v>64.38</v>
      </c>
      <c r="DG6" s="52">
        <f>DG7</f>
        <v>65.459999999999994</v>
      </c>
      <c r="DH6" s="52">
        <f t="shared" si="7"/>
        <v>64.69</v>
      </c>
      <c r="DI6" s="52">
        <f t="shared" si="7"/>
        <v>48.15</v>
      </c>
      <c r="DJ6" s="52">
        <f t="shared" si="7"/>
        <v>49.38</v>
      </c>
      <c r="DK6" s="52">
        <f t="shared" si="7"/>
        <v>51.15</v>
      </c>
      <c r="DL6" s="52">
        <f t="shared" si="7"/>
        <v>52.15</v>
      </c>
      <c r="DM6" s="52">
        <f t="shared" si="7"/>
        <v>52.21</v>
      </c>
      <c r="DN6" s="50" t="str">
        <f>IF(DN7="-","【-】","【"&amp;SUBSTITUTE(TEXT(DN7,"#,##0.00"),"-","△")&amp;"】")</f>
        <v>【58.53】</v>
      </c>
      <c r="DO6" s="52">
        <f t="shared" ref="DO6:DX6" si="8">DO7</f>
        <v>52.57</v>
      </c>
      <c r="DP6" s="52">
        <f>DP7</f>
        <v>59.78</v>
      </c>
      <c r="DQ6" s="52">
        <f>DQ7</f>
        <v>59.78</v>
      </c>
      <c r="DR6" s="52">
        <f>DR7</f>
        <v>59.78</v>
      </c>
      <c r="DS6" s="52">
        <f t="shared" si="8"/>
        <v>59.78</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x14ac:dyDescent="0.15">
      <c r="A7"/>
      <c r="B7" s="54" t="s">
        <v>89</v>
      </c>
      <c r="C7" s="54" t="s">
        <v>90</v>
      </c>
      <c r="D7" s="54" t="s">
        <v>91</v>
      </c>
      <c r="E7" s="54" t="s">
        <v>92</v>
      </c>
      <c r="F7" s="54" t="s">
        <v>93</v>
      </c>
      <c r="G7" s="54" t="s">
        <v>94</v>
      </c>
      <c r="H7" s="54" t="s">
        <v>95</v>
      </c>
      <c r="I7" s="54" t="s">
        <v>96</v>
      </c>
      <c r="J7" s="54" t="s">
        <v>97</v>
      </c>
      <c r="K7" s="55">
        <v>49000</v>
      </c>
      <c r="L7" s="54" t="s">
        <v>98</v>
      </c>
      <c r="M7" s="55">
        <v>2</v>
      </c>
      <c r="N7" s="55">
        <v>21730</v>
      </c>
      <c r="O7" s="56" t="s">
        <v>99</v>
      </c>
      <c r="P7" s="56">
        <v>-15</v>
      </c>
      <c r="Q7" s="55">
        <v>32</v>
      </c>
      <c r="R7" s="55">
        <v>28119</v>
      </c>
      <c r="S7" s="54" t="s">
        <v>100</v>
      </c>
      <c r="T7" s="57">
        <v>104.84</v>
      </c>
      <c r="U7" s="57">
        <v>126.44</v>
      </c>
      <c r="V7" s="57">
        <v>128.05000000000001</v>
      </c>
      <c r="W7" s="57">
        <v>121.3</v>
      </c>
      <c r="X7" s="57">
        <v>107.15</v>
      </c>
      <c r="Y7" s="57">
        <v>109.6</v>
      </c>
      <c r="Z7" s="57">
        <v>108.74</v>
      </c>
      <c r="AA7" s="57">
        <v>109.99</v>
      </c>
      <c r="AB7" s="57">
        <v>109.1</v>
      </c>
      <c r="AC7" s="58">
        <v>108.18</v>
      </c>
      <c r="AD7" s="57">
        <v>118.92</v>
      </c>
      <c r="AE7" s="57">
        <v>938.75</v>
      </c>
      <c r="AF7" s="57">
        <v>788.05</v>
      </c>
      <c r="AG7" s="57">
        <v>775.07</v>
      </c>
      <c r="AH7" s="57">
        <v>759.14</v>
      </c>
      <c r="AI7" s="57">
        <v>746.87</v>
      </c>
      <c r="AJ7" s="57">
        <v>85.38</v>
      </c>
      <c r="AK7" s="57">
        <v>86.84</v>
      </c>
      <c r="AL7" s="57">
        <v>83.56</v>
      </c>
      <c r="AM7" s="57">
        <v>82.78</v>
      </c>
      <c r="AN7" s="57">
        <v>79.27</v>
      </c>
      <c r="AO7" s="57">
        <v>26.31</v>
      </c>
      <c r="AP7" s="57">
        <v>321.14</v>
      </c>
      <c r="AQ7" s="57">
        <v>200.53</v>
      </c>
      <c r="AR7" s="57">
        <v>247.99</v>
      </c>
      <c r="AS7" s="57">
        <v>295.77</v>
      </c>
      <c r="AT7" s="57">
        <v>278.27999999999997</v>
      </c>
      <c r="AU7" s="57">
        <v>654.62</v>
      </c>
      <c r="AV7" s="57">
        <v>619</v>
      </c>
      <c r="AW7" s="57">
        <v>688.41</v>
      </c>
      <c r="AX7" s="57">
        <v>649.91999999999996</v>
      </c>
      <c r="AY7" s="57">
        <v>680.22</v>
      </c>
      <c r="AZ7" s="57">
        <v>450.05</v>
      </c>
      <c r="BA7" s="57">
        <v>432.63</v>
      </c>
      <c r="BB7" s="57">
        <v>421.45</v>
      </c>
      <c r="BC7" s="57">
        <v>503.61</v>
      </c>
      <c r="BD7" s="57">
        <v>514.77</v>
      </c>
      <c r="BE7" s="57">
        <v>562.21</v>
      </c>
      <c r="BF7" s="57">
        <v>587.77</v>
      </c>
      <c r="BG7" s="57">
        <v>552.4</v>
      </c>
      <c r="BH7" s="57">
        <v>505.25</v>
      </c>
      <c r="BI7" s="57">
        <v>531.53</v>
      </c>
      <c r="BJ7" s="57">
        <v>504.73</v>
      </c>
      <c r="BK7" s="57">
        <v>246.04</v>
      </c>
      <c r="BL7" s="57">
        <v>99.31</v>
      </c>
      <c r="BM7" s="57">
        <v>126.26</v>
      </c>
      <c r="BN7" s="57">
        <v>127.51</v>
      </c>
      <c r="BO7" s="57">
        <v>119.45</v>
      </c>
      <c r="BP7" s="57">
        <v>104.6</v>
      </c>
      <c r="BQ7" s="57">
        <v>89.26</v>
      </c>
      <c r="BR7" s="57">
        <v>90.99</v>
      </c>
      <c r="BS7" s="57">
        <v>93.58</v>
      </c>
      <c r="BT7" s="57">
        <v>93.31</v>
      </c>
      <c r="BU7" s="57">
        <v>92.2</v>
      </c>
      <c r="BV7" s="57">
        <v>114.16</v>
      </c>
      <c r="BW7" s="57">
        <v>17.440000000000001</v>
      </c>
      <c r="BX7" s="57">
        <v>13.78</v>
      </c>
      <c r="BY7" s="57">
        <v>13.52</v>
      </c>
      <c r="BZ7" s="57">
        <v>14.43</v>
      </c>
      <c r="CA7" s="57">
        <v>16.510000000000002</v>
      </c>
      <c r="CB7" s="57">
        <v>34.57</v>
      </c>
      <c r="CC7" s="57">
        <v>34.1</v>
      </c>
      <c r="CD7" s="57">
        <v>33.79</v>
      </c>
      <c r="CE7" s="57">
        <v>33.81</v>
      </c>
      <c r="CF7" s="57">
        <v>34.33</v>
      </c>
      <c r="CG7" s="57">
        <v>18.71</v>
      </c>
      <c r="CH7" s="57">
        <v>40.340000000000003</v>
      </c>
      <c r="CI7" s="57">
        <v>43.36</v>
      </c>
      <c r="CJ7" s="57">
        <v>44.11</v>
      </c>
      <c r="CK7" s="57">
        <v>44.96</v>
      </c>
      <c r="CL7" s="57">
        <v>44.35</v>
      </c>
      <c r="CM7" s="57">
        <v>42.48</v>
      </c>
      <c r="CN7" s="57">
        <v>42.43</v>
      </c>
      <c r="CO7" s="57">
        <v>43.12</v>
      </c>
      <c r="CP7" s="57">
        <v>43.85</v>
      </c>
      <c r="CQ7" s="57">
        <v>44.05</v>
      </c>
      <c r="CR7" s="57">
        <v>55.52</v>
      </c>
      <c r="CS7" s="57">
        <v>50.27</v>
      </c>
      <c r="CT7" s="57">
        <v>57.62</v>
      </c>
      <c r="CU7" s="57">
        <v>57.26</v>
      </c>
      <c r="CV7" s="57">
        <v>57.14</v>
      </c>
      <c r="CW7" s="57">
        <v>57.39</v>
      </c>
      <c r="CX7" s="57">
        <v>61.29</v>
      </c>
      <c r="CY7" s="57">
        <v>61.07</v>
      </c>
      <c r="CZ7" s="57">
        <v>61.62</v>
      </c>
      <c r="DA7" s="57">
        <v>61.64</v>
      </c>
      <c r="DB7" s="57">
        <v>61.85</v>
      </c>
      <c r="DC7" s="57">
        <v>77.099999999999994</v>
      </c>
      <c r="DD7" s="57">
        <v>66.680000000000007</v>
      </c>
      <c r="DE7" s="57">
        <v>65.48</v>
      </c>
      <c r="DF7" s="57">
        <v>64.38</v>
      </c>
      <c r="DG7" s="57">
        <v>65.459999999999994</v>
      </c>
      <c r="DH7" s="57">
        <v>64.69</v>
      </c>
      <c r="DI7" s="57">
        <v>48.15</v>
      </c>
      <c r="DJ7" s="57">
        <v>49.38</v>
      </c>
      <c r="DK7" s="57">
        <v>51.15</v>
      </c>
      <c r="DL7" s="57">
        <v>52.15</v>
      </c>
      <c r="DM7" s="57">
        <v>52.21</v>
      </c>
      <c r="DN7" s="57">
        <v>58.53</v>
      </c>
      <c r="DO7" s="57">
        <v>52.57</v>
      </c>
      <c r="DP7" s="57">
        <v>59.78</v>
      </c>
      <c r="DQ7" s="57">
        <v>59.78</v>
      </c>
      <c r="DR7" s="57">
        <v>59.78</v>
      </c>
      <c r="DS7" s="57">
        <v>59.78</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101</v>
      </c>
      <c r="C9" s="60" t="s">
        <v>102</v>
      </c>
      <c r="D9" s="60" t="s">
        <v>103</v>
      </c>
      <c r="E9" s="60" t="s">
        <v>104</v>
      </c>
      <c r="F9" s="60" t="s">
        <v>105</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42</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x14ac:dyDescent="0.15">
      <c r="T11" s="63" t="s">
        <v>23</v>
      </c>
      <c r="U11" s="64">
        <f>IF(T6="-",NA(),T6)</f>
        <v>104.84</v>
      </c>
      <c r="V11" s="64">
        <f>IF(U6="-",NA(),U6)</f>
        <v>126.44</v>
      </c>
      <c r="W11" s="64">
        <f>IF(V6="-",NA(),V6)</f>
        <v>128.05000000000001</v>
      </c>
      <c r="X11" s="64">
        <f>IF(W6="-",NA(),W6)</f>
        <v>121.3</v>
      </c>
      <c r="Y11" s="64">
        <f>IF(X6="-",NA(),X6)</f>
        <v>107.15</v>
      </c>
      <c r="AE11" s="63" t="s">
        <v>23</v>
      </c>
      <c r="AF11" s="64">
        <f>IF(AE6="-",NA(),AE6)</f>
        <v>938.75</v>
      </c>
      <c r="AG11" s="64">
        <f>IF(AF6="-",NA(),AF6)</f>
        <v>788.05</v>
      </c>
      <c r="AH11" s="64">
        <f>IF(AG6="-",NA(),AG6)</f>
        <v>775.07</v>
      </c>
      <c r="AI11" s="64">
        <f>IF(AH6="-",NA(),AH6)</f>
        <v>759.14</v>
      </c>
      <c r="AJ11" s="64">
        <f>IF(AI6="-",NA(),AI6)</f>
        <v>746.87</v>
      </c>
      <c r="AP11" s="63" t="s">
        <v>23</v>
      </c>
      <c r="AQ11" s="64">
        <f>IF(AP6="-",NA(),AP6)</f>
        <v>321.14</v>
      </c>
      <c r="AR11" s="64">
        <f>IF(AQ6="-",NA(),AQ6)</f>
        <v>200.53</v>
      </c>
      <c r="AS11" s="64">
        <f>IF(AR6="-",NA(),AR6)</f>
        <v>247.99</v>
      </c>
      <c r="AT11" s="64">
        <f>IF(AS6="-",NA(),AS6)</f>
        <v>295.77</v>
      </c>
      <c r="AU11" s="64">
        <f>IF(AT6="-",NA(),AT6)</f>
        <v>278.27999999999997</v>
      </c>
      <c r="BA11" s="63" t="s">
        <v>23</v>
      </c>
      <c r="BB11" s="64">
        <f>IF(BA6="-",NA(),BA6)</f>
        <v>432.63</v>
      </c>
      <c r="BC11" s="64">
        <f>IF(BB6="-",NA(),BB6)</f>
        <v>421.45</v>
      </c>
      <c r="BD11" s="64">
        <f>IF(BC6="-",NA(),BC6)</f>
        <v>503.61</v>
      </c>
      <c r="BE11" s="64">
        <f>IF(BD6="-",NA(),BD6)</f>
        <v>514.77</v>
      </c>
      <c r="BF11" s="64">
        <f>IF(BE6="-",NA(),BE6)</f>
        <v>562.21</v>
      </c>
      <c r="BL11" s="63" t="s">
        <v>23</v>
      </c>
      <c r="BM11" s="64">
        <f>IF(BL6="-",NA(),BL6)</f>
        <v>99.31</v>
      </c>
      <c r="BN11" s="64">
        <f>IF(BM6="-",NA(),BM6)</f>
        <v>126.26</v>
      </c>
      <c r="BO11" s="64">
        <f>IF(BN6="-",NA(),BN6)</f>
        <v>127.51</v>
      </c>
      <c r="BP11" s="64">
        <f>IF(BO6="-",NA(),BO6)</f>
        <v>119.45</v>
      </c>
      <c r="BQ11" s="64">
        <f>IF(BP6="-",NA(),BP6)</f>
        <v>104.6</v>
      </c>
      <c r="BW11" s="63" t="s">
        <v>23</v>
      </c>
      <c r="BX11" s="64">
        <f>IF(BW6="-",NA(),BW6)</f>
        <v>17.440000000000001</v>
      </c>
      <c r="BY11" s="64">
        <f>IF(BX6="-",NA(),BX6)</f>
        <v>13.78</v>
      </c>
      <c r="BZ11" s="64">
        <f>IF(BY6="-",NA(),BY6)</f>
        <v>13.52</v>
      </c>
      <c r="CA11" s="64">
        <f>IF(BZ6="-",NA(),BZ6)</f>
        <v>14.43</v>
      </c>
      <c r="CB11" s="64">
        <f>IF(CA6="-",NA(),CA6)</f>
        <v>16.510000000000002</v>
      </c>
      <c r="CH11" s="63" t="s">
        <v>23</v>
      </c>
      <c r="CI11" s="64">
        <f>IF(CH6="-",NA(),CH6)</f>
        <v>40.340000000000003</v>
      </c>
      <c r="CJ11" s="64">
        <f>IF(CI6="-",NA(),CI6)</f>
        <v>43.36</v>
      </c>
      <c r="CK11" s="64">
        <f>IF(CJ6="-",NA(),CJ6)</f>
        <v>44.11</v>
      </c>
      <c r="CL11" s="64">
        <f>IF(CK6="-",NA(),CK6)</f>
        <v>44.96</v>
      </c>
      <c r="CM11" s="64">
        <f>IF(CL6="-",NA(),CL6)</f>
        <v>44.35</v>
      </c>
      <c r="CS11" s="63" t="s">
        <v>23</v>
      </c>
      <c r="CT11" s="64">
        <f>IF(CS6="-",NA(),CS6)</f>
        <v>50.27</v>
      </c>
      <c r="CU11" s="64">
        <f>IF(CT6="-",NA(),CT6)</f>
        <v>57.62</v>
      </c>
      <c r="CV11" s="64">
        <f>IF(CU6="-",NA(),CU6)</f>
        <v>57.26</v>
      </c>
      <c r="CW11" s="64">
        <f>IF(CV6="-",NA(),CV6)</f>
        <v>57.14</v>
      </c>
      <c r="CX11" s="64">
        <f>IF(CW6="-",NA(),CW6)</f>
        <v>57.39</v>
      </c>
      <c r="DD11" s="63" t="s">
        <v>23</v>
      </c>
      <c r="DE11" s="64">
        <f>IF(DD6="-",NA(),DD6)</f>
        <v>66.680000000000007</v>
      </c>
      <c r="DF11" s="64">
        <f>IF(DE6="-",NA(),DE6)</f>
        <v>65.48</v>
      </c>
      <c r="DG11" s="64">
        <f>IF(DF6="-",NA(),DF6)</f>
        <v>64.38</v>
      </c>
      <c r="DH11" s="64">
        <f>IF(DG6="-",NA(),DG6)</f>
        <v>65.459999999999994</v>
      </c>
      <c r="DI11" s="64">
        <f>IF(DH6="-",NA(),DH6)</f>
        <v>64.69</v>
      </c>
      <c r="DO11" s="63" t="s">
        <v>23</v>
      </c>
      <c r="DP11" s="64">
        <f>IF(DO6="-",NA(),DO6)</f>
        <v>52.57</v>
      </c>
      <c r="DQ11" s="64">
        <f>IF(DP6="-",NA(),DP6)</f>
        <v>59.78</v>
      </c>
      <c r="DR11" s="64">
        <f>IF(DQ6="-",NA(),DQ6)</f>
        <v>59.78</v>
      </c>
      <c r="DS11" s="64">
        <f>IF(DR6="-",NA(),DR6)</f>
        <v>59.78</v>
      </c>
      <c r="DT11" s="64">
        <f>IF(DS6="-",NA(),DS6)</f>
        <v>59.78</v>
      </c>
      <c r="DZ11" s="63" t="s">
        <v>23</v>
      </c>
      <c r="EA11" s="64">
        <f>IF(DZ6="-",NA(),DZ6)</f>
        <v>0</v>
      </c>
      <c r="EB11" s="64">
        <f>IF(EA6="-",NA(),EA6)</f>
        <v>0</v>
      </c>
      <c r="EC11" s="64">
        <f>IF(EB6="-",NA(),EB6)</f>
        <v>0</v>
      </c>
      <c r="ED11" s="64">
        <f>IF(EC6="-",NA(),EC6)</f>
        <v>0</v>
      </c>
      <c r="EE11" s="64">
        <f>IF(ED6="-",NA(),ED6)</f>
        <v>0</v>
      </c>
    </row>
    <row r="12" spans="1:140" x14ac:dyDescent="0.15">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2020-01-23T02:38:11Z</cp:lastPrinted>
  <dcterms:created xsi:type="dcterms:W3CDTF">2019-12-05T07:46:45Z</dcterms:created>
  <dcterms:modified xsi:type="dcterms:W3CDTF">2020-03-23T02:17:56Z</dcterms:modified>
  <cp:category/>
</cp:coreProperties>
</file>