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5" windowWidth="11685" windowHeight="6375" tabRatio="786" activeTab="0"/>
  </bookViews>
  <sheets>
    <sheet name="表紙" sheetId="1" r:id="rId1"/>
    <sheet name="第１表" sheetId="2" r:id="rId2"/>
    <sheet name="第２表" sheetId="3" r:id="rId3"/>
    <sheet name="第３表" sheetId="4" r:id="rId4"/>
    <sheet name="第４表" sheetId="5" r:id="rId5"/>
    <sheet name="第５表" sheetId="6" r:id="rId6"/>
    <sheet name="第６表" sheetId="7" r:id="rId7"/>
    <sheet name="第７表" sheetId="8" r:id="rId8"/>
    <sheet name="第８表" sheetId="9" r:id="rId9"/>
    <sheet name="第９表" sheetId="10" r:id="rId10"/>
    <sheet name="第１０表" sheetId="11" r:id="rId11"/>
    <sheet name="第１１表" sheetId="12" r:id="rId12"/>
  </sheets>
  <definedNames>
    <definedName name="_xlnm.Print_Area" localSheetId="10">'第１０表'!$A$1:$H$36</definedName>
    <definedName name="_xlnm.Print_Area" localSheetId="4">'第４表'!$A$1:$N$69</definedName>
    <definedName name="_xlnm.Print_Area" localSheetId="5">'第５表'!$B$1:$L$305</definedName>
    <definedName name="_xlnm.Print_Area" localSheetId="9">'第９表'!$A$1:$I$39</definedName>
    <definedName name="_xlnm.Print_Area" localSheetId="0">'表紙'!$A$1:$A$16</definedName>
    <definedName name="_xlnm.Print_Titles" localSheetId="5">'第５表'!$1:$1</definedName>
    <definedName name="_xlnm.Print_Titles" localSheetId="7">'第７表'!$1:$1</definedName>
  </definedNames>
  <calcPr fullCalcOnLoad="1"/>
</workbook>
</file>

<file path=xl/sharedStrings.xml><?xml version="1.0" encoding="utf-8"?>
<sst xmlns="http://schemas.openxmlformats.org/spreadsheetml/2006/main" count="1455" uniqueCount="247">
  <si>
    <t>第1表／教育費総額の教育分野別内訳（年度別）</t>
  </si>
  <si>
    <t>（単位　千円）</t>
  </si>
  <si>
    <t>教育費総額</t>
  </si>
  <si>
    <t>学校教育費</t>
  </si>
  <si>
    <t>幼稚園</t>
  </si>
  <si>
    <t>小学校</t>
  </si>
  <si>
    <t>中学校</t>
  </si>
  <si>
    <t>専修学校</t>
  </si>
  <si>
    <t>各種学校</t>
  </si>
  <si>
    <t>…</t>
  </si>
  <si>
    <t>社会教育費</t>
  </si>
  <si>
    <t>教育行政費</t>
  </si>
  <si>
    <t>第2表／教育費総額の財源別内訳（年度別）</t>
  </si>
  <si>
    <t>年度</t>
  </si>
  <si>
    <t>公費計</t>
  </si>
  <si>
    <t>県支出金</t>
  </si>
  <si>
    <t>地方債</t>
  </si>
  <si>
    <t>私費</t>
  </si>
  <si>
    <t>私費計</t>
  </si>
  <si>
    <t>PTA寄付金</t>
  </si>
  <si>
    <t>ａ．消費的支出</t>
  </si>
  <si>
    <t>ｂ．資本的支出</t>
  </si>
  <si>
    <t>第4表／児童・生徒1人当たり、人口1人当たり教育費（教育分野別、年度別）</t>
  </si>
  <si>
    <t>全国</t>
  </si>
  <si>
    <t>児童・生徒１人当たり</t>
  </si>
  <si>
    <t>人口１人当たり</t>
  </si>
  <si>
    <t>社会教育</t>
  </si>
  <si>
    <t>教育行政</t>
  </si>
  <si>
    <t>島根県</t>
  </si>
  <si>
    <t>中学校　</t>
  </si>
  <si>
    <t>ｂ．幼稚園</t>
  </si>
  <si>
    <t>－</t>
  </si>
  <si>
    <t>ｄ．中学校</t>
  </si>
  <si>
    <t>1校当たり</t>
  </si>
  <si>
    <t>対前年比</t>
  </si>
  <si>
    <t>学校数</t>
  </si>
  <si>
    <t>生徒数</t>
  </si>
  <si>
    <t>(１校当たり生徒数)</t>
  </si>
  <si>
    <t>A教育費総額</t>
  </si>
  <si>
    <t>　ａ公費</t>
  </si>
  <si>
    <t>　ｂ私費</t>
  </si>
  <si>
    <t>Ｂ消費的支出</t>
  </si>
  <si>
    <t>Ｃ資本的支出</t>
  </si>
  <si>
    <t>公費に組み入れられない寄付金</t>
  </si>
  <si>
    <t>1校当たり</t>
  </si>
  <si>
    <t>（単位：千円）</t>
  </si>
  <si>
    <t>(単位：千円）</t>
  </si>
  <si>
    <t>(単位：千円）</t>
  </si>
  <si>
    <t>(単位：千円）</t>
  </si>
  <si>
    <t>区　　分</t>
  </si>
  <si>
    <t>区　分</t>
  </si>
  <si>
    <t>年 度</t>
  </si>
  <si>
    <t>総　額</t>
  </si>
  <si>
    <t>公　　　　　　費</t>
  </si>
  <si>
    <t>公　　　　　　　費</t>
  </si>
  <si>
    <t>（注）平成13年度から県立学校教職員住宅経費等を教育行政費へ計上。</t>
  </si>
  <si>
    <t>総　額</t>
  </si>
  <si>
    <t>公　　　　　　　費</t>
  </si>
  <si>
    <t>私　　　費</t>
  </si>
  <si>
    <t>総　額</t>
  </si>
  <si>
    <t>市町村
支出金</t>
  </si>
  <si>
    <t>そ の 他
の寄付金</t>
  </si>
  <si>
    <t>公費組入
れ寄付金</t>
  </si>
  <si>
    <t>その他
の寄付金</t>
  </si>
  <si>
    <r>
      <t>·</t>
    </r>
    <r>
      <rPr>
        <sz val="7"/>
        <rFont val="Times New Roman"/>
        <family val="1"/>
      </rPr>
      <t xml:space="preserve">         </t>
    </r>
    <r>
      <rPr>
        <u val="single"/>
        <sz val="12"/>
        <color indexed="30"/>
        <rFont val="ＭＳ Ｐゴシック"/>
        <family val="3"/>
      </rPr>
      <t>第2表／教育費総額の財源別内訳（年度別）</t>
    </r>
    <r>
      <rPr>
        <sz val="12"/>
        <rFont val="ＭＳ Ｐゴシック"/>
        <family val="3"/>
      </rPr>
      <t xml:space="preserve"> </t>
    </r>
  </si>
  <si>
    <r>
      <t>·</t>
    </r>
    <r>
      <rPr>
        <sz val="7"/>
        <rFont val="Times New Roman"/>
        <family val="1"/>
      </rPr>
      <t xml:space="preserve">         </t>
    </r>
    <r>
      <rPr>
        <u val="single"/>
        <sz val="12"/>
        <color indexed="30"/>
        <rFont val="ＭＳ Ｐゴシック"/>
        <family val="3"/>
      </rPr>
      <t>第4表／児童・生徒1人当たり、人口1人当たり教育費（教育分野別、年度別）</t>
    </r>
    <r>
      <rPr>
        <sz val="12"/>
        <rFont val="ＭＳ Ｐゴシック"/>
        <family val="3"/>
      </rPr>
      <t xml:space="preserve"> </t>
    </r>
  </si>
  <si>
    <t>平成7</t>
  </si>
  <si>
    <t>（注）　1.平成13年度から県立学校教職員住宅経費等を学校教育費から教育行政費へ計上。</t>
  </si>
  <si>
    <t>特別支援学校</t>
  </si>
  <si>
    <t>ｅ．特別支援学校</t>
  </si>
  <si>
    <r>
      <t>·</t>
    </r>
    <r>
      <rPr>
        <sz val="7"/>
        <rFont val="Times New Roman"/>
        <family val="1"/>
      </rPr>
      <t xml:space="preserve">         </t>
    </r>
    <r>
      <rPr>
        <u val="single"/>
        <sz val="12"/>
        <color indexed="30"/>
        <rFont val="ＭＳ Ｐゴシック"/>
        <family val="3"/>
      </rPr>
      <t>第5表／学校教育費総額（学校種類別、財源別、年度別）</t>
    </r>
    <r>
      <rPr>
        <sz val="12"/>
        <rFont val="ＭＳ Ｐゴシック"/>
        <family val="3"/>
      </rPr>
      <t xml:space="preserve"> </t>
    </r>
  </si>
  <si>
    <r>
      <t>·</t>
    </r>
    <r>
      <rPr>
        <sz val="7"/>
        <rFont val="Times New Roman"/>
        <family val="1"/>
      </rPr>
      <t xml:space="preserve">         </t>
    </r>
    <r>
      <rPr>
        <u val="single"/>
        <sz val="12"/>
        <color indexed="30"/>
        <rFont val="ＭＳ Ｐゴシック"/>
        <family val="3"/>
      </rPr>
      <t>第6表／学校教育費総額（支出項目別、財源別、年度別）</t>
    </r>
    <r>
      <rPr>
        <sz val="12"/>
        <rFont val="ＭＳ Ｐゴシック"/>
        <family val="3"/>
      </rPr>
      <t xml:space="preserve"> </t>
    </r>
  </si>
  <si>
    <r>
      <t>·</t>
    </r>
    <r>
      <rPr>
        <sz val="7"/>
        <rFont val="Times New Roman"/>
        <family val="1"/>
      </rPr>
      <t xml:space="preserve">         </t>
    </r>
    <r>
      <rPr>
        <u val="single"/>
        <sz val="12"/>
        <color indexed="30"/>
        <rFont val="ＭＳ Ｐゴシック"/>
        <family val="3"/>
      </rPr>
      <t>第8表／社会教育費総額（財源別、年度別）</t>
    </r>
    <r>
      <rPr>
        <sz val="12"/>
        <rFont val="ＭＳ Ｐゴシック"/>
        <family val="3"/>
      </rPr>
      <t xml:space="preserve"> </t>
    </r>
  </si>
  <si>
    <r>
      <t>·</t>
    </r>
    <r>
      <rPr>
        <sz val="7"/>
        <rFont val="Times New Roman"/>
        <family val="1"/>
      </rPr>
      <t xml:space="preserve">         </t>
    </r>
    <r>
      <rPr>
        <u val="single"/>
        <sz val="12"/>
        <color indexed="30"/>
        <rFont val="ＭＳ Ｐゴシック"/>
        <family val="3"/>
      </rPr>
      <t>第9表／社会教育費総額（支出項目別、年度別）</t>
    </r>
    <r>
      <rPr>
        <sz val="12"/>
        <rFont val="ＭＳ Ｐゴシック"/>
        <family val="3"/>
      </rPr>
      <t xml:space="preserve"> </t>
    </r>
  </si>
  <si>
    <r>
      <t>·</t>
    </r>
    <r>
      <rPr>
        <sz val="7"/>
        <rFont val="Times New Roman"/>
        <family val="1"/>
      </rPr>
      <t xml:space="preserve">         </t>
    </r>
    <r>
      <rPr>
        <u val="single"/>
        <sz val="12"/>
        <color indexed="30"/>
        <rFont val="ＭＳ Ｐゴシック"/>
        <family val="3"/>
      </rPr>
      <t>第10表／教育行政費総額（財源別、年度別）</t>
    </r>
    <r>
      <rPr>
        <sz val="12"/>
        <rFont val="ＭＳ Ｐゴシック"/>
        <family val="3"/>
      </rPr>
      <t xml:space="preserve"> </t>
    </r>
  </si>
  <si>
    <t>（単位：千円）</t>
  </si>
  <si>
    <t>区　　分</t>
  </si>
  <si>
    <t>年度</t>
  </si>
  <si>
    <t>公　　　　　　　費</t>
  </si>
  <si>
    <t>市町村
支出金</t>
  </si>
  <si>
    <t>公費組入
れ寄付金</t>
  </si>
  <si>
    <t>私　　　　費</t>
  </si>
  <si>
    <t>その他の
寄付金</t>
  </si>
  <si>
    <t>第8表／社会教育費総額（財源別、年度別）</t>
  </si>
  <si>
    <t>第10表／教育行政費総額（財源別、年度別）</t>
  </si>
  <si>
    <t>特別支援学校</t>
  </si>
  <si>
    <t>学校数</t>
  </si>
  <si>
    <t>文部科学大臣が別途公表したものが確定値となります。</t>
  </si>
  <si>
    <t>公民館費</t>
  </si>
  <si>
    <t>図書館費</t>
  </si>
  <si>
    <t>博物館費</t>
  </si>
  <si>
    <t>体育施設費</t>
  </si>
  <si>
    <t>青少年教育施設費</t>
  </si>
  <si>
    <t>女性教育施設費</t>
  </si>
  <si>
    <t>文化会館費</t>
  </si>
  <si>
    <t>その他の社会教育施設費</t>
  </si>
  <si>
    <t>教育委員会が行った社会教育活動費</t>
  </si>
  <si>
    <t>文化財保護費</t>
  </si>
  <si>
    <t>高等学校（全日制）</t>
  </si>
  <si>
    <t>高等学校（全日制）</t>
  </si>
  <si>
    <t>高等学校（定時制）</t>
  </si>
  <si>
    <t>高等学校（定時制）</t>
  </si>
  <si>
    <t>高等学校（通信制）</t>
  </si>
  <si>
    <t>高等学校（通信制）</t>
  </si>
  <si>
    <t>国庫
補助金</t>
  </si>
  <si>
    <t>市町村
支出金</t>
  </si>
  <si>
    <t>公費組入れ寄付金</t>
  </si>
  <si>
    <t>ａ．高等学校（全日制）</t>
  </si>
  <si>
    <t>ｂ．高等学校（定時制）</t>
  </si>
  <si>
    <t>PTA
寄付金</t>
  </si>
  <si>
    <t>高等学校</t>
  </si>
  <si>
    <t>(全日制)</t>
  </si>
  <si>
    <t>(定時制)</t>
  </si>
  <si>
    <t>(通信制)</t>
  </si>
  <si>
    <t>特別支援
学校</t>
  </si>
  <si>
    <t>f．高等学校（全日制）</t>
  </si>
  <si>
    <t>g．高等学校（定時制）</t>
  </si>
  <si>
    <t>公費組入れ
寄付金</t>
  </si>
  <si>
    <t>市町村
支出金</t>
  </si>
  <si>
    <t>生徒数</t>
  </si>
  <si>
    <t>(１校当たり生徒数)</t>
  </si>
  <si>
    <t>A教育費総額</t>
  </si>
  <si>
    <t>　ａ公費</t>
  </si>
  <si>
    <t>　ｂ私費</t>
  </si>
  <si>
    <t>Ｂ消費的支出</t>
  </si>
  <si>
    <t>　ｂ私費</t>
  </si>
  <si>
    <t>　ｂ私費</t>
  </si>
  <si>
    <t>Ｃ資本的支出</t>
  </si>
  <si>
    <t>　ａ公費</t>
  </si>
  <si>
    <t>A教育費総額</t>
  </si>
  <si>
    <t>Ｂ消費的支出</t>
  </si>
  <si>
    <t>　ａ公費</t>
  </si>
  <si>
    <t>Ｃ資本的支出</t>
  </si>
  <si>
    <t>　　　　2.平成20年度から私費（PTA寄付金、その他の寄付金）については集計項目から削除された。</t>
  </si>
  <si>
    <t>国庫
補助金</t>
  </si>
  <si>
    <r>
      <t>·</t>
    </r>
    <r>
      <rPr>
        <sz val="7"/>
        <rFont val="Times New Roman"/>
        <family val="1"/>
      </rPr>
      <t xml:space="preserve">         </t>
    </r>
    <r>
      <rPr>
        <u val="single"/>
        <sz val="12"/>
        <color indexed="30"/>
        <rFont val="ＭＳ Ｐゴシック"/>
        <family val="3"/>
      </rPr>
      <t>第11表／教育行政費総額（支出項目別、年度別）</t>
    </r>
    <r>
      <rPr>
        <sz val="12"/>
        <rFont val="ＭＳ Ｐゴシック"/>
        <family val="3"/>
      </rPr>
      <t xml:space="preserve"> </t>
    </r>
  </si>
  <si>
    <t>（注）1. 支出項目のうち、債務償還費は省略した。</t>
  </si>
  <si>
    <t xml:space="preserve">       2. 平成７年度から女性教育施設の項目が増えた。</t>
  </si>
  <si>
    <t xml:space="preserve">       3. 平成13年度から県立学校教職員住宅経費等を学校教育費から教育行政費へ計上した。</t>
  </si>
  <si>
    <t xml:space="preserve">       4. 平成20年度から私費（PTA寄付金、その他の寄付金）については集計項目から削除された。</t>
  </si>
  <si>
    <t>（注）1. １人当たりは、学校徴収金を含まない。</t>
  </si>
  <si>
    <t xml:space="preserve">       3. 県分について、平成13年度から県立学校教職員住宅経費等を学校教育費から教育行政費へ計上した。</t>
  </si>
  <si>
    <t xml:space="preserve"> 平成7</t>
  </si>
  <si>
    <t>認定こども園</t>
  </si>
  <si>
    <t xml:space="preserve">       5. 平成27年度から認定こども園の項目が増えた。</t>
  </si>
  <si>
    <r>
      <t>·</t>
    </r>
    <r>
      <rPr>
        <sz val="7"/>
        <rFont val="Times New Roman"/>
        <family val="1"/>
      </rPr>
      <t xml:space="preserve">         </t>
    </r>
    <r>
      <rPr>
        <u val="single"/>
        <sz val="12"/>
        <color indexed="30"/>
        <rFont val="ＭＳ Ｐゴシック"/>
        <family val="3"/>
      </rPr>
      <t>第3表／教育費総額の支出項目別内訳（教育分野別、年度別）</t>
    </r>
    <r>
      <rPr>
        <sz val="12"/>
        <rFont val="ＭＳ Ｐゴシック"/>
        <family val="3"/>
      </rPr>
      <t xml:space="preserve"> </t>
    </r>
  </si>
  <si>
    <t>1校当たり</t>
  </si>
  <si>
    <t>(1校当たり生徒数)</t>
  </si>
  <si>
    <t>h．高等学校（通信制）</t>
  </si>
  <si>
    <t>i．専修学校</t>
  </si>
  <si>
    <t>i．認定こども園</t>
  </si>
  <si>
    <t>平成27</t>
  </si>
  <si>
    <t>総　額</t>
  </si>
  <si>
    <t>私　　　費</t>
  </si>
  <si>
    <t>市町村
支出金</t>
  </si>
  <si>
    <t>そ の 他
の寄付金</t>
  </si>
  <si>
    <t>総　額</t>
  </si>
  <si>
    <t>公　　　　　　　費</t>
  </si>
  <si>
    <t>私　　　費</t>
  </si>
  <si>
    <t>国庫
補助金</t>
  </si>
  <si>
    <t>市町村
支出金</t>
  </si>
  <si>
    <t>公費組入
れ寄付金</t>
  </si>
  <si>
    <t>PTA
寄付金</t>
  </si>
  <si>
    <t>そ の 他
の寄付金</t>
  </si>
  <si>
    <t>総　額</t>
  </si>
  <si>
    <t>市町村
支出金</t>
  </si>
  <si>
    <t>c．高等学校（通信制）</t>
  </si>
  <si>
    <t>1校当たり</t>
  </si>
  <si>
    <t>1校当たり</t>
  </si>
  <si>
    <t>(１校当たり生徒数)</t>
  </si>
  <si>
    <t>Ｂ消費的支出</t>
  </si>
  <si>
    <t>　ｂ私費</t>
  </si>
  <si>
    <t>Ｃ資本的支出</t>
  </si>
  <si>
    <r>
      <t>·</t>
    </r>
    <r>
      <rPr>
        <sz val="7"/>
        <rFont val="Times New Roman"/>
        <family val="1"/>
      </rPr>
      <t xml:space="preserve">         </t>
    </r>
    <r>
      <rPr>
        <u val="single"/>
        <sz val="12"/>
        <color indexed="30"/>
        <rFont val="ＭＳ Ｐゴシック"/>
        <family val="3"/>
      </rPr>
      <t>第1表／教育費総額の教育分野別内訳（年度別）</t>
    </r>
  </si>
  <si>
    <t>平成11</t>
  </si>
  <si>
    <t>(注)１. 平成13年度から県立学校教職員住宅経費等を学校教育費から教育行政費へ計上</t>
  </si>
  <si>
    <t>（注）1.  平成13年度から県立学校教職員住宅経費等を学校教育費から教育行政費へ計上。</t>
  </si>
  <si>
    <t xml:space="preserve">       2.  平成20年度から私費（PTA寄付金、その他の寄付金）については集計項目から削除された。</t>
  </si>
  <si>
    <t>　　 2. 平成20年度から私費(PTA寄付金、その他の寄付金)については集計項目から削除された</t>
  </si>
  <si>
    <t>（注）1.平成13年度から県立学校教職員住宅経費等を学校教育費から教育行政費へ計上。</t>
  </si>
  <si>
    <t>　　　2.平成20年度から私費（PTA寄付金、その他の寄付金）については集計項目から削除された。</t>
  </si>
  <si>
    <t>(注)　平成20年度から私費（PTA寄付金、その他の寄付金）については集計項目から削除された。</t>
  </si>
  <si>
    <r>
      <t>·</t>
    </r>
    <r>
      <rPr>
        <sz val="7"/>
        <rFont val="Times New Roman"/>
        <family val="1"/>
      </rPr>
      <t xml:space="preserve">         </t>
    </r>
    <r>
      <rPr>
        <u val="single"/>
        <sz val="12"/>
        <color indexed="30"/>
        <rFont val="ＭＳ Ｐゴシック"/>
        <family val="3"/>
      </rPr>
      <t>第7表／県立高等学校の1校当たり教育費（支出項目別、年度別）</t>
    </r>
    <r>
      <rPr>
        <sz val="12"/>
        <rFont val="ＭＳ Ｐゴシック"/>
        <family val="3"/>
      </rPr>
      <t xml:space="preserve"> </t>
    </r>
  </si>
  <si>
    <t>(単位：円)</t>
  </si>
  <si>
    <t>(単位:円)</t>
  </si>
  <si>
    <t xml:space="preserve">              第3表／教育費総額の支出項目別内訳（教育分野別、年度別）</t>
  </si>
  <si>
    <t xml:space="preserve">                           第5表／学校教育費総額（学校種類別、財源別、年度別）</t>
  </si>
  <si>
    <t xml:space="preserve">                             第6表／学校教育費総額（支出項目別、財源別、年度別）</t>
  </si>
  <si>
    <t xml:space="preserve">                 第7表／県立高等学校の1校当たり教育費(支出項目別、年度別）</t>
  </si>
  <si>
    <t xml:space="preserve">           第11表／教育行政費総額（支出項目別、年度別）</t>
  </si>
  <si>
    <t xml:space="preserve">        </t>
  </si>
  <si>
    <t>　　   4．平成27年度から認定こども園の項目が増えた。</t>
  </si>
  <si>
    <t>（注） 1．平成7年度から女性教育施設の項目が増えた。</t>
  </si>
  <si>
    <t>　　　 2．平成13年度から県立学校教職員住宅経費等を学校教育費から教育行政費へ計上した。</t>
  </si>
  <si>
    <t>　　   3．平成20年度から私費（PTA寄付金、その他の寄付金）については集計項目から削除された。</t>
  </si>
  <si>
    <t>幼保連携型認定こども園</t>
  </si>
  <si>
    <t>社会</t>
  </si>
  <si>
    <t>教育</t>
  </si>
  <si>
    <t>行政</t>
  </si>
  <si>
    <r>
      <rPr>
        <sz val="8"/>
        <rFont val="ＭＳ Ｐゴシック"/>
        <family val="3"/>
      </rPr>
      <t>平成</t>
    </r>
    <r>
      <rPr>
        <sz val="9.9"/>
        <rFont val="ＭＳ Ｐゴシック"/>
        <family val="3"/>
      </rPr>
      <t>7</t>
    </r>
  </si>
  <si>
    <t xml:space="preserve">　　　　   (認定こども園は、平成27年度より新設) </t>
  </si>
  <si>
    <t xml:space="preserve">　　　　　(高等学校(通信制)、専修学校の平成10年度以前の数値は、不明のため未掲載) </t>
  </si>
  <si>
    <t xml:space="preserve">       2. 全国の平成29年度数値は、未定。</t>
  </si>
  <si>
    <t>　　　 5．平成30年度から義務教育学校の項目が増えた。</t>
  </si>
  <si>
    <t>義務教育学校</t>
  </si>
  <si>
    <t>k．義務教育学校</t>
  </si>
  <si>
    <t>平成30</t>
  </si>
  <si>
    <t>(単位：千円）</t>
  </si>
  <si>
    <t>　　 3.平成29年度（28会計年度）の報告書より、高等学校(通信制)、専修学校、認定こども園の項目を追加</t>
  </si>
  <si>
    <t xml:space="preserve">       6. 平成30年度から義務教育学校の項目を追加。</t>
  </si>
  <si>
    <r>
      <t>　　</t>
    </r>
    <r>
      <rPr>
        <sz val="10"/>
        <rFont val="ＭＳ Ｐゴシック"/>
        <family val="3"/>
      </rPr>
      <t>4.平成30年度から義務教育学校の項目を追加</t>
    </r>
  </si>
  <si>
    <t xml:space="preserve">       6.平成30年度から義務教育学校の項目を追加。</t>
  </si>
  <si>
    <t>令和１</t>
  </si>
  <si>
    <r>
      <rPr>
        <sz val="8"/>
        <rFont val="ＭＳ Ｐゴシック"/>
        <family val="3"/>
      </rPr>
      <t>令和</t>
    </r>
    <r>
      <rPr>
        <sz val="9.9"/>
        <rFont val="ＭＳ Ｐゴシック"/>
        <family val="3"/>
      </rPr>
      <t>1</t>
    </r>
  </si>
  <si>
    <t>令和1</t>
  </si>
  <si>
    <r>
      <rPr>
        <sz val="10"/>
        <rFont val="ＭＳ Ｐゴシック"/>
        <family val="3"/>
      </rPr>
      <t>令和</t>
    </r>
    <r>
      <rPr>
        <sz val="9.9"/>
        <rFont val="ＭＳ Ｐゴシック"/>
        <family val="3"/>
      </rPr>
      <t>1</t>
    </r>
  </si>
  <si>
    <t>ａ．全学校</t>
  </si>
  <si>
    <t>C．小学校</t>
  </si>
  <si>
    <r>
      <t xml:space="preserve">           </t>
    </r>
    <r>
      <rPr>
        <sz val="11"/>
        <rFont val="ＭＳ Ｐゴシック"/>
        <family val="3"/>
      </rPr>
      <t xml:space="preserve"> </t>
    </r>
    <r>
      <rPr>
        <sz val="14"/>
        <rFont val="ＭＳ Ｐゴシック"/>
        <family val="3"/>
      </rPr>
      <t>第9表／社会教育費総額（支出項目別、年度別）</t>
    </r>
  </si>
  <si>
    <r>
      <rPr>
        <sz val="8"/>
        <rFont val="ＭＳ Ｐゴシック"/>
        <family val="3"/>
      </rPr>
      <t>令和</t>
    </r>
    <r>
      <rPr>
        <sz val="10"/>
        <rFont val="ＭＳ Ｐゴシック"/>
        <family val="3"/>
      </rPr>
      <t>１</t>
    </r>
  </si>
  <si>
    <t>平成10</t>
  </si>
  <si>
    <t>平成22</t>
  </si>
  <si>
    <t>平成8</t>
  </si>
  <si>
    <t>平成14</t>
  </si>
  <si>
    <t>△3.2</t>
  </si>
  <si>
    <t>△3.1</t>
  </si>
  <si>
    <t>△8.5</t>
  </si>
  <si>
    <t>△2.5</t>
  </si>
  <si>
    <t>△2.4</t>
  </si>
  <si>
    <t>△7.3</t>
  </si>
  <si>
    <t>△11.2</t>
  </si>
  <si>
    <t>△13.7</t>
  </si>
  <si>
    <t>△5.7</t>
  </si>
  <si>
    <t>△16.3</t>
  </si>
  <si>
    <t>△5.8</t>
  </si>
  <si>
    <t>△15.0</t>
  </si>
  <si>
    <t>△5.1</t>
  </si>
  <si>
    <t>△14.9</t>
  </si>
  <si>
    <t>△5.2</t>
  </si>
  <si>
    <t>△14.8</t>
  </si>
  <si>
    <t>△28.9</t>
  </si>
  <si>
    <t>△83.7</t>
  </si>
  <si>
    <t>△28.6</t>
  </si>
  <si>
    <t>△44.7</t>
  </si>
  <si>
    <t>△53.3</t>
  </si>
  <si>
    <t>地方教育費調査関係統計表(令和３会計年度）</t>
  </si>
  <si>
    <t>（注）令和４年度（令和３会計年度）のデータについては、中間報告のものであり、</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</si>
</sst>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_);[Red]\(#,##0\)"/>
    <numFmt numFmtId="181" formatCode="0;&quot;△ &quot;0"/>
    <numFmt numFmtId="182" formatCode="0.0_);[Red]\(0.0\)"/>
    <numFmt numFmtId="183" formatCode="#,##0.0"/>
    <numFmt numFmtId="184" formatCode="#,##0.0;&quot;△ &quot;#,##0.0"/>
    <numFmt numFmtId="185" formatCode="[$€-2]\ #,##0.00_);[Red]\([$€-2]\ #,##0.00\)"/>
    <numFmt numFmtId="186" formatCode="#,##0;&quot;▲ &quot;#,##0"/>
    <numFmt numFmtId="187" formatCode="0_);[Red]\(0\)"/>
    <numFmt numFmtId="188" formatCode="&quot;¥&quot;#,##0_);[Red]\(&quot;¥&quot;#,##0\)"/>
    <numFmt numFmtId="189" formatCode="#,##0.0_);[Red]\(#,##0.0\)"/>
    <numFmt numFmtId="190" formatCode="#,##0;&quot;△&quot;#,##0;&quot;－&quot;;&quot;－&quot;"/>
    <numFmt numFmtId="191" formatCode="#,##0;&quot;△&quot;#,##0;&quot;－&quot;;&quot;…&quot;"/>
    <numFmt numFmtId="192" formatCode="\(#,##0\);\(&quot;△&quot;#,##0\);\(&quot;－&quot;\);\(&quot;－&quot;\)"/>
    <numFmt numFmtId="193" formatCode="0_ "/>
    <numFmt numFmtId="194" formatCode="#,##0;[Red]#,##0"/>
    <numFmt numFmtId="195" formatCode="0.0;&quot;△ &quot;0.0"/>
  </numFmts>
  <fonts count="62">
    <font>
      <sz val="11"/>
      <name val="ＭＳ Ｐゴシック"/>
      <family val="3"/>
    </font>
    <font>
      <b/>
      <sz val="13.5"/>
      <color indexed="17"/>
      <name val="ＭＳ Ｐゴシック"/>
      <family val="3"/>
    </font>
    <font>
      <sz val="8.8"/>
      <name val="ＭＳ Ｐゴシック"/>
      <family val="3"/>
    </font>
    <font>
      <b/>
      <sz val="9.9"/>
      <color indexed="9"/>
      <name val="ＭＳ Ｐゴシック"/>
      <family val="3"/>
    </font>
    <font>
      <sz val="9.9"/>
      <name val="ＭＳ Ｐゴシック"/>
      <family val="3"/>
    </font>
    <font>
      <u val="single"/>
      <sz val="11"/>
      <color indexed="12"/>
      <name val="ＭＳ Ｐゴシック"/>
      <family val="3"/>
    </font>
    <font>
      <sz val="6"/>
      <name val="ＭＳ Ｐゴシック"/>
      <family val="3"/>
    </font>
    <font>
      <u val="single"/>
      <sz val="11"/>
      <color indexed="36"/>
      <name val="ＭＳ Ｐゴシック"/>
      <family val="3"/>
    </font>
    <font>
      <b/>
      <sz val="12"/>
      <name val="ＭＳ Ｐゴシック"/>
      <family val="3"/>
    </font>
    <font>
      <sz val="10"/>
      <name val="ＭＳ Ｐゴシック"/>
      <family val="3"/>
    </font>
    <font>
      <b/>
      <sz val="10"/>
      <color indexed="9"/>
      <name val="ＭＳ Ｐゴシック"/>
      <family val="3"/>
    </font>
    <font>
      <u val="single"/>
      <sz val="10"/>
      <color indexed="12"/>
      <name val="ＭＳ Ｐゴシック"/>
      <family val="3"/>
    </font>
    <font>
      <b/>
      <sz val="14"/>
      <color indexed="17"/>
      <name val="ＭＳ Ｐゴシック"/>
      <family val="3"/>
    </font>
    <font>
      <sz val="10"/>
      <name val="Symbol"/>
      <family val="1"/>
    </font>
    <font>
      <sz val="7"/>
      <name val="Times New Roman"/>
      <family val="1"/>
    </font>
    <font>
      <u val="single"/>
      <sz val="12"/>
      <color indexed="30"/>
      <name val="ＭＳ Ｐゴシック"/>
      <family val="3"/>
    </font>
    <font>
      <sz val="12"/>
      <name val="ＭＳ Ｐゴシック"/>
      <family val="3"/>
    </font>
    <font>
      <b/>
      <sz val="13.5"/>
      <name val="ＭＳ Ｐゴシック"/>
      <family val="3"/>
    </font>
    <font>
      <b/>
      <sz val="11"/>
      <color indexed="10"/>
      <name val="ＭＳ Ｐゴシック"/>
      <family val="3"/>
    </font>
    <font>
      <sz val="14"/>
      <color indexed="17"/>
      <name val="ＭＳ Ｐゴシック"/>
      <family val="3"/>
    </font>
    <font>
      <sz val="10"/>
      <color indexed="9"/>
      <name val="ＭＳ Ｐゴシック"/>
      <family val="3"/>
    </font>
    <font>
      <sz val="9.9"/>
      <color indexed="9"/>
      <name val="ＭＳ Ｐゴシック"/>
      <family val="3"/>
    </font>
    <font>
      <sz val="12"/>
      <name val="ＭＳ 明朝"/>
      <family val="1"/>
    </font>
    <font>
      <sz val="14"/>
      <name val="ＭＳ 明朝"/>
      <family val="1"/>
    </font>
    <font>
      <sz val="14"/>
      <name val="ＭＳ Ｐゴシック"/>
      <family val="3"/>
    </font>
    <font>
      <sz val="9.5"/>
      <name val="ＭＳ Ｐゴシック"/>
      <family val="3"/>
    </font>
    <font>
      <sz val="8"/>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26"/>
        <bgColor indexed="64"/>
      </patternFill>
    </fill>
    <fill>
      <patternFill patternType="solid">
        <fgColor indexed="43"/>
        <bgColor indexed="64"/>
      </patternFill>
    </fill>
    <fill>
      <patternFill patternType="solid">
        <fgColor indexed="42"/>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indexed="31"/>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23"/>
      </left>
      <right style="thin">
        <color indexed="22"/>
      </right>
      <top style="thin">
        <color indexed="23"/>
      </top>
      <bottom style="thin">
        <color indexed="23"/>
      </bottom>
    </border>
    <border diagonalUp="1">
      <left style="thin">
        <color indexed="23"/>
      </left>
      <right style="thin">
        <color indexed="23"/>
      </right>
      <top style="thin">
        <color indexed="23"/>
      </top>
      <bottom style="thin">
        <color indexed="23"/>
      </bottom>
      <diagonal style="thin">
        <color indexed="23"/>
      </diagonal>
    </border>
    <border>
      <left>
        <color indexed="63"/>
      </left>
      <right>
        <color indexed="63"/>
      </right>
      <top style="thin">
        <color indexed="23"/>
      </top>
      <bottom>
        <color indexed="63"/>
      </bottom>
    </border>
    <border>
      <left>
        <color indexed="63"/>
      </left>
      <right>
        <color indexed="63"/>
      </right>
      <top>
        <color indexed="63"/>
      </top>
      <bottom style="thin">
        <color indexed="23"/>
      </bottom>
    </border>
    <border>
      <left style="thin">
        <color indexed="23"/>
      </left>
      <right>
        <color indexed="63"/>
      </right>
      <top style="thin">
        <color indexed="23"/>
      </top>
      <bottom style="thin">
        <color indexed="23"/>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indexed="23"/>
      </left>
      <right style="thin">
        <color theme="0" tint="-0.4999699890613556"/>
      </right>
      <top style="thin">
        <color theme="0" tint="-0.4999699890613556"/>
      </top>
      <bottom style="thin">
        <color theme="0" tint="-0.4999699890613556"/>
      </bottom>
    </border>
    <border>
      <left style="thin">
        <color indexed="23"/>
      </left>
      <right>
        <color indexed="63"/>
      </right>
      <top style="thin">
        <color indexed="23"/>
      </top>
      <bottom>
        <color indexed="63"/>
      </bottom>
    </border>
    <border diagonalUp="1">
      <left style="thin">
        <color indexed="23"/>
      </left>
      <right style="thin">
        <color indexed="23"/>
      </right>
      <top style="thin">
        <color indexed="23"/>
      </top>
      <bottom style="thin">
        <color theme="0" tint="-0.4999699890613556"/>
      </bottom>
      <diagonal style="thin">
        <color indexed="23"/>
      </diagonal>
    </border>
    <border>
      <left style="thin">
        <color theme="0" tint="-0.4999699890613556"/>
      </left>
      <right style="thin">
        <color theme="0" tint="-0.4999699890613556"/>
      </right>
      <top style="thin">
        <color theme="0" tint="-0.4999699890613556"/>
      </top>
      <bottom>
        <color indexed="63"/>
      </bottom>
    </border>
    <border diagonalUp="1">
      <left style="thin">
        <color indexed="23"/>
      </left>
      <right style="thin">
        <color indexed="23"/>
      </right>
      <top style="thin">
        <color indexed="23"/>
      </top>
      <bottom>
        <color indexed="63"/>
      </bottom>
      <diagonal style="thin">
        <color indexed="23"/>
      </diagonal>
    </border>
    <border diagonalUp="1">
      <left style="thin">
        <color theme="0" tint="-0.4999699890613556"/>
      </left>
      <right style="thin">
        <color theme="0" tint="-0.4999699890613556"/>
      </right>
      <top style="thin">
        <color theme="0" tint="-0.4999699890613556"/>
      </top>
      <bottom style="thin">
        <color theme="0" tint="-0.4999699890613556"/>
      </bottom>
      <diagonal style="thin">
        <color indexed="23"/>
      </diagonal>
    </border>
    <border diagonalUp="1">
      <left style="thin">
        <color theme="0" tint="-0.4999699890613556"/>
      </left>
      <right style="thin">
        <color indexed="23"/>
      </right>
      <top style="thin">
        <color indexed="23"/>
      </top>
      <bottom style="thin">
        <color theme="0" tint="-0.4999699890613556"/>
      </bottom>
      <diagonal style="thin">
        <color indexed="23"/>
      </diagonal>
    </border>
    <border diagonalUp="1">
      <left style="thin">
        <color theme="0" tint="-0.4999699890613556"/>
      </left>
      <right style="thin">
        <color indexed="23"/>
      </right>
      <top style="thin">
        <color theme="0" tint="-0.4999699890613556"/>
      </top>
      <bottom style="thin">
        <color theme="0" tint="-0.4999699890613556"/>
      </bottom>
      <diagonal style="thin">
        <color indexed="23"/>
      </diagonal>
    </border>
    <border diagonalUp="1">
      <left style="thin">
        <color indexed="23"/>
      </left>
      <right style="thin">
        <color indexed="23"/>
      </right>
      <top style="thin">
        <color theme="0" tint="-0.4999699890613556"/>
      </top>
      <bottom style="thin">
        <color theme="0" tint="-0.4999699890613556"/>
      </bottom>
      <diagonal style="thin">
        <color indexed="23"/>
      </diagonal>
    </border>
    <border diagonalUp="1">
      <left style="thin">
        <color indexed="23"/>
      </left>
      <right style="thin">
        <color theme="0" tint="-0.4999699890613556"/>
      </right>
      <top style="thin">
        <color theme="0" tint="-0.4999699890613556"/>
      </top>
      <bottom style="thin">
        <color theme="0" tint="-0.4999699890613556"/>
      </bottom>
      <diagonal style="thin">
        <color indexed="23"/>
      </diagonal>
    </border>
    <border>
      <left style="thin">
        <color indexed="23"/>
      </left>
      <right style="thin">
        <color indexed="23"/>
      </right>
      <top>
        <color indexed="63"/>
      </top>
      <bottom style="thin">
        <color indexed="23"/>
      </bottom>
    </border>
    <border diagonalUp="1">
      <left>
        <color indexed="63"/>
      </left>
      <right style="thin">
        <color indexed="23"/>
      </right>
      <top style="thin">
        <color indexed="23"/>
      </top>
      <bottom>
        <color indexed="63"/>
      </bottom>
      <diagonal style="thin">
        <color indexed="23"/>
      </diagonal>
    </border>
    <border diagonalUp="1">
      <left>
        <color indexed="63"/>
      </left>
      <right style="thin">
        <color indexed="23"/>
      </right>
      <top>
        <color indexed="63"/>
      </top>
      <bottom>
        <color indexed="63"/>
      </bottom>
      <diagonal style="thin">
        <color indexed="23"/>
      </diagonal>
    </border>
    <border diagonalUp="1">
      <left style="thin">
        <color indexed="23"/>
      </left>
      <right style="thin">
        <color indexed="23"/>
      </right>
      <top>
        <color indexed="63"/>
      </top>
      <bottom>
        <color indexed="63"/>
      </bottom>
      <diagonal style="thin">
        <color indexed="23"/>
      </diagonal>
    </border>
    <border diagonalUp="1">
      <left style="thin">
        <color indexed="23"/>
      </left>
      <right>
        <color indexed="63"/>
      </right>
      <top>
        <color indexed="63"/>
      </top>
      <bottom>
        <color indexed="63"/>
      </bottom>
      <diagonal style="thin">
        <color indexed="23"/>
      </diagonal>
    </border>
    <border>
      <left style="thin">
        <color indexed="23"/>
      </left>
      <right style="thin">
        <color theme="0" tint="-0.3499799966812134"/>
      </right>
      <top style="thin">
        <color indexed="23"/>
      </top>
      <bottom style="thin">
        <color indexed="23"/>
      </bottom>
    </border>
    <border>
      <left style="thin">
        <color theme="0" tint="-0.3499799966812134"/>
      </left>
      <right style="thin">
        <color theme="0" tint="-0.3499799966812134"/>
      </right>
      <top style="thin">
        <color indexed="23"/>
      </top>
      <bottom style="thin">
        <color indexed="23"/>
      </bottom>
    </border>
    <border diagonalUp="1">
      <left style="thin">
        <color indexed="23"/>
      </left>
      <right style="thin">
        <color theme="0" tint="-0.3499799966812134"/>
      </right>
      <top style="thin">
        <color indexed="23"/>
      </top>
      <bottom style="thin">
        <color indexed="23"/>
      </bottom>
      <diagonal style="thin">
        <color indexed="23"/>
      </diagonal>
    </border>
    <border>
      <left style="thin">
        <color indexed="23"/>
      </left>
      <right style="thin">
        <color theme="0" tint="-0.4999699890613556"/>
      </right>
      <top style="thin">
        <color indexed="23"/>
      </top>
      <bottom style="thin">
        <color indexed="23"/>
      </bottom>
    </border>
    <border diagonalUp="1">
      <left style="thin">
        <color indexed="23"/>
      </left>
      <right style="thin">
        <color theme="0" tint="-0.4999699890613556"/>
      </right>
      <top style="thin">
        <color indexed="23"/>
      </top>
      <bottom style="thin">
        <color indexed="23"/>
      </bottom>
      <diagonal style="thin">
        <color indexed="23"/>
      </diagonal>
    </border>
    <border>
      <left style="thin">
        <color indexed="2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color indexed="63"/>
      </right>
      <top style="thin">
        <color theme="0" tint="-0.4999699890613556"/>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37" fontId="22" fillId="0" borderId="0">
      <alignment/>
      <protection/>
    </xf>
    <xf numFmtId="3" fontId="22" fillId="0" borderId="0">
      <alignment/>
      <protection/>
    </xf>
    <xf numFmtId="183" fontId="22" fillId="0" borderId="0">
      <alignment/>
      <protection/>
    </xf>
    <xf numFmtId="37" fontId="23" fillId="0" borderId="0">
      <alignment/>
      <protection/>
    </xf>
    <xf numFmtId="0" fontId="45" fillId="0" borderId="0">
      <alignment vertical="center"/>
      <protection/>
    </xf>
    <xf numFmtId="0" fontId="7" fillId="0" borderId="0" applyNumberFormat="0" applyFill="0" applyBorder="0" applyAlignment="0" applyProtection="0"/>
    <xf numFmtId="0" fontId="22" fillId="0" borderId="0">
      <alignment/>
      <protection/>
    </xf>
    <xf numFmtId="0" fontId="61" fillId="32" borderId="0" applyNumberFormat="0" applyBorder="0" applyAlignment="0" applyProtection="0"/>
  </cellStyleXfs>
  <cellXfs count="410">
    <xf numFmtId="0" fontId="0" fillId="0" borderId="0" xfId="0" applyAlignment="1">
      <alignment/>
    </xf>
    <xf numFmtId="0" fontId="9" fillId="0" borderId="0" xfId="0" applyFont="1" applyAlignment="1">
      <alignment/>
    </xf>
    <xf numFmtId="38" fontId="0" fillId="0" borderId="0" xfId="49" applyFont="1" applyAlignment="1">
      <alignment/>
    </xf>
    <xf numFmtId="38" fontId="9" fillId="0" borderId="0" xfId="49" applyFont="1" applyAlignment="1">
      <alignment/>
    </xf>
    <xf numFmtId="38" fontId="0" fillId="0" borderId="0" xfId="49" applyFont="1" applyAlignment="1">
      <alignment vertical="center"/>
    </xf>
    <xf numFmtId="38" fontId="4" fillId="33" borderId="10" xfId="49" applyFont="1" applyFill="1" applyBorder="1" applyAlignment="1">
      <alignment horizontal="right" vertical="center" wrapText="1"/>
    </xf>
    <xf numFmtId="0" fontId="0" fillId="0" borderId="0" xfId="0" applyAlignment="1">
      <alignment horizontal="center" vertical="center"/>
    </xf>
    <xf numFmtId="0" fontId="0" fillId="0" borderId="0" xfId="0" applyAlignment="1">
      <alignment vertical="center"/>
    </xf>
    <xf numFmtId="0" fontId="4" fillId="34" borderId="10" xfId="0" applyFont="1" applyFill="1" applyBorder="1" applyAlignment="1">
      <alignment horizontal="center" vertical="center" wrapText="1"/>
    </xf>
    <xf numFmtId="0" fontId="4" fillId="35" borderId="10" xfId="0" applyFont="1" applyFill="1" applyBorder="1" applyAlignment="1">
      <alignment horizontal="right" vertical="center" wrapText="1"/>
    </xf>
    <xf numFmtId="3" fontId="4" fillId="33" borderId="10" xfId="0" applyNumberFormat="1" applyFont="1" applyFill="1" applyBorder="1" applyAlignment="1">
      <alignment horizontal="right" vertical="center" wrapText="1"/>
    </xf>
    <xf numFmtId="3" fontId="4" fillId="34" borderId="10" xfId="0" applyNumberFormat="1" applyFont="1" applyFill="1" applyBorder="1" applyAlignment="1">
      <alignment horizontal="right" vertical="center" wrapText="1"/>
    </xf>
    <xf numFmtId="0" fontId="4" fillId="33" borderId="10" xfId="0" applyFont="1" applyFill="1" applyBorder="1" applyAlignment="1">
      <alignment horizontal="right" vertical="center" wrapText="1"/>
    </xf>
    <xf numFmtId="3" fontId="9" fillId="0" borderId="10" xfId="0" applyNumberFormat="1" applyFont="1" applyBorder="1" applyAlignment="1">
      <alignment vertical="center"/>
    </xf>
    <xf numFmtId="3" fontId="9" fillId="34" borderId="10" xfId="0" applyNumberFormat="1" applyFont="1" applyFill="1" applyBorder="1" applyAlignment="1">
      <alignment vertical="center"/>
    </xf>
    <xf numFmtId="179" fontId="9" fillId="0" borderId="10" xfId="0" applyNumberFormat="1" applyFont="1" applyBorder="1" applyAlignment="1">
      <alignment horizontal="right" vertical="center"/>
    </xf>
    <xf numFmtId="38" fontId="9" fillId="35" borderId="10" xfId="49" applyFont="1" applyFill="1" applyBorder="1" applyAlignment="1">
      <alignment horizontal="right" vertical="center" wrapText="1"/>
    </xf>
    <xf numFmtId="38" fontId="9" fillId="0" borderId="10" xfId="49" applyFont="1" applyBorder="1" applyAlignment="1">
      <alignment vertical="center" wrapText="1"/>
    </xf>
    <xf numFmtId="38" fontId="9" fillId="34" borderId="10" xfId="49" applyFont="1" applyFill="1" applyBorder="1" applyAlignment="1">
      <alignment vertical="center" wrapText="1"/>
    </xf>
    <xf numFmtId="38" fontId="9" fillId="0" borderId="10" xfId="49" applyFont="1" applyBorder="1" applyAlignment="1">
      <alignment vertical="center"/>
    </xf>
    <xf numFmtId="38" fontId="9" fillId="34" borderId="10" xfId="49" applyFont="1" applyFill="1" applyBorder="1" applyAlignment="1">
      <alignment vertical="center"/>
    </xf>
    <xf numFmtId="179" fontId="4" fillId="33" borderId="10" xfId="0" applyNumberFormat="1" applyFont="1" applyFill="1" applyBorder="1" applyAlignment="1">
      <alignment horizontal="right" vertical="center" wrapText="1"/>
    </xf>
    <xf numFmtId="179" fontId="4" fillId="34" borderId="10" xfId="0" applyNumberFormat="1" applyFont="1" applyFill="1" applyBorder="1" applyAlignment="1">
      <alignment horizontal="right" vertical="center" wrapText="1"/>
    </xf>
    <xf numFmtId="179" fontId="9" fillId="0" borderId="10" xfId="49" applyNumberFormat="1" applyFont="1" applyBorder="1" applyAlignment="1">
      <alignment vertical="center" wrapText="1"/>
    </xf>
    <xf numFmtId="179" fontId="9" fillId="34" borderId="10" xfId="49" applyNumberFormat="1" applyFont="1" applyFill="1" applyBorder="1" applyAlignment="1">
      <alignment vertical="center" wrapText="1"/>
    </xf>
    <xf numFmtId="3" fontId="4" fillId="33" borderId="11" xfId="0" applyNumberFormat="1" applyFont="1" applyFill="1" applyBorder="1" applyAlignment="1">
      <alignment horizontal="right" vertical="center" wrapText="1"/>
    </xf>
    <xf numFmtId="3" fontId="4" fillId="34" borderId="11" xfId="0" applyNumberFormat="1" applyFont="1" applyFill="1" applyBorder="1" applyAlignment="1">
      <alignment horizontal="right" vertical="center" wrapText="1"/>
    </xf>
    <xf numFmtId="0" fontId="4" fillId="33" borderId="11" xfId="0" applyFont="1" applyFill="1" applyBorder="1" applyAlignment="1">
      <alignment horizontal="right" vertical="center" wrapText="1"/>
    </xf>
    <xf numFmtId="3" fontId="4" fillId="33" borderId="12" xfId="0" applyNumberFormat="1" applyFont="1" applyFill="1" applyBorder="1" applyAlignment="1">
      <alignment horizontal="right" vertical="center" wrapText="1"/>
    </xf>
    <xf numFmtId="3" fontId="4" fillId="34" borderId="12" xfId="0" applyNumberFormat="1" applyFont="1" applyFill="1" applyBorder="1" applyAlignment="1">
      <alignment horizontal="right" vertical="center" wrapText="1"/>
    </xf>
    <xf numFmtId="0" fontId="4" fillId="33" borderId="12" xfId="0" applyFont="1" applyFill="1" applyBorder="1" applyAlignment="1">
      <alignment horizontal="right" vertical="center" wrapText="1"/>
    </xf>
    <xf numFmtId="3" fontId="9" fillId="0" borderId="12" xfId="0" applyNumberFormat="1" applyFont="1" applyBorder="1" applyAlignment="1">
      <alignment vertical="center"/>
    </xf>
    <xf numFmtId="3" fontId="9" fillId="34" borderId="12" xfId="0" applyNumberFormat="1" applyFont="1" applyFill="1" applyBorder="1" applyAlignment="1">
      <alignment vertical="center"/>
    </xf>
    <xf numFmtId="38" fontId="9" fillId="0" borderId="12" xfId="49" applyFont="1" applyBorder="1" applyAlignment="1">
      <alignment vertical="center" wrapText="1"/>
    </xf>
    <xf numFmtId="38" fontId="9" fillId="34" borderId="12" xfId="49" applyFont="1" applyFill="1" applyBorder="1" applyAlignment="1">
      <alignment vertical="center" wrapText="1"/>
    </xf>
    <xf numFmtId="3" fontId="9" fillId="0" borderId="10" xfId="0" applyNumberFormat="1" applyFont="1" applyBorder="1" applyAlignment="1">
      <alignment horizontal="right" vertical="center"/>
    </xf>
    <xf numFmtId="38" fontId="9" fillId="0" borderId="10" xfId="49" applyFont="1" applyBorder="1" applyAlignment="1">
      <alignment horizontal="right" vertical="center"/>
    </xf>
    <xf numFmtId="0" fontId="9" fillId="35" borderId="10" xfId="0" applyFont="1" applyFill="1" applyBorder="1" applyAlignment="1">
      <alignment horizontal="right" vertical="center" wrapText="1"/>
    </xf>
    <xf numFmtId="38" fontId="4" fillId="35" borderId="10" xfId="49" applyFont="1" applyFill="1" applyBorder="1" applyAlignment="1">
      <alignment horizontal="right" vertical="center" wrapText="1"/>
    </xf>
    <xf numFmtId="38" fontId="9" fillId="33" borderId="10" xfId="49" applyFont="1" applyFill="1" applyBorder="1" applyAlignment="1">
      <alignment horizontal="right" vertical="center" wrapText="1"/>
    </xf>
    <xf numFmtId="0" fontId="9" fillId="33" borderId="10" xfId="0" applyFont="1" applyFill="1" applyBorder="1" applyAlignment="1">
      <alignment horizontal="right" vertical="center" wrapText="1"/>
    </xf>
    <xf numFmtId="3" fontId="9" fillId="33" borderId="10" xfId="0" applyNumberFormat="1" applyFont="1" applyFill="1" applyBorder="1" applyAlignment="1">
      <alignment horizontal="right" vertical="center" wrapText="1"/>
    </xf>
    <xf numFmtId="0" fontId="4" fillId="35" borderId="10" xfId="0" applyFont="1" applyFill="1" applyBorder="1" applyAlignment="1">
      <alignment vertical="center" wrapText="1"/>
    </xf>
    <xf numFmtId="3" fontId="4" fillId="36" borderId="10" xfId="0" applyNumberFormat="1" applyFont="1" applyFill="1" applyBorder="1" applyAlignment="1">
      <alignment horizontal="right" vertical="center" wrapText="1"/>
    </xf>
    <xf numFmtId="179" fontId="9" fillId="0" borderId="10" xfId="0" applyNumberFormat="1" applyFont="1" applyBorder="1" applyAlignment="1">
      <alignment vertical="center"/>
    </xf>
    <xf numFmtId="179" fontId="9" fillId="36" borderId="10" xfId="0" applyNumberFormat="1" applyFont="1" applyFill="1" applyBorder="1" applyAlignment="1">
      <alignment vertical="center"/>
    </xf>
    <xf numFmtId="38" fontId="9" fillId="36" borderId="10" xfId="49" applyFont="1" applyFill="1" applyBorder="1" applyAlignment="1">
      <alignment vertical="center"/>
    </xf>
    <xf numFmtId="38" fontId="9" fillId="33" borderId="10" xfId="49" applyFont="1" applyFill="1" applyBorder="1" applyAlignment="1">
      <alignment horizontal="right" vertical="center" wrapText="1"/>
    </xf>
    <xf numFmtId="0" fontId="9" fillId="0" borderId="0" xfId="0" applyFont="1" applyAlignment="1">
      <alignment horizontal="center" vertical="center"/>
    </xf>
    <xf numFmtId="0" fontId="9" fillId="0" borderId="0" xfId="0" applyFont="1" applyAlignment="1">
      <alignment vertical="center"/>
    </xf>
    <xf numFmtId="3" fontId="9" fillId="33" borderId="10" xfId="0" applyNumberFormat="1" applyFont="1" applyFill="1" applyBorder="1" applyAlignment="1">
      <alignment horizontal="right" vertical="center" wrapText="1"/>
    </xf>
    <xf numFmtId="3" fontId="9" fillId="37" borderId="10" xfId="0" applyNumberFormat="1" applyFont="1" applyFill="1" applyBorder="1" applyAlignment="1">
      <alignment horizontal="right" vertical="center" wrapText="1"/>
    </xf>
    <xf numFmtId="0" fontId="9" fillId="35" borderId="11" xfId="0" applyFont="1" applyFill="1" applyBorder="1" applyAlignment="1">
      <alignment horizontal="right" vertical="center" wrapText="1"/>
    </xf>
    <xf numFmtId="3" fontId="9" fillId="33" borderId="11" xfId="0" applyNumberFormat="1" applyFont="1" applyFill="1" applyBorder="1" applyAlignment="1">
      <alignment horizontal="right" vertical="center" wrapText="1"/>
    </xf>
    <xf numFmtId="3" fontId="9" fillId="37" borderId="11" xfId="0" applyNumberFormat="1" applyFont="1" applyFill="1" applyBorder="1" applyAlignment="1">
      <alignment horizontal="right" vertical="center" wrapText="1"/>
    </xf>
    <xf numFmtId="3" fontId="9" fillId="33" borderId="10" xfId="0" applyNumberFormat="1" applyFont="1" applyFill="1" applyBorder="1" applyAlignment="1">
      <alignment vertical="center" wrapText="1"/>
    </xf>
    <xf numFmtId="3" fontId="9" fillId="37" borderId="10" xfId="0" applyNumberFormat="1" applyFont="1" applyFill="1" applyBorder="1" applyAlignment="1">
      <alignment vertical="center" wrapText="1"/>
    </xf>
    <xf numFmtId="0" fontId="9" fillId="0" borderId="0" xfId="0" applyFont="1" applyBorder="1" applyAlignment="1">
      <alignment vertical="center"/>
    </xf>
    <xf numFmtId="179" fontId="9" fillId="37" borderId="10" xfId="0" applyNumberFormat="1" applyFont="1" applyFill="1" applyBorder="1" applyAlignment="1">
      <alignment horizontal="right" vertical="center"/>
    </xf>
    <xf numFmtId="38" fontId="9" fillId="37" borderId="10" xfId="49" applyFont="1" applyFill="1" applyBorder="1" applyAlignment="1">
      <alignment horizontal="right" vertical="center"/>
    </xf>
    <xf numFmtId="0" fontId="9" fillId="35" borderId="10" xfId="0" applyFont="1" applyFill="1" applyBorder="1" applyAlignment="1">
      <alignment vertical="center" wrapText="1"/>
    </xf>
    <xf numFmtId="3" fontId="9" fillId="36" borderId="10" xfId="0" applyNumberFormat="1" applyFont="1" applyFill="1" applyBorder="1" applyAlignment="1">
      <alignment horizontal="right" vertical="center" wrapText="1"/>
    </xf>
    <xf numFmtId="0" fontId="9" fillId="33" borderId="10" xfId="0" applyFont="1" applyFill="1" applyBorder="1" applyAlignment="1">
      <alignment horizontal="right" vertical="center" wrapText="1"/>
    </xf>
    <xf numFmtId="179" fontId="9" fillId="0" borderId="10" xfId="0" applyNumberFormat="1" applyFont="1" applyBorder="1" applyAlignment="1">
      <alignment vertical="center" shrinkToFit="1"/>
    </xf>
    <xf numFmtId="179" fontId="9" fillId="36" borderId="10" xfId="0" applyNumberFormat="1" applyFont="1" applyFill="1" applyBorder="1" applyAlignment="1">
      <alignment vertical="center" shrinkToFit="1"/>
    </xf>
    <xf numFmtId="38" fontId="9" fillId="36" borderId="10" xfId="49" applyFont="1" applyFill="1" applyBorder="1" applyAlignment="1">
      <alignment horizontal="right" vertical="center"/>
    </xf>
    <xf numFmtId="181" fontId="9" fillId="33" borderId="10" xfId="0" applyNumberFormat="1" applyFont="1" applyFill="1" applyBorder="1" applyAlignment="1">
      <alignment horizontal="right" vertical="center" wrapText="1"/>
    </xf>
    <xf numFmtId="3" fontId="9" fillId="34" borderId="10" xfId="0" applyNumberFormat="1" applyFont="1" applyFill="1" applyBorder="1" applyAlignment="1">
      <alignment horizontal="right" vertical="center"/>
    </xf>
    <xf numFmtId="38" fontId="9" fillId="0" borderId="0" xfId="49" applyFont="1" applyAlignment="1">
      <alignment vertical="center"/>
    </xf>
    <xf numFmtId="0" fontId="9" fillId="0" borderId="0" xfId="0" applyFont="1" applyFill="1" applyBorder="1" applyAlignment="1">
      <alignment/>
    </xf>
    <xf numFmtId="0" fontId="10" fillId="0" borderId="0" xfId="0" applyFont="1" applyFill="1" applyBorder="1" applyAlignment="1">
      <alignment horizontal="center" vertical="center" wrapText="1"/>
    </xf>
    <xf numFmtId="3" fontId="9" fillId="0" borderId="0" xfId="0" applyNumberFormat="1" applyFont="1" applyFill="1" applyBorder="1" applyAlignment="1">
      <alignment horizontal="right" vertical="center" wrapText="1"/>
    </xf>
    <xf numFmtId="0" fontId="9" fillId="0" borderId="0" xfId="0" applyFont="1" applyFill="1" applyBorder="1" applyAlignment="1">
      <alignment horizontal="right" vertical="center" wrapText="1"/>
    </xf>
    <xf numFmtId="179" fontId="9" fillId="0" borderId="0" xfId="0" applyNumberFormat="1" applyFont="1" applyFill="1" applyBorder="1" applyAlignment="1">
      <alignment vertical="center" shrinkToFit="1"/>
    </xf>
    <xf numFmtId="38" fontId="9" fillId="0" borderId="0" xfId="49" applyFont="1" applyFill="1" applyBorder="1" applyAlignment="1">
      <alignment vertical="center"/>
    </xf>
    <xf numFmtId="38" fontId="9" fillId="0" borderId="0" xfId="49" applyFont="1" applyFill="1" applyBorder="1" applyAlignment="1">
      <alignment horizontal="right" vertical="center" wrapText="1"/>
    </xf>
    <xf numFmtId="0" fontId="9" fillId="0" borderId="0" xfId="0" applyFont="1" applyFill="1" applyBorder="1" applyAlignment="1">
      <alignment vertical="center"/>
    </xf>
    <xf numFmtId="179" fontId="9" fillId="0" borderId="0" xfId="0" applyNumberFormat="1" applyFont="1" applyFill="1" applyBorder="1" applyAlignment="1">
      <alignment horizontal="right" vertical="center"/>
    </xf>
    <xf numFmtId="38" fontId="9" fillId="0" borderId="0" xfId="49" applyFont="1" applyFill="1" applyBorder="1" applyAlignment="1">
      <alignment horizontal="right" vertical="center"/>
    </xf>
    <xf numFmtId="3" fontId="9" fillId="0" borderId="0" xfId="0" applyNumberFormat="1" applyFont="1" applyFill="1" applyBorder="1" applyAlignment="1">
      <alignment vertical="center" wrapText="1"/>
    </xf>
    <xf numFmtId="0" fontId="0" fillId="0" borderId="0" xfId="0" applyFill="1" applyBorder="1" applyAlignment="1">
      <alignment/>
    </xf>
    <xf numFmtId="3" fontId="4" fillId="0" borderId="0" xfId="0" applyNumberFormat="1" applyFont="1" applyFill="1" applyBorder="1" applyAlignment="1">
      <alignment horizontal="right" vertical="center" wrapText="1"/>
    </xf>
    <xf numFmtId="0" fontId="4" fillId="0" borderId="0" xfId="0" applyFont="1" applyFill="1" applyBorder="1" applyAlignment="1">
      <alignment horizontal="right" vertical="center" wrapText="1"/>
    </xf>
    <xf numFmtId="179" fontId="9" fillId="0" borderId="0" xfId="0" applyNumberFormat="1" applyFont="1" applyFill="1" applyBorder="1" applyAlignment="1">
      <alignment vertical="center"/>
    </xf>
    <xf numFmtId="38" fontId="4" fillId="0" borderId="0" xfId="49" applyFont="1" applyFill="1" applyBorder="1" applyAlignment="1">
      <alignment horizontal="right" vertical="center" wrapText="1"/>
    </xf>
    <xf numFmtId="38" fontId="0" fillId="0" borderId="0" xfId="49" applyFont="1" applyFill="1" applyBorder="1" applyAlignment="1">
      <alignment/>
    </xf>
    <xf numFmtId="179" fontId="4" fillId="0" borderId="0" xfId="0" applyNumberFormat="1" applyFont="1" applyFill="1" applyBorder="1" applyAlignment="1">
      <alignment horizontal="right" vertical="center" wrapText="1"/>
    </xf>
    <xf numFmtId="179" fontId="9" fillId="0" borderId="0" xfId="49" applyNumberFormat="1" applyFont="1" applyFill="1" applyBorder="1" applyAlignment="1">
      <alignment vertical="center" wrapText="1"/>
    </xf>
    <xf numFmtId="3" fontId="9" fillId="0" borderId="0" xfId="0" applyNumberFormat="1" applyFont="1" applyFill="1" applyBorder="1" applyAlignment="1">
      <alignment vertical="center"/>
    </xf>
    <xf numFmtId="38" fontId="9" fillId="0" borderId="0" xfId="49" applyFont="1" applyFill="1" applyBorder="1" applyAlignment="1">
      <alignment/>
    </xf>
    <xf numFmtId="38" fontId="9" fillId="0" borderId="0" xfId="49" applyFont="1" applyFill="1" applyBorder="1" applyAlignment="1">
      <alignment vertical="center" wrapText="1"/>
    </xf>
    <xf numFmtId="3" fontId="9" fillId="0" borderId="0" xfId="0" applyNumberFormat="1" applyFont="1" applyFill="1" applyBorder="1" applyAlignment="1">
      <alignment horizontal="right" vertical="center"/>
    </xf>
    <xf numFmtId="0" fontId="0" fillId="0" borderId="0" xfId="0" applyFill="1" applyBorder="1" applyAlignment="1">
      <alignment vertical="center"/>
    </xf>
    <xf numFmtId="38" fontId="0" fillId="0" borderId="10" xfId="43" applyNumberFormat="1" applyFont="1" applyBorder="1" applyAlignment="1" applyProtection="1">
      <alignment vertical="center"/>
      <protection/>
    </xf>
    <xf numFmtId="0" fontId="9" fillId="0" borderId="0" xfId="0" applyFont="1" applyFill="1" applyBorder="1" applyAlignment="1">
      <alignment horizontal="center" vertical="center"/>
    </xf>
    <xf numFmtId="0" fontId="9" fillId="0" borderId="0" xfId="0" applyFont="1" applyFill="1" applyBorder="1" applyAlignment="1">
      <alignment vertical="center" wrapText="1"/>
    </xf>
    <xf numFmtId="0" fontId="11" fillId="0" borderId="0" xfId="43" applyFont="1" applyFill="1" applyBorder="1" applyAlignment="1" applyProtection="1">
      <alignment horizontal="center" vertical="center"/>
      <protection/>
    </xf>
    <xf numFmtId="0" fontId="13" fillId="0" borderId="0" xfId="0" applyFont="1" applyAlignment="1">
      <alignment horizontal="left" indent="4"/>
    </xf>
    <xf numFmtId="0" fontId="17" fillId="0" borderId="0" xfId="0" applyNumberFormat="1" applyFont="1" applyAlignment="1">
      <alignment horizontal="left" indent="5"/>
    </xf>
    <xf numFmtId="0" fontId="18" fillId="0" borderId="0" xfId="0" applyNumberFormat="1" applyFont="1" applyAlignment="1">
      <alignment horizontal="left" indent="5"/>
    </xf>
    <xf numFmtId="3" fontId="9" fillId="33" borderId="13" xfId="0" applyNumberFormat="1" applyFont="1" applyFill="1" applyBorder="1" applyAlignment="1">
      <alignment horizontal="right" vertical="center" wrapText="1"/>
    </xf>
    <xf numFmtId="3" fontId="9" fillId="36" borderId="13" xfId="0" applyNumberFormat="1" applyFont="1" applyFill="1" applyBorder="1" applyAlignment="1">
      <alignment horizontal="right" vertical="center" wrapText="1"/>
    </xf>
    <xf numFmtId="0" fontId="9" fillId="33" borderId="13" xfId="0" applyFont="1" applyFill="1" applyBorder="1" applyAlignment="1">
      <alignment horizontal="right" vertical="center" wrapText="1"/>
    </xf>
    <xf numFmtId="0" fontId="9" fillId="0" borderId="0" xfId="0" applyFont="1" applyBorder="1" applyAlignment="1">
      <alignment vertical="center" wrapText="1"/>
    </xf>
    <xf numFmtId="0" fontId="4" fillId="0" borderId="0" xfId="0" applyFont="1" applyAlignment="1">
      <alignment horizontal="left" vertical="center" wrapText="1" indent="1"/>
    </xf>
    <xf numFmtId="0" fontId="4" fillId="0" borderId="0" xfId="0" applyFont="1" applyBorder="1" applyAlignment="1">
      <alignment vertical="center" wrapText="1"/>
    </xf>
    <xf numFmtId="0" fontId="9" fillId="0" borderId="0" xfId="0" applyFont="1" applyBorder="1" applyAlignment="1">
      <alignment horizontal="left" vertical="center" wrapText="1"/>
    </xf>
    <xf numFmtId="0" fontId="9" fillId="0" borderId="0" xfId="0" applyFont="1" applyBorder="1" applyAlignment="1">
      <alignment horizontal="left" vertical="center"/>
    </xf>
    <xf numFmtId="38" fontId="9" fillId="34" borderId="14" xfId="49" applyFont="1" applyFill="1" applyBorder="1" applyAlignment="1">
      <alignment vertical="center" wrapText="1"/>
    </xf>
    <xf numFmtId="38" fontId="9" fillId="0" borderId="14" xfId="49" applyFont="1" applyBorder="1" applyAlignment="1">
      <alignment vertical="center" wrapText="1"/>
    </xf>
    <xf numFmtId="38" fontId="9" fillId="0" borderId="14" xfId="49" applyFont="1" applyBorder="1" applyAlignment="1">
      <alignment vertical="center"/>
    </xf>
    <xf numFmtId="3" fontId="4" fillId="0" borderId="10" xfId="0" applyNumberFormat="1" applyFont="1" applyFill="1" applyBorder="1" applyAlignment="1">
      <alignment horizontal="right" vertical="center" wrapText="1"/>
    </xf>
    <xf numFmtId="0" fontId="9" fillId="0" borderId="10" xfId="0" applyFont="1" applyFill="1" applyBorder="1" applyAlignment="1">
      <alignment horizontal="right" vertical="center" wrapText="1"/>
    </xf>
    <xf numFmtId="38" fontId="9" fillId="0" borderId="10" xfId="49" applyFont="1" applyFill="1" applyBorder="1" applyAlignment="1">
      <alignment vertical="center" wrapText="1"/>
    </xf>
    <xf numFmtId="0" fontId="0" fillId="0" borderId="0" xfId="0" applyFont="1" applyAlignment="1">
      <alignment horizontal="center" vertical="center"/>
    </xf>
    <xf numFmtId="0" fontId="20"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35" borderId="10" xfId="0" applyFont="1" applyFill="1" applyBorder="1" applyAlignment="1">
      <alignment horizontal="right" vertical="center" shrinkToFit="1"/>
    </xf>
    <xf numFmtId="3" fontId="9" fillId="33" borderId="10" xfId="0" applyNumberFormat="1" applyFont="1" applyFill="1" applyBorder="1" applyAlignment="1">
      <alignment vertical="center" shrinkToFit="1"/>
    </xf>
    <xf numFmtId="3" fontId="9" fillId="37" borderId="10" xfId="0" applyNumberFormat="1" applyFont="1" applyFill="1" applyBorder="1" applyAlignment="1">
      <alignment vertical="center" shrinkToFit="1"/>
    </xf>
    <xf numFmtId="0" fontId="0" fillId="0" borderId="0" xfId="0" applyFont="1" applyAlignment="1">
      <alignment vertical="center"/>
    </xf>
    <xf numFmtId="0" fontId="0" fillId="0" borderId="0" xfId="0" applyFont="1" applyAlignment="1">
      <alignment/>
    </xf>
    <xf numFmtId="0" fontId="0" fillId="0" borderId="0" xfId="0" applyFont="1" applyFill="1" applyBorder="1" applyAlignment="1">
      <alignment/>
    </xf>
    <xf numFmtId="0" fontId="21" fillId="0" borderId="0" xfId="0" applyFont="1" applyFill="1" applyBorder="1" applyAlignment="1">
      <alignment horizontal="center" vertical="center" wrapText="1"/>
    </xf>
    <xf numFmtId="38" fontId="0" fillId="0" borderId="0" xfId="0" applyNumberFormat="1" applyFont="1" applyAlignment="1">
      <alignment vertical="center"/>
    </xf>
    <xf numFmtId="0" fontId="4" fillId="0" borderId="0" xfId="0" applyFont="1" applyAlignment="1">
      <alignment horizontal="left" vertical="center"/>
    </xf>
    <xf numFmtId="0" fontId="0" fillId="0" borderId="0" xfId="0" applyFont="1" applyAlignment="1">
      <alignment vertical="center" wrapText="1"/>
    </xf>
    <xf numFmtId="0" fontId="4" fillId="0" borderId="0" xfId="0" applyFont="1" applyFill="1" applyBorder="1" applyAlignment="1">
      <alignment horizontal="center" vertical="center" shrinkToFit="1"/>
    </xf>
    <xf numFmtId="0" fontId="0" fillId="0" borderId="0" xfId="0" applyFill="1" applyBorder="1" applyAlignment="1">
      <alignment shrinkToFit="1"/>
    </xf>
    <xf numFmtId="0" fontId="4" fillId="0" borderId="0" xfId="0" applyFont="1" applyFill="1" applyBorder="1" applyAlignment="1">
      <alignment horizontal="right" vertical="center" shrinkToFit="1"/>
    </xf>
    <xf numFmtId="0" fontId="0" fillId="0" borderId="0" xfId="0" applyAlignment="1">
      <alignment shrinkToFit="1"/>
    </xf>
    <xf numFmtId="0" fontId="4" fillId="0" borderId="15" xfId="0" applyFont="1" applyFill="1" applyBorder="1" applyAlignment="1">
      <alignment vertical="center" wrapText="1"/>
    </xf>
    <xf numFmtId="38" fontId="9" fillId="0" borderId="15" xfId="49" applyFont="1" applyFill="1" applyBorder="1" applyAlignment="1">
      <alignment vertical="center"/>
    </xf>
    <xf numFmtId="0" fontId="4" fillId="0" borderId="0" xfId="0" applyFont="1" applyFill="1" applyBorder="1" applyAlignment="1">
      <alignment horizontal="left" vertical="center" shrinkToFit="1"/>
    </xf>
    <xf numFmtId="38" fontId="9" fillId="0" borderId="10" xfId="49" applyFont="1" applyFill="1" applyBorder="1" applyAlignment="1">
      <alignment horizontal="right" vertical="center" wrapText="1"/>
    </xf>
    <xf numFmtId="0" fontId="0" fillId="0" borderId="0" xfId="0" applyFill="1" applyBorder="1" applyAlignment="1">
      <alignment horizontal="left"/>
    </xf>
    <xf numFmtId="0" fontId="0" fillId="0" borderId="0" xfId="0" applyAlignment="1">
      <alignment horizontal="left"/>
    </xf>
    <xf numFmtId="179" fontId="4" fillId="0" borderId="0" xfId="0" applyNumberFormat="1" applyFont="1" applyFill="1" applyBorder="1" applyAlignment="1">
      <alignment horizontal="left" vertical="center" wrapText="1"/>
    </xf>
    <xf numFmtId="179" fontId="9" fillId="0" borderId="0" xfId="49" applyNumberFormat="1" applyFont="1" applyFill="1" applyBorder="1" applyAlignment="1">
      <alignment horizontal="left" vertical="center" wrapText="1"/>
    </xf>
    <xf numFmtId="38" fontId="9" fillId="0" borderId="0" xfId="49" applyFont="1" applyFill="1" applyBorder="1" applyAlignment="1">
      <alignment horizontal="left" vertical="center" wrapText="1"/>
    </xf>
    <xf numFmtId="3" fontId="4" fillId="0" borderId="0" xfId="0" applyNumberFormat="1" applyFont="1" applyFill="1" applyBorder="1" applyAlignment="1">
      <alignment horizontal="left" vertical="center" wrapText="1"/>
    </xf>
    <xf numFmtId="3" fontId="9" fillId="0" borderId="0" xfId="0" applyNumberFormat="1" applyFont="1" applyFill="1" applyBorder="1" applyAlignment="1">
      <alignment horizontal="left" vertical="center"/>
    </xf>
    <xf numFmtId="38" fontId="9" fillId="0" borderId="0" xfId="49" applyFont="1" applyFill="1" applyBorder="1" applyAlignment="1">
      <alignment horizontal="left"/>
    </xf>
    <xf numFmtId="38" fontId="9" fillId="0" borderId="0" xfId="49" applyFont="1" applyAlignment="1">
      <alignment horizontal="left"/>
    </xf>
    <xf numFmtId="0" fontId="12" fillId="0" borderId="0" xfId="0" applyFont="1" applyFill="1" applyBorder="1" applyAlignment="1">
      <alignment horizontal="center" vertical="center"/>
    </xf>
    <xf numFmtId="0" fontId="0" fillId="0" borderId="0" xfId="0" applyFill="1" applyBorder="1" applyAlignment="1">
      <alignment horizontal="center" vertical="center"/>
    </xf>
    <xf numFmtId="0" fontId="9" fillId="35" borderId="10" xfId="0" applyFont="1" applyFill="1" applyBorder="1" applyAlignment="1">
      <alignment vertical="center" shrinkToFit="1"/>
    </xf>
    <xf numFmtId="0" fontId="0" fillId="0" borderId="16" xfId="0" applyFont="1" applyBorder="1" applyAlignment="1">
      <alignment vertical="center"/>
    </xf>
    <xf numFmtId="38" fontId="9" fillId="0" borderId="14" xfId="49" applyFont="1" applyBorder="1" applyAlignment="1">
      <alignment horizontal="right" vertical="center"/>
    </xf>
    <xf numFmtId="38" fontId="9" fillId="0" borderId="0" xfId="49" applyFont="1" applyBorder="1" applyAlignment="1">
      <alignment vertical="center"/>
    </xf>
    <xf numFmtId="0" fontId="4" fillId="0" borderId="0" xfId="0" applyFont="1" applyFill="1" applyBorder="1" applyAlignment="1">
      <alignment vertical="center" wrapText="1"/>
    </xf>
    <xf numFmtId="0" fontId="0" fillId="0" borderId="0" xfId="0" applyFill="1" applyAlignment="1">
      <alignment/>
    </xf>
    <xf numFmtId="0" fontId="0" fillId="0" borderId="0" xfId="0" applyBorder="1" applyAlignment="1">
      <alignment horizontal="left"/>
    </xf>
    <xf numFmtId="0" fontId="0" fillId="0" borderId="0" xfId="0" applyAlignment="1">
      <alignment vertical="center" wrapText="1"/>
    </xf>
    <xf numFmtId="0" fontId="9" fillId="0" borderId="15" xfId="0" applyFont="1" applyFill="1" applyBorder="1" applyAlignment="1">
      <alignment vertical="center" wrapText="1"/>
    </xf>
    <xf numFmtId="3" fontId="9" fillId="0" borderId="15" xfId="0" applyNumberFormat="1" applyFont="1" applyFill="1" applyBorder="1" applyAlignment="1">
      <alignment horizontal="right" vertical="center" wrapText="1"/>
    </xf>
    <xf numFmtId="3" fontId="4" fillId="0" borderId="15" xfId="0" applyNumberFormat="1" applyFont="1" applyFill="1" applyBorder="1" applyAlignment="1">
      <alignment horizontal="right" vertical="center" wrapText="1"/>
    </xf>
    <xf numFmtId="0" fontId="4" fillId="28" borderId="10" xfId="0" applyFont="1" applyFill="1" applyBorder="1" applyAlignment="1">
      <alignment horizontal="right" vertical="center" wrapText="1"/>
    </xf>
    <xf numFmtId="0" fontId="0" fillId="0" borderId="0" xfId="0" applyBorder="1" applyAlignment="1">
      <alignment/>
    </xf>
    <xf numFmtId="0" fontId="0" fillId="0" borderId="0" xfId="0" applyFont="1" applyBorder="1" applyAlignment="1">
      <alignment vertical="center"/>
    </xf>
    <xf numFmtId="0" fontId="0" fillId="0" borderId="0" xfId="0" applyFill="1" applyAlignment="1">
      <alignment horizontal="left"/>
    </xf>
    <xf numFmtId="0" fontId="4" fillId="38" borderId="0" xfId="0" applyFont="1" applyFill="1" applyBorder="1" applyAlignment="1">
      <alignment vertical="center" wrapText="1"/>
    </xf>
    <xf numFmtId="38" fontId="9" fillId="38" borderId="0" xfId="49" applyFont="1" applyFill="1" applyBorder="1" applyAlignment="1">
      <alignment vertical="center"/>
    </xf>
    <xf numFmtId="0" fontId="24" fillId="0" borderId="0" xfId="0" applyFont="1" applyAlignment="1">
      <alignment vertical="center"/>
    </xf>
    <xf numFmtId="0" fontId="24" fillId="0" borderId="0" xfId="0" applyFont="1" applyAlignment="1">
      <alignment/>
    </xf>
    <xf numFmtId="3" fontId="9" fillId="33" borderId="11" xfId="0" applyNumberFormat="1" applyFont="1" applyFill="1" applyBorder="1" applyAlignment="1">
      <alignment vertical="center" shrinkToFit="1"/>
    </xf>
    <xf numFmtId="3" fontId="9" fillId="37" borderId="17" xfId="0" applyNumberFormat="1" applyFont="1" applyFill="1" applyBorder="1" applyAlignment="1">
      <alignment vertical="center" shrinkToFit="1"/>
    </xf>
    <xf numFmtId="179" fontId="9" fillId="0" borderId="10" xfId="0" applyNumberFormat="1" applyFont="1" applyFill="1" applyBorder="1" applyAlignment="1">
      <alignment wrapText="1"/>
    </xf>
    <xf numFmtId="179" fontId="9" fillId="0" borderId="18" xfId="0" applyNumberFormat="1" applyFont="1" applyBorder="1" applyAlignment="1">
      <alignment wrapText="1"/>
    </xf>
    <xf numFmtId="180" fontId="9" fillId="0" borderId="10" xfId="0" applyNumberFormat="1" applyFont="1" applyFill="1" applyBorder="1" applyAlignment="1">
      <alignment horizontal="right" vertical="center" wrapText="1"/>
    </xf>
    <xf numFmtId="180" fontId="9" fillId="0" borderId="18" xfId="0" applyNumberFormat="1" applyFont="1" applyFill="1" applyBorder="1" applyAlignment="1">
      <alignment vertical="center" wrapText="1"/>
    </xf>
    <xf numFmtId="180" fontId="9" fillId="0" borderId="18" xfId="0" applyNumberFormat="1" applyFont="1" applyFill="1" applyBorder="1" applyAlignment="1">
      <alignment wrapText="1"/>
    </xf>
    <xf numFmtId="38" fontId="25" fillId="35" borderId="10" xfId="49" applyFont="1" applyFill="1" applyBorder="1" applyAlignment="1">
      <alignment horizontal="right" vertical="center"/>
    </xf>
    <xf numFmtId="179" fontId="9" fillId="0" borderId="10" xfId="0" applyNumberFormat="1" applyFont="1" applyBorder="1" applyAlignment="1">
      <alignment horizontal="right" vertical="center" wrapText="1"/>
    </xf>
    <xf numFmtId="38" fontId="9" fillId="39" borderId="10" xfId="49" applyFont="1" applyFill="1" applyBorder="1" applyAlignment="1">
      <alignment vertical="center"/>
    </xf>
    <xf numFmtId="38" fontId="9" fillId="0" borderId="18" xfId="49" applyFont="1" applyFill="1" applyBorder="1" applyAlignment="1">
      <alignment vertical="center"/>
    </xf>
    <xf numFmtId="0" fontId="9" fillId="0" borderId="15" xfId="0" applyFont="1" applyBorder="1" applyAlignment="1">
      <alignment horizontal="left" vertical="center" wrapText="1"/>
    </xf>
    <xf numFmtId="0" fontId="0" fillId="0" borderId="0" xfId="0" applyFont="1" applyBorder="1" applyAlignment="1">
      <alignment horizontal="left" vertical="center" wrapText="1"/>
    </xf>
    <xf numFmtId="0" fontId="8" fillId="0" borderId="0" xfId="0" applyFont="1" applyBorder="1" applyAlignment="1">
      <alignment vertical="center" wrapText="1"/>
    </xf>
    <xf numFmtId="0" fontId="8" fillId="0" borderId="0" xfId="0" applyFont="1" applyAlignment="1">
      <alignment vertical="center" wrapText="1"/>
    </xf>
    <xf numFmtId="38" fontId="9" fillId="0" borderId="19" xfId="49" applyFont="1" applyFill="1" applyBorder="1" applyAlignment="1">
      <alignment vertical="center"/>
    </xf>
    <xf numFmtId="49" fontId="9" fillId="0" borderId="0" xfId="0" applyNumberFormat="1" applyFont="1" applyAlignment="1">
      <alignment horizontal="left"/>
    </xf>
    <xf numFmtId="0" fontId="9" fillId="0" borderId="0" xfId="0" applyFont="1" applyAlignment="1">
      <alignment horizontal="left"/>
    </xf>
    <xf numFmtId="0" fontId="8" fillId="0" borderId="0" xfId="0" applyFont="1" applyBorder="1" applyAlignment="1">
      <alignment vertical="center"/>
    </xf>
    <xf numFmtId="0" fontId="0" fillId="0" borderId="0" xfId="0" applyFill="1" applyAlignment="1">
      <alignment vertical="center"/>
    </xf>
    <xf numFmtId="0" fontId="9" fillId="0" borderId="0" xfId="0" applyFont="1" applyFill="1" applyBorder="1" applyAlignment="1">
      <alignment horizontal="right" vertical="center" shrinkToFit="1"/>
    </xf>
    <xf numFmtId="3" fontId="9" fillId="0" borderId="0" xfId="0" applyNumberFormat="1" applyFont="1" applyFill="1" applyBorder="1" applyAlignment="1">
      <alignment vertical="center" shrinkToFit="1"/>
    </xf>
    <xf numFmtId="38" fontId="4" fillId="33" borderId="14" xfId="49" applyFont="1" applyFill="1" applyBorder="1" applyAlignment="1">
      <alignment horizontal="right" vertical="center" wrapText="1"/>
    </xf>
    <xf numFmtId="0" fontId="26" fillId="35" borderId="10" xfId="0" applyFont="1" applyFill="1" applyBorder="1" applyAlignment="1">
      <alignment vertical="center" wrapText="1"/>
    </xf>
    <xf numFmtId="0" fontId="4" fillId="0" borderId="16" xfId="0" applyFont="1" applyFill="1" applyBorder="1" applyAlignment="1">
      <alignment vertical="center" wrapText="1"/>
    </xf>
    <xf numFmtId="181" fontId="9" fillId="0" borderId="15" xfId="0" applyNumberFormat="1" applyFont="1" applyFill="1" applyBorder="1" applyAlignment="1">
      <alignment horizontal="right" vertical="center" wrapText="1"/>
    </xf>
    <xf numFmtId="0" fontId="9" fillId="0" borderId="0" xfId="0" applyFont="1" applyAlignment="1">
      <alignment horizontal="left" vertical="center"/>
    </xf>
    <xf numFmtId="0" fontId="9" fillId="35" borderId="11" xfId="0" applyFont="1" applyFill="1" applyBorder="1" applyAlignment="1">
      <alignment horizontal="right" vertical="center" shrinkToFit="1"/>
    </xf>
    <xf numFmtId="3" fontId="9" fillId="37" borderId="20" xfId="0" applyNumberFormat="1" applyFont="1" applyFill="1" applyBorder="1" applyAlignment="1">
      <alignment vertical="center" shrinkToFit="1"/>
    </xf>
    <xf numFmtId="0" fontId="9" fillId="35" borderId="18" xfId="0" applyFont="1" applyFill="1" applyBorder="1" applyAlignment="1">
      <alignment horizontal="right" vertical="center" shrinkToFit="1"/>
    </xf>
    <xf numFmtId="3" fontId="9" fillId="33" borderId="18" xfId="0" applyNumberFormat="1" applyFont="1" applyFill="1" applyBorder="1" applyAlignment="1">
      <alignment vertical="center" shrinkToFit="1"/>
    </xf>
    <xf numFmtId="3" fontId="9" fillId="37" borderId="18" xfId="0" applyNumberFormat="1" applyFont="1" applyFill="1" applyBorder="1" applyAlignment="1">
      <alignment vertical="center" shrinkToFit="1"/>
    </xf>
    <xf numFmtId="0" fontId="4" fillId="35" borderId="11" xfId="0" applyFont="1" applyFill="1" applyBorder="1" applyAlignment="1">
      <alignment horizontal="right" vertical="center" wrapText="1"/>
    </xf>
    <xf numFmtId="3" fontId="4" fillId="0" borderId="11" xfId="0" applyNumberFormat="1" applyFont="1" applyFill="1" applyBorder="1" applyAlignment="1">
      <alignment horizontal="right" vertical="center" wrapText="1"/>
    </xf>
    <xf numFmtId="0" fontId="9" fillId="0" borderId="11" xfId="0" applyFont="1" applyFill="1" applyBorder="1" applyAlignment="1">
      <alignment horizontal="right" vertical="center" wrapText="1"/>
    </xf>
    <xf numFmtId="0" fontId="4" fillId="35" borderId="18" xfId="0" applyFont="1" applyFill="1" applyBorder="1" applyAlignment="1">
      <alignment horizontal="right" vertical="center" wrapText="1"/>
    </xf>
    <xf numFmtId="0" fontId="9" fillId="0" borderId="18" xfId="0" applyFont="1" applyFill="1" applyBorder="1" applyAlignment="1">
      <alignment horizontal="right" vertical="center" wrapText="1"/>
    </xf>
    <xf numFmtId="38" fontId="9" fillId="33" borderId="14" xfId="49" applyFont="1" applyFill="1" applyBorder="1" applyAlignment="1">
      <alignment horizontal="right" vertical="center" wrapText="1"/>
    </xf>
    <xf numFmtId="38" fontId="9" fillId="0" borderId="14" xfId="49" applyFont="1" applyFill="1" applyBorder="1" applyAlignment="1">
      <alignment horizontal="right" vertical="center" wrapText="1"/>
    </xf>
    <xf numFmtId="179" fontId="9" fillId="0" borderId="14" xfId="0" applyNumberFormat="1" applyFont="1" applyFill="1" applyBorder="1" applyAlignment="1">
      <alignment wrapText="1"/>
    </xf>
    <xf numFmtId="3" fontId="4" fillId="38" borderId="18" xfId="0" applyNumberFormat="1" applyFont="1" applyFill="1" applyBorder="1" applyAlignment="1">
      <alignment horizontal="right" vertical="center" wrapText="1"/>
    </xf>
    <xf numFmtId="3" fontId="4" fillId="33" borderId="18" xfId="0" applyNumberFormat="1" applyFont="1" applyFill="1" applyBorder="1" applyAlignment="1">
      <alignment horizontal="right" vertical="center" wrapText="1"/>
    </xf>
    <xf numFmtId="3" fontId="4" fillId="33" borderId="14" xfId="0" applyNumberFormat="1" applyFont="1" applyFill="1" applyBorder="1" applyAlignment="1">
      <alignment horizontal="right" vertical="center" wrapText="1"/>
    </xf>
    <xf numFmtId="3" fontId="9" fillId="33" borderId="14" xfId="0" applyNumberFormat="1" applyFont="1" applyFill="1" applyBorder="1" applyAlignment="1">
      <alignment horizontal="right" vertical="center" wrapText="1"/>
    </xf>
    <xf numFmtId="3" fontId="4" fillId="0" borderId="14" xfId="0" applyNumberFormat="1" applyFont="1" applyFill="1" applyBorder="1" applyAlignment="1">
      <alignment horizontal="right" vertical="center" wrapText="1"/>
    </xf>
    <xf numFmtId="3" fontId="4" fillId="0" borderId="21" xfId="0" applyNumberFormat="1" applyFont="1" applyFill="1" applyBorder="1" applyAlignment="1">
      <alignment horizontal="right" vertical="center" wrapText="1"/>
    </xf>
    <xf numFmtId="0" fontId="4" fillId="28" borderId="11" xfId="0" applyFont="1" applyFill="1" applyBorder="1" applyAlignment="1">
      <alignment horizontal="right" vertical="center" wrapText="1"/>
    </xf>
    <xf numFmtId="0" fontId="4" fillId="28" borderId="18" xfId="0" applyFont="1" applyFill="1" applyBorder="1" applyAlignment="1">
      <alignment horizontal="right" vertical="center" wrapText="1"/>
    </xf>
    <xf numFmtId="38" fontId="9" fillId="0" borderId="18" xfId="49" applyFont="1" applyFill="1" applyBorder="1" applyAlignment="1">
      <alignment horizontal="right" vertical="center" wrapText="1"/>
    </xf>
    <xf numFmtId="179" fontId="9" fillId="0" borderId="11" xfId="0" applyNumberFormat="1" applyFont="1" applyFill="1" applyBorder="1" applyAlignment="1">
      <alignment wrapText="1"/>
    </xf>
    <xf numFmtId="38" fontId="9" fillId="35" borderId="11" xfId="49" applyFont="1" applyFill="1" applyBorder="1" applyAlignment="1">
      <alignment horizontal="right" vertical="center" wrapText="1"/>
    </xf>
    <xf numFmtId="38" fontId="9" fillId="0" borderId="11" xfId="49" applyFont="1" applyBorder="1" applyAlignment="1">
      <alignment vertical="center" wrapText="1"/>
    </xf>
    <xf numFmtId="38" fontId="9" fillId="34" borderId="11" xfId="49" applyFont="1" applyFill="1" applyBorder="1" applyAlignment="1">
      <alignment vertical="center" wrapText="1"/>
    </xf>
    <xf numFmtId="179" fontId="9" fillId="0" borderId="22" xfId="0" applyNumberFormat="1" applyFont="1" applyBorder="1" applyAlignment="1">
      <alignment wrapText="1"/>
    </xf>
    <xf numFmtId="38" fontId="9" fillId="34" borderId="23" xfId="49" applyFont="1" applyFill="1" applyBorder="1" applyAlignment="1">
      <alignment vertical="center" wrapText="1"/>
    </xf>
    <xf numFmtId="38" fontId="9" fillId="0" borderId="23" xfId="49" applyFont="1" applyBorder="1" applyAlignment="1">
      <alignment vertical="center" wrapText="1"/>
    </xf>
    <xf numFmtId="38" fontId="9" fillId="35" borderId="18" xfId="49" applyFont="1" applyFill="1" applyBorder="1" applyAlignment="1">
      <alignment horizontal="right" vertical="center" wrapText="1"/>
    </xf>
    <xf numFmtId="38" fontId="9" fillId="0" borderId="18" xfId="49" applyFont="1" applyBorder="1" applyAlignment="1">
      <alignment vertical="center" wrapText="1"/>
    </xf>
    <xf numFmtId="38" fontId="9" fillId="34" borderId="18" xfId="49" applyFont="1" applyFill="1" applyBorder="1" applyAlignment="1">
      <alignment vertical="center" wrapText="1"/>
    </xf>
    <xf numFmtId="180" fontId="9" fillId="0" borderId="11" xfId="0" applyNumberFormat="1" applyFont="1" applyFill="1" applyBorder="1" applyAlignment="1">
      <alignment horizontal="right" vertical="center" wrapText="1"/>
    </xf>
    <xf numFmtId="180" fontId="9" fillId="0" borderId="18" xfId="0" applyNumberFormat="1" applyFont="1" applyFill="1" applyBorder="1" applyAlignment="1">
      <alignment horizontal="right" vertical="center" wrapText="1"/>
    </xf>
    <xf numFmtId="180" fontId="9" fillId="0" borderId="22" xfId="0" applyNumberFormat="1" applyFont="1" applyFill="1" applyBorder="1" applyAlignment="1">
      <alignment vertical="center" wrapText="1"/>
    </xf>
    <xf numFmtId="180" fontId="9" fillId="0" borderId="22" xfId="0" applyNumberFormat="1" applyFont="1" applyFill="1" applyBorder="1" applyAlignment="1">
      <alignment wrapText="1"/>
    </xf>
    <xf numFmtId="3" fontId="4" fillId="34" borderId="18" xfId="0" applyNumberFormat="1" applyFont="1" applyFill="1" applyBorder="1" applyAlignment="1">
      <alignment horizontal="right" vertical="center" wrapText="1"/>
    </xf>
    <xf numFmtId="38" fontId="9" fillId="34" borderId="24" xfId="49" applyFont="1" applyFill="1" applyBorder="1" applyAlignment="1">
      <alignment vertical="center" wrapText="1"/>
    </xf>
    <xf numFmtId="38" fontId="9" fillId="0" borderId="24" xfId="49" applyFont="1" applyBorder="1" applyAlignment="1">
      <alignment vertical="center" wrapText="1"/>
    </xf>
    <xf numFmtId="0" fontId="27" fillId="34" borderId="10" xfId="0" applyFont="1" applyFill="1" applyBorder="1" applyAlignment="1">
      <alignment horizontal="center" vertical="center" wrapText="1"/>
    </xf>
    <xf numFmtId="38" fontId="9" fillId="0" borderId="11" xfId="49" applyFont="1" applyBorder="1" applyAlignment="1">
      <alignment vertical="center"/>
    </xf>
    <xf numFmtId="38" fontId="9" fillId="34" borderId="11" xfId="49" applyFont="1" applyFill="1" applyBorder="1" applyAlignment="1">
      <alignment vertical="center"/>
    </xf>
    <xf numFmtId="38" fontId="9" fillId="33" borderId="11" xfId="49" applyFont="1" applyFill="1" applyBorder="1" applyAlignment="1">
      <alignment horizontal="right" vertical="center" wrapText="1"/>
    </xf>
    <xf numFmtId="38" fontId="9" fillId="0" borderId="18" xfId="49" applyFont="1" applyBorder="1" applyAlignment="1">
      <alignment vertical="center"/>
    </xf>
    <xf numFmtId="38" fontId="9" fillId="34" borderId="18" xfId="49" applyFont="1" applyFill="1" applyBorder="1" applyAlignment="1">
      <alignment vertical="center"/>
    </xf>
    <xf numFmtId="38" fontId="9" fillId="33" borderId="18" xfId="49" applyFont="1" applyFill="1" applyBorder="1" applyAlignment="1">
      <alignment horizontal="right" vertical="center" wrapText="1"/>
    </xf>
    <xf numFmtId="0" fontId="27" fillId="37" borderId="10" xfId="0" applyFont="1" applyFill="1" applyBorder="1" applyAlignment="1">
      <alignment horizontal="center" vertical="center" wrapText="1"/>
    </xf>
    <xf numFmtId="0" fontId="0" fillId="0" borderId="0" xfId="0" applyFont="1" applyFill="1" applyAlignment="1">
      <alignment/>
    </xf>
    <xf numFmtId="3" fontId="4" fillId="0" borderId="16" xfId="0" applyNumberFormat="1" applyFont="1" applyFill="1" applyBorder="1" applyAlignment="1">
      <alignment horizontal="right" vertical="center" wrapText="1"/>
    </xf>
    <xf numFmtId="179" fontId="9" fillId="0" borderId="15" xfId="0" applyNumberFormat="1" applyFont="1" applyFill="1" applyBorder="1" applyAlignment="1">
      <alignment vertical="center"/>
    </xf>
    <xf numFmtId="0" fontId="0" fillId="0" borderId="0" xfId="0" applyFill="1" applyAlignment="1">
      <alignment shrinkToFit="1"/>
    </xf>
    <xf numFmtId="0" fontId="2" fillId="0" borderId="0" xfId="0" applyFont="1" applyBorder="1" applyAlignment="1">
      <alignment vertical="center" wrapText="1"/>
    </xf>
    <xf numFmtId="38" fontId="27" fillId="0" borderId="0" xfId="49" applyFont="1" applyFill="1" applyBorder="1" applyAlignment="1">
      <alignment vertical="center"/>
    </xf>
    <xf numFmtId="0" fontId="4" fillId="35" borderId="18" xfId="0" applyFont="1" applyFill="1" applyBorder="1" applyAlignment="1">
      <alignment horizontal="right" vertical="center"/>
    </xf>
    <xf numFmtId="0" fontId="27" fillId="0" borderId="0" xfId="0" applyFont="1" applyAlignment="1">
      <alignment vertical="center"/>
    </xf>
    <xf numFmtId="179" fontId="27" fillId="0" borderId="0" xfId="0" applyNumberFormat="1" applyFont="1" applyFill="1" applyBorder="1" applyAlignment="1">
      <alignment vertical="center" shrinkToFit="1"/>
    </xf>
    <xf numFmtId="0" fontId="27" fillId="0" borderId="0" xfId="0" applyFont="1" applyFill="1" applyBorder="1" applyAlignment="1">
      <alignment/>
    </xf>
    <xf numFmtId="0" fontId="27" fillId="0" borderId="0" xfId="0" applyFont="1" applyAlignment="1">
      <alignment/>
    </xf>
    <xf numFmtId="194" fontId="9" fillId="0" borderId="18" xfId="0" applyNumberFormat="1" applyFont="1" applyBorder="1" applyAlignment="1">
      <alignment horizontal="right" vertical="center"/>
    </xf>
    <xf numFmtId="194" fontId="9" fillId="0" borderId="22" xfId="0" applyNumberFormat="1" applyFont="1" applyBorder="1" applyAlignment="1">
      <alignment horizontal="right" vertical="center"/>
    </xf>
    <xf numFmtId="0" fontId="9" fillId="0" borderId="0" xfId="0" applyFont="1" applyFill="1" applyAlignment="1">
      <alignment vertical="center"/>
    </xf>
    <xf numFmtId="0" fontId="27" fillId="35" borderId="10" xfId="0" applyFont="1" applyFill="1" applyBorder="1" applyAlignment="1">
      <alignment vertical="center" wrapText="1"/>
    </xf>
    <xf numFmtId="38" fontId="9" fillId="34" borderId="25" xfId="49" applyFont="1" applyFill="1" applyBorder="1" applyAlignment="1">
      <alignment vertical="center" wrapText="1"/>
    </xf>
    <xf numFmtId="38" fontId="9" fillId="0" borderId="21" xfId="49" applyFont="1" applyBorder="1" applyAlignment="1">
      <alignment vertical="center" wrapText="1"/>
    </xf>
    <xf numFmtId="38" fontId="9" fillId="34" borderId="26" xfId="49" applyFont="1" applyFill="1" applyBorder="1" applyAlignment="1">
      <alignment vertical="center" wrapText="1"/>
    </xf>
    <xf numFmtId="38" fontId="9" fillId="0" borderId="27" xfId="49" applyFont="1" applyBorder="1" applyAlignment="1">
      <alignment vertical="center" wrapText="1"/>
    </xf>
    <xf numFmtId="38" fontId="9" fillId="0" borderId="28" xfId="49" applyFont="1" applyBorder="1" applyAlignment="1">
      <alignment vertical="center" wrapText="1"/>
    </xf>
    <xf numFmtId="0" fontId="27" fillId="35" borderId="10" xfId="0" applyFont="1" applyFill="1" applyBorder="1" applyAlignment="1">
      <alignment vertical="center" shrinkToFit="1"/>
    </xf>
    <xf numFmtId="0" fontId="10" fillId="40" borderId="10" xfId="0" applyFont="1" applyFill="1" applyBorder="1" applyAlignment="1">
      <alignment horizontal="center" vertical="center" wrapText="1"/>
    </xf>
    <xf numFmtId="0" fontId="10" fillId="40" borderId="13" xfId="0" applyFont="1" applyFill="1" applyBorder="1" applyAlignment="1">
      <alignment horizontal="center" vertical="center" wrapText="1"/>
    </xf>
    <xf numFmtId="0" fontId="24" fillId="0" borderId="0" xfId="0" applyFont="1" applyAlignment="1">
      <alignment horizontal="center" vertical="center"/>
    </xf>
    <xf numFmtId="0" fontId="0" fillId="0" borderId="0" xfId="0" applyFont="1" applyFill="1" applyBorder="1" applyAlignment="1">
      <alignment shrinkToFit="1"/>
    </xf>
    <xf numFmtId="0" fontId="0" fillId="0" borderId="0" xfId="0" applyFont="1" applyFill="1" applyBorder="1" applyAlignment="1">
      <alignment horizontal="left"/>
    </xf>
    <xf numFmtId="0" fontId="3" fillId="40" borderId="10" xfId="0" applyFont="1" applyFill="1" applyBorder="1" applyAlignment="1">
      <alignment horizontal="center" vertical="center" wrapText="1"/>
    </xf>
    <xf numFmtId="0" fontId="27" fillId="7" borderId="11" xfId="0" applyFont="1" applyFill="1" applyBorder="1" applyAlignment="1">
      <alignment horizontal="center" vertical="center" wrapText="1"/>
    </xf>
    <xf numFmtId="0" fontId="27" fillId="7" borderId="29"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9" fillId="28" borderId="18" xfId="0" applyFont="1" applyFill="1" applyBorder="1" applyAlignment="1">
      <alignment horizontal="right" vertical="center" wrapText="1"/>
    </xf>
    <xf numFmtId="38" fontId="9" fillId="34" borderId="30" xfId="49" applyFont="1" applyFill="1" applyBorder="1" applyAlignment="1">
      <alignment vertical="center" wrapText="1"/>
    </xf>
    <xf numFmtId="38" fontId="9" fillId="34" borderId="31" xfId="49" applyFont="1" applyFill="1" applyBorder="1" applyAlignment="1">
      <alignment vertical="center" wrapText="1"/>
    </xf>
    <xf numFmtId="38" fontId="9" fillId="0" borderId="32" xfId="49" applyFont="1" applyBorder="1" applyAlignment="1">
      <alignment vertical="center" wrapText="1"/>
    </xf>
    <xf numFmtId="38" fontId="9" fillId="0" borderId="33" xfId="49" applyFont="1" applyBorder="1" applyAlignment="1">
      <alignment vertical="center" wrapText="1"/>
    </xf>
    <xf numFmtId="0" fontId="26" fillId="34" borderId="10" xfId="0" applyFont="1" applyFill="1" applyBorder="1" applyAlignment="1">
      <alignment horizontal="center" vertical="center" wrapText="1"/>
    </xf>
    <xf numFmtId="38" fontId="9" fillId="0" borderId="17" xfId="49" applyFont="1" applyBorder="1" applyAlignment="1">
      <alignment vertical="center"/>
    </xf>
    <xf numFmtId="181" fontId="0" fillId="0" borderId="0" xfId="0" applyNumberFormat="1" applyFont="1" applyFill="1" applyAlignment="1">
      <alignment/>
    </xf>
    <xf numFmtId="181" fontId="0" fillId="0" borderId="0" xfId="0" applyNumberFormat="1" applyFont="1" applyFill="1" applyBorder="1" applyAlignment="1">
      <alignment/>
    </xf>
    <xf numFmtId="181" fontId="0" fillId="0" borderId="0" xfId="0" applyNumberFormat="1" applyFont="1" applyAlignment="1">
      <alignment/>
    </xf>
    <xf numFmtId="181" fontId="0" fillId="0" borderId="0" xfId="0" applyNumberFormat="1" applyFill="1" applyAlignment="1">
      <alignment/>
    </xf>
    <xf numFmtId="181" fontId="1" fillId="0" borderId="0" xfId="0" applyNumberFormat="1" applyFont="1" applyAlignment="1">
      <alignment horizontal="center" vertical="center"/>
    </xf>
    <xf numFmtId="181" fontId="0" fillId="0" borderId="0" xfId="0" applyNumberFormat="1" applyAlignment="1">
      <alignment vertical="center"/>
    </xf>
    <xf numFmtId="181" fontId="0" fillId="0" borderId="0" xfId="0" applyNumberFormat="1" applyFill="1" applyBorder="1" applyAlignment="1">
      <alignment/>
    </xf>
    <xf numFmtId="181" fontId="0" fillId="0" borderId="0" xfId="0" applyNumberFormat="1" applyAlignment="1">
      <alignment/>
    </xf>
    <xf numFmtId="181" fontId="4" fillId="41" borderId="10" xfId="0" applyNumberFormat="1" applyFont="1" applyFill="1" applyBorder="1" applyAlignment="1">
      <alignment horizontal="center" vertical="center" wrapText="1"/>
    </xf>
    <xf numFmtId="181" fontId="4" fillId="41" borderId="34" xfId="0" applyNumberFormat="1" applyFont="1" applyFill="1" applyBorder="1" applyAlignment="1">
      <alignment horizontal="center" vertical="center" wrapText="1"/>
    </xf>
    <xf numFmtId="181" fontId="4" fillId="35" borderId="10" xfId="0" applyNumberFormat="1" applyFont="1" applyFill="1" applyBorder="1" applyAlignment="1">
      <alignment vertical="center" wrapText="1"/>
    </xf>
    <xf numFmtId="181" fontId="9" fillId="33" borderId="34" xfId="0" applyNumberFormat="1" applyFont="1" applyFill="1" applyBorder="1" applyAlignment="1">
      <alignment horizontal="right" vertical="center" wrapText="1"/>
    </xf>
    <xf numFmtId="181" fontId="9" fillId="33" borderId="35" xfId="0" applyNumberFormat="1" applyFont="1" applyFill="1" applyBorder="1" applyAlignment="1">
      <alignment horizontal="right" vertical="center" wrapText="1"/>
    </xf>
    <xf numFmtId="181" fontId="9" fillId="36" borderId="10" xfId="49" applyNumberFormat="1" applyFont="1" applyFill="1" applyBorder="1" applyAlignment="1">
      <alignment horizontal="right" vertical="center"/>
    </xf>
    <xf numFmtId="181" fontId="9" fillId="36" borderId="34" xfId="49" applyNumberFormat="1" applyFont="1" applyFill="1" applyBorder="1" applyAlignment="1">
      <alignment horizontal="right" vertical="center"/>
    </xf>
    <xf numFmtId="181" fontId="9" fillId="0" borderId="10" xfId="49" applyNumberFormat="1" applyFont="1" applyBorder="1" applyAlignment="1">
      <alignment horizontal="right" vertical="center"/>
    </xf>
    <xf numFmtId="181" fontId="9" fillId="0" borderId="10" xfId="49" applyNumberFormat="1" applyFont="1" applyFill="1" applyBorder="1" applyAlignment="1">
      <alignment horizontal="right" vertical="center"/>
    </xf>
    <xf numFmtId="181" fontId="9" fillId="0" borderId="34" xfId="49" applyNumberFormat="1" applyFont="1" applyBorder="1" applyAlignment="1">
      <alignment horizontal="right" vertical="center"/>
    </xf>
    <xf numFmtId="181" fontId="0" fillId="0" borderId="0" xfId="0" applyNumberFormat="1" applyFill="1" applyAlignment="1">
      <alignment vertical="center"/>
    </xf>
    <xf numFmtId="181" fontId="4" fillId="0" borderId="15" xfId="0" applyNumberFormat="1" applyFont="1" applyFill="1" applyBorder="1" applyAlignment="1">
      <alignment vertical="center" wrapText="1"/>
    </xf>
    <xf numFmtId="181" fontId="4" fillId="0" borderId="15" xfId="0" applyNumberFormat="1" applyFont="1" applyFill="1" applyBorder="1" applyAlignment="1">
      <alignment horizontal="right" vertical="center" wrapText="1"/>
    </xf>
    <xf numFmtId="181" fontId="9" fillId="0" borderId="15" xfId="0" applyNumberFormat="1" applyFont="1" applyFill="1" applyBorder="1" applyAlignment="1">
      <alignment vertical="center" wrapText="1"/>
    </xf>
    <xf numFmtId="181" fontId="9" fillId="0" borderId="15" xfId="49" applyNumberFormat="1" applyFont="1" applyFill="1" applyBorder="1" applyAlignment="1">
      <alignment vertical="center"/>
    </xf>
    <xf numFmtId="181" fontId="9" fillId="0" borderId="15" xfId="49" applyNumberFormat="1" applyFont="1" applyFill="1" applyBorder="1" applyAlignment="1">
      <alignment horizontal="right" vertical="center"/>
    </xf>
    <xf numFmtId="181" fontId="9" fillId="0" borderId="0" xfId="49" applyNumberFormat="1" applyFont="1" applyFill="1" applyBorder="1" applyAlignment="1">
      <alignment vertical="center"/>
    </xf>
    <xf numFmtId="181" fontId="9" fillId="0" borderId="0" xfId="49" applyNumberFormat="1" applyFont="1" applyFill="1" applyBorder="1" applyAlignment="1">
      <alignment horizontal="right" vertical="center"/>
    </xf>
    <xf numFmtId="181" fontId="9" fillId="0" borderId="14" xfId="49" applyNumberFormat="1" applyFont="1" applyBorder="1" applyAlignment="1">
      <alignment vertical="center"/>
    </xf>
    <xf numFmtId="181" fontId="9" fillId="0" borderId="36" xfId="49" applyNumberFormat="1" applyFont="1" applyBorder="1" applyAlignment="1">
      <alignment horizontal="right" vertical="center"/>
    </xf>
    <xf numFmtId="181" fontId="4" fillId="0" borderId="0" xfId="0" applyNumberFormat="1" applyFont="1" applyFill="1" applyBorder="1" applyAlignment="1">
      <alignment vertical="center" wrapText="1"/>
    </xf>
    <xf numFmtId="181" fontId="9" fillId="0" borderId="14" xfId="49" applyNumberFormat="1" applyFont="1" applyBorder="1" applyAlignment="1">
      <alignment horizontal="right" vertical="center"/>
    </xf>
    <xf numFmtId="181" fontId="9" fillId="0" borderId="0" xfId="0" applyNumberFormat="1" applyFont="1" applyBorder="1" applyAlignment="1">
      <alignment horizontal="left" vertical="center" wrapText="1"/>
    </xf>
    <xf numFmtId="181" fontId="9" fillId="36" borderId="10" xfId="0" applyNumberFormat="1" applyFont="1" applyFill="1" applyBorder="1" applyAlignment="1">
      <alignment horizontal="right" vertical="center"/>
    </xf>
    <xf numFmtId="181" fontId="9" fillId="0" borderId="10" xfId="0" applyNumberFormat="1" applyFont="1" applyBorder="1" applyAlignment="1">
      <alignment horizontal="right" vertical="center"/>
    </xf>
    <xf numFmtId="181" fontId="9" fillId="36" borderId="10" xfId="0" applyNumberFormat="1" applyFont="1" applyFill="1" applyBorder="1" applyAlignment="1">
      <alignment horizontal="right" vertical="center" wrapText="1"/>
    </xf>
    <xf numFmtId="181" fontId="9" fillId="0" borderId="15" xfId="0" applyNumberFormat="1" applyFont="1" applyFill="1" applyBorder="1" applyAlignment="1">
      <alignment horizontal="right" vertical="center"/>
    </xf>
    <xf numFmtId="181" fontId="9" fillId="0" borderId="0" xfId="0" applyNumberFormat="1" applyFont="1" applyFill="1" applyBorder="1" applyAlignment="1">
      <alignment horizontal="right" vertical="center"/>
    </xf>
    <xf numFmtId="181" fontId="9" fillId="0" borderId="34" xfId="49" applyNumberFormat="1" applyFont="1" applyFill="1" applyBorder="1" applyAlignment="1">
      <alignment horizontal="right" vertical="center"/>
    </xf>
    <xf numFmtId="181" fontId="9" fillId="33" borderId="17" xfId="0" applyNumberFormat="1" applyFont="1" applyFill="1" applyBorder="1" applyAlignment="1">
      <alignment horizontal="right" vertical="center" wrapText="1"/>
    </xf>
    <xf numFmtId="181" fontId="9" fillId="33" borderId="37" xfId="0" applyNumberFormat="1" applyFont="1" applyFill="1" applyBorder="1" applyAlignment="1">
      <alignment horizontal="right" vertical="center" wrapText="1"/>
    </xf>
    <xf numFmtId="181" fontId="9" fillId="36" borderId="17" xfId="49" applyNumberFormat="1" applyFont="1" applyFill="1" applyBorder="1" applyAlignment="1">
      <alignment horizontal="right" vertical="center"/>
    </xf>
    <xf numFmtId="181" fontId="9" fillId="36" borderId="37" xfId="49" applyNumberFormat="1" applyFont="1" applyFill="1" applyBorder="1" applyAlignment="1">
      <alignment horizontal="right" vertical="center"/>
    </xf>
    <xf numFmtId="181" fontId="9" fillId="0" borderId="17" xfId="49" applyNumberFormat="1" applyFont="1" applyFill="1" applyBorder="1" applyAlignment="1">
      <alignment horizontal="right" vertical="center"/>
    </xf>
    <xf numFmtId="181" fontId="9" fillId="0" borderId="37" xfId="49" applyNumberFormat="1" applyFont="1" applyFill="1" applyBorder="1" applyAlignment="1">
      <alignment horizontal="right" vertical="center"/>
    </xf>
    <xf numFmtId="181" fontId="9" fillId="0" borderId="38" xfId="49" applyNumberFormat="1" applyFont="1" applyBorder="1" applyAlignment="1">
      <alignment vertical="center"/>
    </xf>
    <xf numFmtId="181" fontId="9" fillId="0" borderId="0" xfId="0" applyNumberFormat="1" applyFont="1" applyBorder="1" applyAlignment="1">
      <alignment vertical="center"/>
    </xf>
    <xf numFmtId="181" fontId="9" fillId="0" borderId="0" xfId="0" applyNumberFormat="1" applyFont="1" applyBorder="1" applyAlignment="1">
      <alignment horizontal="left" vertical="center"/>
    </xf>
    <xf numFmtId="181" fontId="9" fillId="39" borderId="10" xfId="0" applyNumberFormat="1" applyFont="1" applyFill="1" applyBorder="1" applyAlignment="1">
      <alignment horizontal="right" vertical="center" wrapText="1"/>
    </xf>
    <xf numFmtId="181" fontId="9" fillId="0" borderId="10" xfId="0" applyNumberFormat="1" applyFont="1" applyFill="1" applyBorder="1" applyAlignment="1">
      <alignment horizontal="right" vertical="center"/>
    </xf>
    <xf numFmtId="181" fontId="9" fillId="0" borderId="0" xfId="0" applyNumberFormat="1" applyFont="1" applyAlignment="1">
      <alignment/>
    </xf>
    <xf numFmtId="38" fontId="4" fillId="41" borderId="10" xfId="49" applyFont="1" applyFill="1" applyBorder="1" applyAlignment="1">
      <alignment horizontal="center" vertical="center" wrapText="1"/>
    </xf>
    <xf numFmtId="38" fontId="9" fillId="33" borderId="10" xfId="49" applyFont="1" applyFill="1" applyBorder="1" applyAlignment="1">
      <alignment vertical="center" wrapText="1"/>
    </xf>
    <xf numFmtId="38" fontId="9" fillId="36" borderId="10" xfId="49" applyFont="1" applyFill="1" applyBorder="1" applyAlignment="1">
      <alignment vertical="center" wrapText="1"/>
    </xf>
    <xf numFmtId="38" fontId="4" fillId="0" borderId="15" xfId="49" applyFont="1" applyFill="1" applyBorder="1" applyAlignment="1">
      <alignment horizontal="right" vertical="center" wrapText="1"/>
    </xf>
    <xf numFmtId="38" fontId="9" fillId="0" borderId="0" xfId="49" applyFont="1" applyBorder="1" applyAlignment="1">
      <alignment horizontal="left" vertical="center" wrapText="1"/>
    </xf>
    <xf numFmtId="38" fontId="9" fillId="0" borderId="10" xfId="49" applyFont="1" applyBorder="1" applyAlignment="1">
      <alignment/>
    </xf>
    <xf numFmtId="38" fontId="9" fillId="0" borderId="15" xfId="49" applyFont="1" applyFill="1" applyBorder="1" applyAlignment="1">
      <alignment vertical="center" wrapText="1"/>
    </xf>
    <xf numFmtId="38" fontId="9" fillId="0" borderId="10" xfId="49" applyFont="1" applyBorder="1" applyAlignment="1">
      <alignment horizontal="right"/>
    </xf>
    <xf numFmtId="181" fontId="0" fillId="0" borderId="0" xfId="0" applyNumberFormat="1" applyAlignment="1">
      <alignment horizontal="right" vertical="center"/>
    </xf>
    <xf numFmtId="181" fontId="4" fillId="41" borderId="10" xfId="0" applyNumberFormat="1" applyFont="1" applyFill="1" applyBorder="1" applyAlignment="1">
      <alignment horizontal="right" vertical="center" wrapText="1"/>
    </xf>
    <xf numFmtId="181" fontId="0" fillId="0" borderId="0" xfId="0" applyNumberFormat="1" applyAlignment="1">
      <alignment horizontal="right"/>
    </xf>
    <xf numFmtId="181" fontId="9" fillId="0" borderId="0" xfId="0" applyNumberFormat="1" applyFont="1" applyBorder="1" applyAlignment="1">
      <alignment horizontal="right" vertical="center" wrapText="1"/>
    </xf>
    <xf numFmtId="181" fontId="9" fillId="0" borderId="38" xfId="49" applyNumberFormat="1" applyFont="1" applyBorder="1" applyAlignment="1">
      <alignment horizontal="right" vertical="center"/>
    </xf>
    <xf numFmtId="181" fontId="0" fillId="0" borderId="0" xfId="0" applyNumberFormat="1" applyFill="1" applyBorder="1" applyAlignment="1">
      <alignment horizontal="right"/>
    </xf>
    <xf numFmtId="181" fontId="9" fillId="0" borderId="0" xfId="49" applyNumberFormat="1" applyFont="1" applyBorder="1" applyAlignment="1">
      <alignment horizontal="right" vertical="center"/>
    </xf>
    <xf numFmtId="181" fontId="9" fillId="0" borderId="0" xfId="0" applyNumberFormat="1" applyFont="1" applyAlignment="1">
      <alignment horizontal="right"/>
    </xf>
    <xf numFmtId="0" fontId="12" fillId="0" borderId="0" xfId="0" applyFont="1" applyFill="1" applyBorder="1" applyAlignment="1">
      <alignment horizontal="center" vertical="center"/>
    </xf>
    <xf numFmtId="0" fontId="0" fillId="0" borderId="0" xfId="0" applyFill="1" applyBorder="1" applyAlignment="1">
      <alignment horizontal="center" vertical="center"/>
    </xf>
    <xf numFmtId="0" fontId="9" fillId="0" borderId="0" xfId="0" applyFont="1" applyFill="1" applyBorder="1" applyAlignment="1">
      <alignment horizontal="right" vertical="center" wrapText="1"/>
    </xf>
    <xf numFmtId="0" fontId="9" fillId="0" borderId="0" xfId="0" applyFont="1" applyFill="1" applyBorder="1" applyAlignment="1">
      <alignment vertical="center" wrapText="1"/>
    </xf>
    <xf numFmtId="0" fontId="27" fillId="0" borderId="0" xfId="0" applyFont="1" applyBorder="1" applyAlignment="1">
      <alignment vertical="center" wrapText="1"/>
    </xf>
    <xf numFmtId="0" fontId="9" fillId="0" borderId="15" xfId="0" applyFont="1" applyBorder="1" applyAlignment="1">
      <alignment horizontal="left" vertical="center" wrapText="1"/>
    </xf>
    <xf numFmtId="0" fontId="24" fillId="0" borderId="0" xfId="0" applyFont="1" applyAlignment="1">
      <alignment horizontal="center" vertical="center"/>
    </xf>
    <xf numFmtId="0" fontId="0" fillId="0" borderId="0" xfId="0" applyFont="1" applyAlignment="1">
      <alignment horizontal="center" vertical="center"/>
    </xf>
    <xf numFmtId="0" fontId="9" fillId="0" borderId="16" xfId="0" applyFont="1" applyBorder="1" applyAlignment="1">
      <alignment vertical="center" wrapText="1"/>
    </xf>
    <xf numFmtId="0" fontId="9" fillId="0" borderId="0" xfId="0" applyFont="1" applyBorder="1" applyAlignment="1">
      <alignment horizontal="right" vertical="center" wrapText="1"/>
    </xf>
    <xf numFmtId="0" fontId="19" fillId="0" borderId="0" xfId="0" applyFont="1" applyAlignment="1">
      <alignment horizontal="center" vertical="center"/>
    </xf>
    <xf numFmtId="0" fontId="9" fillId="0" borderId="0" xfId="0" applyFont="1" applyBorder="1" applyAlignment="1">
      <alignment horizontal="left" vertical="center" wrapText="1"/>
    </xf>
    <xf numFmtId="0" fontId="10" fillId="40" borderId="39" xfId="0" applyFont="1" applyFill="1" applyBorder="1" applyAlignment="1">
      <alignment horizontal="center" vertical="center" wrapText="1"/>
    </xf>
    <xf numFmtId="0" fontId="10" fillId="40" borderId="29" xfId="0" applyFont="1" applyFill="1" applyBorder="1" applyAlignment="1">
      <alignment horizontal="center" vertical="center" wrapText="1"/>
    </xf>
    <xf numFmtId="0" fontId="10" fillId="40" borderId="40" xfId="0" applyFont="1" applyFill="1" applyBorder="1" applyAlignment="1">
      <alignment horizontal="center" vertical="center" wrapText="1"/>
    </xf>
    <xf numFmtId="0" fontId="10" fillId="40" borderId="16" xfId="0" applyFont="1" applyFill="1" applyBorder="1" applyAlignment="1">
      <alignment horizontal="center" vertical="center" wrapText="1"/>
    </xf>
    <xf numFmtId="0" fontId="10" fillId="40" borderId="41" xfId="0" applyFont="1" applyFill="1" applyBorder="1" applyAlignment="1">
      <alignment horizontal="center" vertical="center" wrapText="1"/>
    </xf>
    <xf numFmtId="0" fontId="9" fillId="0" borderId="16" xfId="0" applyFont="1" applyBorder="1" applyAlignment="1">
      <alignment horizontal="right" vertical="center" wrapText="1"/>
    </xf>
    <xf numFmtId="0" fontId="10" fillId="40" borderId="11" xfId="0" applyFont="1" applyFill="1" applyBorder="1" applyAlignment="1">
      <alignment horizontal="center" vertical="center" wrapText="1"/>
    </xf>
    <xf numFmtId="0" fontId="10" fillId="40" borderId="17" xfId="0" applyFont="1" applyFill="1" applyBorder="1" applyAlignment="1">
      <alignment horizontal="center" vertical="center" wrapText="1"/>
    </xf>
    <xf numFmtId="0" fontId="10" fillId="40" borderId="42" xfId="0" applyFont="1" applyFill="1" applyBorder="1" applyAlignment="1">
      <alignment horizontal="center" vertical="center" wrapText="1"/>
    </xf>
    <xf numFmtId="0" fontId="10" fillId="40" borderId="43" xfId="0" applyFont="1" applyFill="1" applyBorder="1" applyAlignment="1">
      <alignment horizontal="center" vertical="center" wrapText="1"/>
    </xf>
    <xf numFmtId="0" fontId="16" fillId="0" borderId="0" xfId="0" applyFont="1" applyAlignment="1">
      <alignment vertical="center" wrapText="1"/>
    </xf>
    <xf numFmtId="0" fontId="0" fillId="0" borderId="16" xfId="0" applyFont="1" applyBorder="1" applyAlignment="1">
      <alignment vertical="center" wrapText="1"/>
    </xf>
    <xf numFmtId="0" fontId="0" fillId="0" borderId="0" xfId="0" applyFont="1" applyBorder="1" applyAlignment="1">
      <alignment horizontal="left" vertical="center" wrapText="1"/>
    </xf>
    <xf numFmtId="0" fontId="2" fillId="0" borderId="16" xfId="0" applyFont="1" applyBorder="1" applyAlignment="1">
      <alignment horizontal="right" vertical="center" wrapText="1"/>
    </xf>
    <xf numFmtId="0" fontId="27" fillId="7" borderId="11" xfId="0" applyFont="1" applyFill="1" applyBorder="1" applyAlignment="1">
      <alignment horizontal="center" vertical="center" wrapText="1"/>
    </xf>
    <xf numFmtId="0" fontId="27" fillId="7" borderId="29" xfId="0" applyFont="1" applyFill="1" applyBorder="1" applyAlignment="1">
      <alignment horizontal="center" vertical="center" wrapText="1"/>
    </xf>
    <xf numFmtId="0" fontId="9" fillId="0" borderId="0" xfId="0" applyFont="1" applyBorder="1" applyAlignment="1">
      <alignment horizontal="left" vertical="center" wrapText="1" indent="1"/>
    </xf>
    <xf numFmtId="0" fontId="0" fillId="0" borderId="0" xfId="0" applyAlignment="1">
      <alignment horizontal="left" vertical="center" indent="1"/>
    </xf>
    <xf numFmtId="0" fontId="4" fillId="0" borderId="0" xfId="0" applyFont="1" applyAlignment="1">
      <alignment horizontal="left" vertical="center" wrapText="1" indent="1"/>
    </xf>
    <xf numFmtId="0" fontId="4" fillId="7" borderId="11"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26" fillId="7" borderId="11" xfId="0" applyFont="1" applyFill="1" applyBorder="1" applyAlignment="1">
      <alignment horizontal="center" vertical="center" wrapText="1"/>
    </xf>
    <xf numFmtId="0" fontId="26" fillId="7" borderId="29" xfId="0" applyFont="1" applyFill="1" applyBorder="1" applyAlignment="1">
      <alignment horizontal="center" vertical="center" wrapText="1"/>
    </xf>
    <xf numFmtId="0" fontId="3" fillId="40" borderId="17" xfId="0" applyFont="1" applyFill="1" applyBorder="1" applyAlignment="1">
      <alignment horizontal="center" vertical="center" wrapText="1"/>
    </xf>
    <xf numFmtId="0" fontId="3" fillId="40" borderId="42" xfId="0" applyFont="1" applyFill="1" applyBorder="1" applyAlignment="1">
      <alignment horizontal="center" vertical="center" wrapText="1"/>
    </xf>
    <xf numFmtId="0" fontId="3" fillId="40" borderId="43" xfId="0" applyFont="1" applyFill="1" applyBorder="1" applyAlignment="1">
      <alignment horizontal="center" vertical="center" wrapText="1"/>
    </xf>
    <xf numFmtId="0" fontId="8" fillId="0" borderId="16" xfId="0" applyFont="1" applyBorder="1" applyAlignment="1">
      <alignment horizontal="left" vertical="center" wrapText="1"/>
    </xf>
    <xf numFmtId="0" fontId="3" fillId="40" borderId="11" xfId="0" applyFont="1" applyFill="1" applyBorder="1" applyAlignment="1">
      <alignment horizontal="center" vertical="center"/>
    </xf>
    <xf numFmtId="0" fontId="3" fillId="40" borderId="39" xfId="0" applyFont="1" applyFill="1" applyBorder="1" applyAlignment="1">
      <alignment horizontal="center" vertical="center"/>
    </xf>
    <xf numFmtId="0" fontId="3" fillId="40" borderId="29" xfId="0" applyFont="1" applyFill="1" applyBorder="1" applyAlignment="1">
      <alignment horizontal="center" vertical="center"/>
    </xf>
    <xf numFmtId="0" fontId="9" fillId="0" borderId="16" xfId="0" applyFont="1" applyBorder="1" applyAlignment="1">
      <alignment horizontal="center" vertical="center" wrapText="1"/>
    </xf>
    <xf numFmtId="0" fontId="9" fillId="0" borderId="16" xfId="0" applyFont="1" applyBorder="1" applyAlignment="1">
      <alignment horizontal="center" vertical="center"/>
    </xf>
    <xf numFmtId="0" fontId="3" fillId="40" borderId="11" xfId="0" applyFont="1" applyFill="1" applyBorder="1" applyAlignment="1">
      <alignment horizontal="center" vertical="center" wrapText="1"/>
    </xf>
    <xf numFmtId="0" fontId="3" fillId="40" borderId="29" xfId="0" applyFont="1" applyFill="1" applyBorder="1" applyAlignment="1">
      <alignment horizontal="center" vertical="center" wrapText="1"/>
    </xf>
    <xf numFmtId="0" fontId="24" fillId="0" borderId="0" xfId="0" applyFont="1" applyAlignment="1">
      <alignment horizontal="left" vertical="center"/>
    </xf>
    <xf numFmtId="0" fontId="8" fillId="0" borderId="0" xfId="0" applyFont="1" applyAlignment="1">
      <alignment vertical="center" wrapText="1"/>
    </xf>
    <xf numFmtId="0" fontId="9" fillId="0" borderId="0" xfId="0" applyFont="1" applyBorder="1" applyAlignment="1">
      <alignment vertical="center" wrapText="1"/>
    </xf>
    <xf numFmtId="0" fontId="0" fillId="0" borderId="0" xfId="0" applyAlignment="1">
      <alignment vertical="center"/>
    </xf>
    <xf numFmtId="38" fontId="8" fillId="0" borderId="0" xfId="49" applyFont="1" applyFill="1" applyBorder="1" applyAlignment="1">
      <alignment horizontal="left" vertical="center"/>
    </xf>
    <xf numFmtId="0" fontId="8" fillId="0" borderId="0" xfId="0" applyFont="1" applyAlignment="1">
      <alignment horizontal="left" vertical="center" wrapText="1"/>
    </xf>
    <xf numFmtId="0" fontId="3" fillId="40" borderId="39" xfId="0" applyFont="1" applyFill="1" applyBorder="1" applyAlignment="1">
      <alignment horizontal="center" vertical="center" wrapText="1"/>
    </xf>
    <xf numFmtId="0" fontId="3" fillId="40" borderId="40" xfId="0" applyFont="1" applyFill="1" applyBorder="1" applyAlignment="1">
      <alignment horizontal="center" vertical="center" wrapText="1"/>
    </xf>
    <xf numFmtId="0" fontId="3" fillId="40" borderId="16" xfId="0" applyFont="1" applyFill="1" applyBorder="1" applyAlignment="1">
      <alignment horizontal="center" vertical="center" wrapText="1"/>
    </xf>
    <xf numFmtId="0" fontId="3" fillId="40" borderId="41" xfId="0" applyFont="1" applyFill="1" applyBorder="1" applyAlignment="1">
      <alignment horizontal="center" vertical="center" wrapText="1"/>
    </xf>
    <xf numFmtId="0" fontId="9" fillId="0" borderId="44" xfId="0" applyFont="1" applyBorder="1" applyAlignment="1">
      <alignment vertical="center" wrapText="1"/>
    </xf>
    <xf numFmtId="181" fontId="3" fillId="40" borderId="17" xfId="0" applyNumberFormat="1" applyFont="1" applyFill="1" applyBorder="1" applyAlignment="1">
      <alignment horizontal="center" vertical="center" wrapText="1"/>
    </xf>
    <xf numFmtId="181" fontId="3" fillId="40" borderId="43" xfId="0" applyNumberFormat="1" applyFont="1" applyFill="1" applyBorder="1" applyAlignment="1">
      <alignment horizontal="center" vertical="center" wrapText="1"/>
    </xf>
    <xf numFmtId="181" fontId="3" fillId="40" borderId="11" xfId="0" applyNumberFormat="1" applyFont="1" applyFill="1" applyBorder="1" applyAlignment="1">
      <alignment horizontal="center" vertical="center" wrapText="1"/>
    </xf>
    <xf numFmtId="181" fontId="3" fillId="40" borderId="29" xfId="0" applyNumberFormat="1" applyFont="1" applyFill="1" applyBorder="1" applyAlignment="1">
      <alignment horizontal="center" vertical="center" wrapText="1"/>
    </xf>
    <xf numFmtId="181" fontId="8" fillId="0" borderId="0" xfId="0" applyNumberFormat="1" applyFont="1" applyAlignment="1">
      <alignment vertical="center" wrapText="1"/>
    </xf>
    <xf numFmtId="181" fontId="2" fillId="0" borderId="16" xfId="0" applyNumberFormat="1" applyFont="1" applyBorder="1" applyAlignment="1">
      <alignment horizontal="right" vertical="center" wrapText="1"/>
    </xf>
    <xf numFmtId="181" fontId="9" fillId="0" borderId="0" xfId="0" applyNumberFormat="1" applyFont="1" applyBorder="1" applyAlignment="1">
      <alignment vertical="center" wrapText="1"/>
    </xf>
    <xf numFmtId="181" fontId="0" fillId="0" borderId="0" xfId="0" applyNumberFormat="1" applyAlignment="1">
      <alignment vertical="center"/>
    </xf>
    <xf numFmtId="181" fontId="9" fillId="0" borderId="0" xfId="0" applyNumberFormat="1" applyFont="1" applyBorder="1" applyAlignment="1">
      <alignment horizontal="left" vertical="center" wrapText="1"/>
    </xf>
    <xf numFmtId="181" fontId="24" fillId="0" borderId="0" xfId="0" applyNumberFormat="1" applyFont="1" applyAlignment="1">
      <alignment vertical="center"/>
    </xf>
    <xf numFmtId="181" fontId="3" fillId="40" borderId="10" xfId="0" applyNumberFormat="1" applyFont="1" applyFill="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Followed Hyperlink" xfId="66"/>
    <cellStyle name="未定義"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2:R58"/>
  <sheetViews>
    <sheetView showGridLines="0" tabSelected="1" zoomScalePageLayoutView="0" workbookViewId="0" topLeftCell="A1">
      <selection activeCell="A4" sqref="A4"/>
    </sheetView>
  </sheetViews>
  <sheetFormatPr defaultColWidth="17.50390625" defaultRowHeight="13.5"/>
  <cols>
    <col min="1" max="1" width="84.25390625" style="1" customWidth="1"/>
    <col min="2" max="2" width="16.625" style="49" bestFit="1" customWidth="1"/>
    <col min="3" max="8" width="11.25390625" style="49" customWidth="1"/>
    <col min="9" max="16384" width="17.50390625" style="1" customWidth="1"/>
  </cols>
  <sheetData>
    <row r="1" ht="20.25" customHeight="1"/>
    <row r="2" spans="1:18" ht="20.25" customHeight="1">
      <c r="A2" s="98" t="s">
        <v>245</v>
      </c>
      <c r="B2" s="94"/>
      <c r="C2" s="76"/>
      <c r="D2" s="76"/>
      <c r="E2" s="76"/>
      <c r="F2" s="76"/>
      <c r="G2" s="76"/>
      <c r="H2" s="76"/>
      <c r="I2" s="69"/>
      <c r="J2" s="69"/>
      <c r="K2" s="69"/>
      <c r="L2" s="69"/>
      <c r="M2" s="69"/>
      <c r="N2" s="69"/>
      <c r="O2" s="69"/>
      <c r="P2" s="69"/>
      <c r="Q2" s="69"/>
      <c r="R2" s="69"/>
    </row>
    <row r="3" spans="1:18" ht="15" customHeight="1">
      <c r="A3" s="99" t="s">
        <v>246</v>
      </c>
      <c r="B3" s="94"/>
      <c r="C3" s="76"/>
      <c r="D3" s="76"/>
      <c r="E3" s="76"/>
      <c r="F3" s="76"/>
      <c r="G3" s="76"/>
      <c r="H3" s="76"/>
      <c r="I3" s="69"/>
      <c r="J3" s="69"/>
      <c r="K3" s="69"/>
      <c r="L3" s="69"/>
      <c r="M3" s="69"/>
      <c r="N3" s="69"/>
      <c r="O3" s="69"/>
      <c r="P3" s="69"/>
      <c r="Q3" s="69"/>
      <c r="R3" s="69"/>
    </row>
    <row r="4" spans="1:18" ht="14.25" customHeight="1">
      <c r="A4" s="99" t="s">
        <v>87</v>
      </c>
      <c r="B4" s="342"/>
      <c r="C4" s="342"/>
      <c r="D4" s="342"/>
      <c r="E4" s="342"/>
      <c r="F4" s="342"/>
      <c r="G4" s="342"/>
      <c r="H4" s="343"/>
      <c r="I4" s="69"/>
      <c r="J4" s="69"/>
      <c r="K4" s="69"/>
      <c r="L4" s="69"/>
      <c r="M4" s="69"/>
      <c r="N4" s="69"/>
      <c r="O4" s="69"/>
      <c r="P4" s="69"/>
      <c r="Q4" s="69"/>
      <c r="R4" s="69"/>
    </row>
    <row r="5" spans="1:18" ht="14.25" customHeight="1">
      <c r="A5" s="99"/>
      <c r="B5" s="144"/>
      <c r="C5" s="144"/>
      <c r="D5" s="144"/>
      <c r="E5" s="144"/>
      <c r="F5" s="144"/>
      <c r="G5" s="144"/>
      <c r="H5" s="145"/>
      <c r="I5" s="69"/>
      <c r="J5" s="69"/>
      <c r="K5" s="69"/>
      <c r="L5" s="69"/>
      <c r="M5" s="69"/>
      <c r="N5" s="69"/>
      <c r="O5" s="69"/>
      <c r="P5" s="69"/>
      <c r="Q5" s="69"/>
      <c r="R5" s="69"/>
    </row>
    <row r="6" spans="1:18" ht="20.25" customHeight="1">
      <c r="A6" s="97" t="s">
        <v>173</v>
      </c>
      <c r="B6" s="94"/>
      <c r="C6" s="76"/>
      <c r="D6" s="76"/>
      <c r="E6" s="76"/>
      <c r="F6" s="76"/>
      <c r="G6" s="76"/>
      <c r="H6" s="76"/>
      <c r="I6" s="69"/>
      <c r="J6" s="69"/>
      <c r="K6" s="69"/>
      <c r="L6" s="69"/>
      <c r="M6" s="69"/>
      <c r="N6" s="69"/>
      <c r="O6" s="69"/>
      <c r="P6" s="69"/>
      <c r="Q6" s="69"/>
      <c r="R6" s="69"/>
    </row>
    <row r="7" spans="1:18" ht="20.25" customHeight="1">
      <c r="A7" s="97" t="s">
        <v>64</v>
      </c>
      <c r="B7" s="344"/>
      <c r="C7" s="344"/>
      <c r="D7" s="344"/>
      <c r="E7" s="344"/>
      <c r="F7" s="344"/>
      <c r="G7" s="344"/>
      <c r="H7" s="344"/>
      <c r="I7" s="69"/>
      <c r="J7" s="69"/>
      <c r="K7" s="69"/>
      <c r="L7" s="69"/>
      <c r="M7" s="69"/>
      <c r="N7" s="69"/>
      <c r="O7" s="69"/>
      <c r="P7" s="69"/>
      <c r="Q7" s="69"/>
      <c r="R7" s="69"/>
    </row>
    <row r="8" spans="1:18" ht="20.25" customHeight="1">
      <c r="A8" s="97" t="s">
        <v>145</v>
      </c>
      <c r="B8" s="70"/>
      <c r="C8" s="70"/>
      <c r="D8" s="70"/>
      <c r="E8" s="70"/>
      <c r="F8" s="70"/>
      <c r="G8" s="70"/>
      <c r="H8" s="70"/>
      <c r="I8" s="70"/>
      <c r="J8" s="70"/>
      <c r="K8" s="70"/>
      <c r="L8" s="70"/>
      <c r="M8" s="69"/>
      <c r="N8" s="69"/>
      <c r="O8" s="69"/>
      <c r="P8" s="69"/>
      <c r="Q8" s="69"/>
      <c r="R8" s="69"/>
    </row>
    <row r="9" spans="1:18" ht="20.25" customHeight="1">
      <c r="A9" s="97" t="s">
        <v>65</v>
      </c>
      <c r="B9" s="95"/>
      <c r="C9" s="71"/>
      <c r="D9" s="71"/>
      <c r="E9" s="71"/>
      <c r="F9" s="71"/>
      <c r="G9" s="71"/>
      <c r="H9" s="71"/>
      <c r="I9" s="71"/>
      <c r="J9" s="71"/>
      <c r="K9" s="71"/>
      <c r="L9" s="71"/>
      <c r="M9" s="71"/>
      <c r="N9" s="69"/>
      <c r="O9" s="69"/>
      <c r="P9" s="69"/>
      <c r="Q9" s="69"/>
      <c r="R9" s="69"/>
    </row>
    <row r="10" spans="1:18" ht="20.25" customHeight="1">
      <c r="A10" s="97" t="s">
        <v>70</v>
      </c>
      <c r="B10" s="95"/>
      <c r="C10" s="71"/>
      <c r="D10" s="71"/>
      <c r="E10" s="71"/>
      <c r="F10" s="71"/>
      <c r="G10" s="71"/>
      <c r="H10" s="71"/>
      <c r="I10" s="71"/>
      <c r="J10" s="71"/>
      <c r="K10" s="71"/>
      <c r="L10" s="71"/>
      <c r="M10" s="71"/>
      <c r="N10" s="69"/>
      <c r="O10" s="69"/>
      <c r="P10" s="69"/>
      <c r="Q10" s="69"/>
      <c r="R10" s="69"/>
    </row>
    <row r="11" spans="1:18" ht="20.25" customHeight="1">
      <c r="A11" s="97" t="s">
        <v>71</v>
      </c>
      <c r="B11" s="95"/>
      <c r="C11" s="71"/>
      <c r="D11" s="71"/>
      <c r="E11" s="71"/>
      <c r="F11" s="71"/>
      <c r="G11" s="71"/>
      <c r="H11" s="71"/>
      <c r="I11" s="71"/>
      <c r="J11" s="71"/>
      <c r="K11" s="71"/>
      <c r="L11" s="71"/>
      <c r="M11" s="71"/>
      <c r="N11" s="69"/>
      <c r="O11" s="69"/>
      <c r="P11" s="69"/>
      <c r="Q11" s="69"/>
      <c r="R11" s="69"/>
    </row>
    <row r="12" spans="1:18" ht="20.25" customHeight="1">
      <c r="A12" s="97" t="s">
        <v>182</v>
      </c>
      <c r="B12" s="95"/>
      <c r="C12" s="71"/>
      <c r="D12" s="71"/>
      <c r="E12" s="71"/>
      <c r="F12" s="71"/>
      <c r="G12" s="71"/>
      <c r="H12" s="71"/>
      <c r="I12" s="71"/>
      <c r="J12" s="71"/>
      <c r="K12" s="71"/>
      <c r="L12" s="71"/>
      <c r="M12" s="71"/>
      <c r="N12" s="69"/>
      <c r="O12" s="69"/>
      <c r="P12" s="69"/>
      <c r="Q12" s="69"/>
      <c r="R12" s="69"/>
    </row>
    <row r="13" spans="1:18" ht="20.25" customHeight="1">
      <c r="A13" s="97" t="s">
        <v>72</v>
      </c>
      <c r="B13" s="95"/>
      <c r="C13" s="71"/>
      <c r="D13" s="71"/>
      <c r="E13" s="71"/>
      <c r="F13" s="71"/>
      <c r="G13" s="71"/>
      <c r="H13" s="71"/>
      <c r="I13" s="71"/>
      <c r="J13" s="71"/>
      <c r="K13" s="71"/>
      <c r="L13" s="71"/>
      <c r="M13" s="71"/>
      <c r="N13" s="69"/>
      <c r="O13" s="69"/>
      <c r="P13" s="69"/>
      <c r="Q13" s="69"/>
      <c r="R13" s="69"/>
    </row>
    <row r="14" spans="1:18" ht="20.25" customHeight="1">
      <c r="A14" s="97" t="s">
        <v>73</v>
      </c>
      <c r="B14" s="95"/>
      <c r="C14" s="71"/>
      <c r="D14" s="71"/>
      <c r="E14" s="71"/>
      <c r="F14" s="71"/>
      <c r="G14" s="71"/>
      <c r="H14" s="71"/>
      <c r="I14" s="71"/>
      <c r="J14" s="71"/>
      <c r="K14" s="71"/>
      <c r="L14" s="71"/>
      <c r="M14" s="71"/>
      <c r="N14" s="69"/>
      <c r="O14" s="69"/>
      <c r="P14" s="69"/>
      <c r="Q14" s="69"/>
      <c r="R14" s="69"/>
    </row>
    <row r="15" spans="1:18" ht="20.25" customHeight="1">
      <c r="A15" s="97" t="s">
        <v>74</v>
      </c>
      <c r="B15" s="95"/>
      <c r="C15" s="72"/>
      <c r="D15" s="72"/>
      <c r="E15" s="72"/>
      <c r="F15" s="72"/>
      <c r="G15" s="72"/>
      <c r="H15" s="72"/>
      <c r="I15" s="72"/>
      <c r="J15" s="72"/>
      <c r="K15" s="72"/>
      <c r="L15" s="72"/>
      <c r="M15" s="72"/>
      <c r="N15" s="69"/>
      <c r="O15" s="69"/>
      <c r="P15" s="69"/>
      <c r="Q15" s="69"/>
      <c r="R15" s="69"/>
    </row>
    <row r="16" spans="1:18" ht="20.25" customHeight="1">
      <c r="A16" s="97" t="s">
        <v>135</v>
      </c>
      <c r="B16" s="95"/>
      <c r="C16" s="71"/>
      <c r="D16" s="71"/>
      <c r="E16" s="71"/>
      <c r="F16" s="71"/>
      <c r="G16" s="71"/>
      <c r="H16" s="71"/>
      <c r="I16" s="71"/>
      <c r="J16" s="71"/>
      <c r="K16" s="71"/>
      <c r="L16" s="71"/>
      <c r="M16" s="71"/>
      <c r="N16" s="69"/>
      <c r="O16" s="69"/>
      <c r="P16" s="69"/>
      <c r="Q16" s="69"/>
      <c r="R16" s="69"/>
    </row>
    <row r="17" spans="1:18" ht="12">
      <c r="A17" s="69"/>
      <c r="B17" s="95"/>
      <c r="C17" s="71"/>
      <c r="D17" s="71"/>
      <c r="E17" s="71"/>
      <c r="F17" s="71"/>
      <c r="G17" s="71"/>
      <c r="H17" s="71"/>
      <c r="I17" s="71"/>
      <c r="J17" s="71"/>
      <c r="K17" s="71"/>
      <c r="L17" s="71"/>
      <c r="M17" s="71"/>
      <c r="N17" s="69"/>
      <c r="O17" s="69"/>
      <c r="P17" s="69"/>
      <c r="Q17" s="69"/>
      <c r="R17" s="69"/>
    </row>
    <row r="18" spans="1:18" ht="12">
      <c r="A18" s="69"/>
      <c r="B18" s="95"/>
      <c r="C18" s="71"/>
      <c r="D18" s="71"/>
      <c r="E18" s="71"/>
      <c r="F18" s="71"/>
      <c r="G18" s="71"/>
      <c r="H18" s="71"/>
      <c r="I18" s="71"/>
      <c r="J18" s="71"/>
      <c r="K18" s="71"/>
      <c r="L18" s="71"/>
      <c r="M18" s="71"/>
      <c r="N18" s="69"/>
      <c r="O18" s="69"/>
      <c r="P18" s="69"/>
      <c r="Q18" s="69"/>
      <c r="R18" s="69"/>
    </row>
    <row r="19" spans="1:18" ht="12">
      <c r="A19" s="69"/>
      <c r="B19" s="95"/>
      <c r="C19" s="71"/>
      <c r="D19" s="71"/>
      <c r="E19" s="71"/>
      <c r="F19" s="71"/>
      <c r="G19" s="71"/>
      <c r="H19" s="71"/>
      <c r="I19" s="71"/>
      <c r="J19" s="71"/>
      <c r="K19" s="71"/>
      <c r="L19" s="71"/>
      <c r="M19" s="71"/>
      <c r="N19" s="69"/>
      <c r="O19" s="69"/>
      <c r="P19" s="69"/>
      <c r="Q19" s="69"/>
      <c r="R19" s="69"/>
    </row>
    <row r="20" spans="1:18" ht="12">
      <c r="A20" s="69"/>
      <c r="B20" s="95"/>
      <c r="C20" s="71"/>
      <c r="D20" s="71"/>
      <c r="E20" s="71"/>
      <c r="F20" s="71"/>
      <c r="G20" s="71"/>
      <c r="H20" s="71"/>
      <c r="I20" s="71"/>
      <c r="J20" s="71"/>
      <c r="K20" s="71"/>
      <c r="L20" s="71"/>
      <c r="M20" s="71"/>
      <c r="N20" s="69"/>
      <c r="O20" s="69"/>
      <c r="P20" s="69"/>
      <c r="Q20" s="69"/>
      <c r="R20" s="69"/>
    </row>
    <row r="21" spans="1:18" ht="12">
      <c r="A21" s="69"/>
      <c r="B21" s="95"/>
      <c r="C21" s="71"/>
      <c r="D21" s="71"/>
      <c r="E21" s="71"/>
      <c r="F21" s="71"/>
      <c r="G21" s="71"/>
      <c r="H21" s="71"/>
      <c r="I21" s="71"/>
      <c r="J21" s="71"/>
      <c r="K21" s="71"/>
      <c r="L21" s="71"/>
      <c r="M21" s="71"/>
      <c r="N21" s="69"/>
      <c r="O21" s="69"/>
      <c r="P21" s="69"/>
      <c r="Q21" s="69"/>
      <c r="R21" s="69"/>
    </row>
    <row r="22" spans="1:18" ht="12">
      <c r="A22" s="69"/>
      <c r="B22" s="95"/>
      <c r="C22" s="72"/>
      <c r="D22" s="71"/>
      <c r="E22" s="71"/>
      <c r="F22" s="71"/>
      <c r="G22" s="71"/>
      <c r="H22" s="71"/>
      <c r="I22" s="72"/>
      <c r="J22" s="71"/>
      <c r="K22" s="71"/>
      <c r="L22" s="71"/>
      <c r="M22" s="71"/>
      <c r="N22" s="69"/>
      <c r="O22" s="69"/>
      <c r="P22" s="69"/>
      <c r="Q22" s="69"/>
      <c r="R22" s="69"/>
    </row>
    <row r="23" spans="1:18" ht="12">
      <c r="A23" s="69"/>
      <c r="B23" s="95"/>
      <c r="C23" s="71"/>
      <c r="D23" s="71"/>
      <c r="E23" s="71"/>
      <c r="F23" s="71"/>
      <c r="G23" s="71"/>
      <c r="H23" s="71"/>
      <c r="I23" s="71"/>
      <c r="J23" s="71"/>
      <c r="K23" s="71"/>
      <c r="L23" s="71"/>
      <c r="M23" s="71"/>
      <c r="N23" s="69"/>
      <c r="O23" s="69"/>
      <c r="P23" s="69"/>
      <c r="Q23" s="69"/>
      <c r="R23" s="69"/>
    </row>
    <row r="24" spans="1:18" ht="12">
      <c r="A24" s="69"/>
      <c r="B24" s="95"/>
      <c r="C24" s="71"/>
      <c r="D24" s="71"/>
      <c r="E24" s="71"/>
      <c r="F24" s="71"/>
      <c r="G24" s="71"/>
      <c r="H24" s="71"/>
      <c r="I24" s="71"/>
      <c r="J24" s="71"/>
      <c r="K24" s="71"/>
      <c r="L24" s="71"/>
      <c r="M24" s="71"/>
      <c r="N24" s="69"/>
      <c r="O24" s="69"/>
      <c r="P24" s="69"/>
      <c r="Q24" s="69"/>
      <c r="R24" s="69"/>
    </row>
    <row r="25" spans="1:18" ht="12">
      <c r="A25" s="69"/>
      <c r="B25" s="95"/>
      <c r="C25" s="71"/>
      <c r="D25" s="71"/>
      <c r="E25" s="71"/>
      <c r="F25" s="71"/>
      <c r="G25" s="71"/>
      <c r="H25" s="71"/>
      <c r="I25" s="71"/>
      <c r="J25" s="71"/>
      <c r="K25" s="71"/>
      <c r="L25" s="71"/>
      <c r="M25" s="71"/>
      <c r="N25" s="69"/>
      <c r="O25" s="69"/>
      <c r="P25" s="69"/>
      <c r="Q25" s="69"/>
      <c r="R25" s="69"/>
    </row>
    <row r="26" spans="1:18" ht="12">
      <c r="A26" s="69"/>
      <c r="B26" s="95"/>
      <c r="C26" s="71"/>
      <c r="D26" s="71"/>
      <c r="E26" s="71"/>
      <c r="F26" s="71"/>
      <c r="G26" s="71"/>
      <c r="H26" s="71"/>
      <c r="I26" s="71"/>
      <c r="J26" s="71"/>
      <c r="K26" s="71"/>
      <c r="L26" s="71"/>
      <c r="M26" s="71"/>
      <c r="N26" s="69"/>
      <c r="O26" s="69"/>
      <c r="P26" s="69"/>
      <c r="Q26" s="69"/>
      <c r="R26" s="69"/>
    </row>
    <row r="27" spans="1:18" ht="12">
      <c r="A27" s="69"/>
      <c r="B27" s="95"/>
      <c r="C27" s="71"/>
      <c r="D27" s="71"/>
      <c r="E27" s="71"/>
      <c r="F27" s="71"/>
      <c r="G27" s="71"/>
      <c r="H27" s="71"/>
      <c r="I27" s="71"/>
      <c r="J27" s="71"/>
      <c r="K27" s="71"/>
      <c r="L27" s="71"/>
      <c r="M27" s="71"/>
      <c r="N27" s="69"/>
      <c r="O27" s="69"/>
      <c r="P27" s="69"/>
      <c r="Q27" s="69"/>
      <c r="R27" s="69"/>
    </row>
    <row r="28" spans="1:18" ht="12">
      <c r="A28" s="69"/>
      <c r="B28" s="345"/>
      <c r="C28" s="345"/>
      <c r="D28" s="345"/>
      <c r="E28" s="345"/>
      <c r="F28" s="345"/>
      <c r="G28" s="345"/>
      <c r="H28" s="76"/>
      <c r="I28" s="69"/>
      <c r="J28" s="69"/>
      <c r="K28" s="69"/>
      <c r="L28" s="69"/>
      <c r="M28" s="69"/>
      <c r="N28" s="69"/>
      <c r="O28" s="69"/>
      <c r="P28" s="69"/>
      <c r="Q28" s="69"/>
      <c r="R28" s="69"/>
    </row>
    <row r="29" spans="1:18" ht="12">
      <c r="A29" s="69"/>
      <c r="B29" s="70"/>
      <c r="C29" s="70"/>
      <c r="D29" s="70"/>
      <c r="E29" s="70"/>
      <c r="F29" s="70"/>
      <c r="G29" s="70"/>
      <c r="H29" s="70"/>
      <c r="I29" s="70"/>
      <c r="J29" s="70"/>
      <c r="K29" s="70"/>
      <c r="L29" s="70"/>
      <c r="M29" s="70"/>
      <c r="N29" s="69"/>
      <c r="O29" s="69"/>
      <c r="P29" s="69"/>
      <c r="Q29" s="69"/>
      <c r="R29" s="69"/>
    </row>
    <row r="30" spans="1:18" ht="12">
      <c r="A30" s="69"/>
      <c r="B30" s="95"/>
      <c r="C30" s="71"/>
      <c r="D30" s="73"/>
      <c r="E30" s="74"/>
      <c r="F30" s="74"/>
      <c r="G30" s="74"/>
      <c r="H30" s="74"/>
      <c r="I30" s="71"/>
      <c r="J30" s="73"/>
      <c r="K30" s="74"/>
      <c r="L30" s="74"/>
      <c r="M30" s="74"/>
      <c r="N30" s="69"/>
      <c r="O30" s="69"/>
      <c r="P30" s="69"/>
      <c r="Q30" s="69"/>
      <c r="R30" s="69"/>
    </row>
    <row r="31" spans="1:18" ht="12">
      <c r="A31" s="69"/>
      <c r="B31" s="95"/>
      <c r="C31" s="71"/>
      <c r="D31" s="73"/>
      <c r="E31" s="74"/>
      <c r="F31" s="74"/>
      <c r="G31" s="74"/>
      <c r="H31" s="74"/>
      <c r="I31" s="71"/>
      <c r="J31" s="73"/>
      <c r="K31" s="74"/>
      <c r="L31" s="74"/>
      <c r="M31" s="74"/>
      <c r="N31" s="69"/>
      <c r="O31" s="69"/>
      <c r="P31" s="69"/>
      <c r="Q31" s="69"/>
      <c r="R31" s="69"/>
    </row>
    <row r="32" spans="1:18" ht="12">
      <c r="A32" s="69"/>
      <c r="B32" s="95"/>
      <c r="C32" s="71"/>
      <c r="D32" s="73"/>
      <c r="E32" s="74"/>
      <c r="F32" s="74"/>
      <c r="G32" s="74"/>
      <c r="H32" s="74"/>
      <c r="I32" s="71"/>
      <c r="J32" s="73"/>
      <c r="K32" s="74"/>
      <c r="L32" s="74"/>
      <c r="M32" s="74"/>
      <c r="N32" s="69"/>
      <c r="O32" s="69"/>
      <c r="P32" s="69"/>
      <c r="Q32" s="69"/>
      <c r="R32" s="69"/>
    </row>
    <row r="33" spans="1:18" ht="12">
      <c r="A33" s="69"/>
      <c r="B33" s="95"/>
      <c r="C33" s="71"/>
      <c r="D33" s="73"/>
      <c r="E33" s="74"/>
      <c r="F33" s="74"/>
      <c r="G33" s="74"/>
      <c r="H33" s="74"/>
      <c r="I33" s="71"/>
      <c r="J33" s="73"/>
      <c r="K33" s="74"/>
      <c r="L33" s="74"/>
      <c r="M33" s="74"/>
      <c r="N33" s="69"/>
      <c r="O33" s="69"/>
      <c r="P33" s="69"/>
      <c r="Q33" s="69"/>
      <c r="R33" s="69"/>
    </row>
    <row r="34" spans="1:18" ht="12">
      <c r="A34" s="69"/>
      <c r="B34" s="95"/>
      <c r="C34" s="71"/>
      <c r="D34" s="73"/>
      <c r="E34" s="74"/>
      <c r="F34" s="74"/>
      <c r="G34" s="74"/>
      <c r="H34" s="74"/>
      <c r="I34" s="71"/>
      <c r="J34" s="73"/>
      <c r="K34" s="74"/>
      <c r="L34" s="74"/>
      <c r="M34" s="74"/>
      <c r="N34" s="69"/>
      <c r="O34" s="69"/>
      <c r="P34" s="69"/>
      <c r="Q34" s="69"/>
      <c r="R34" s="69"/>
    </row>
    <row r="35" spans="1:18" ht="12">
      <c r="A35" s="69"/>
      <c r="B35" s="95"/>
      <c r="C35" s="71"/>
      <c r="D35" s="73"/>
      <c r="E35" s="74"/>
      <c r="F35" s="74"/>
      <c r="G35" s="74"/>
      <c r="H35" s="74"/>
      <c r="I35" s="71"/>
      <c r="J35" s="73"/>
      <c r="K35" s="74"/>
      <c r="L35" s="74"/>
      <c r="M35" s="74"/>
      <c r="N35" s="69"/>
      <c r="O35" s="69"/>
      <c r="P35" s="69"/>
      <c r="Q35" s="69"/>
      <c r="R35" s="69"/>
    </row>
    <row r="36" spans="1:18" ht="12">
      <c r="A36" s="69"/>
      <c r="B36" s="95"/>
      <c r="C36" s="71"/>
      <c r="D36" s="73"/>
      <c r="E36" s="74"/>
      <c r="F36" s="74"/>
      <c r="G36" s="74"/>
      <c r="H36" s="74"/>
      <c r="I36" s="71"/>
      <c r="J36" s="73"/>
      <c r="K36" s="74"/>
      <c r="L36" s="74"/>
      <c r="M36" s="74"/>
      <c r="N36" s="69"/>
      <c r="O36" s="69"/>
      <c r="P36" s="69"/>
      <c r="Q36" s="69"/>
      <c r="R36" s="69"/>
    </row>
    <row r="37" spans="1:18" ht="12">
      <c r="A37" s="69"/>
      <c r="B37" s="95"/>
      <c r="C37" s="71"/>
      <c r="D37" s="73"/>
      <c r="E37" s="74"/>
      <c r="F37" s="74"/>
      <c r="G37" s="74"/>
      <c r="H37" s="74"/>
      <c r="I37" s="71"/>
      <c r="J37" s="73"/>
      <c r="K37" s="74"/>
      <c r="L37" s="74"/>
      <c r="M37" s="74"/>
      <c r="N37" s="69"/>
      <c r="O37" s="69"/>
      <c r="P37" s="69"/>
      <c r="Q37" s="69"/>
      <c r="R37" s="69"/>
    </row>
    <row r="38" spans="1:18" ht="12">
      <c r="A38" s="69"/>
      <c r="B38" s="95"/>
      <c r="C38" s="71"/>
      <c r="D38" s="73"/>
      <c r="E38" s="74"/>
      <c r="F38" s="74"/>
      <c r="G38" s="74"/>
      <c r="H38" s="74"/>
      <c r="I38" s="71"/>
      <c r="J38" s="73"/>
      <c r="K38" s="74"/>
      <c r="L38" s="74"/>
      <c r="M38" s="74"/>
      <c r="N38" s="69"/>
      <c r="O38" s="69"/>
      <c r="P38" s="69"/>
      <c r="Q38" s="69"/>
      <c r="R38" s="69"/>
    </row>
    <row r="39" spans="1:18" ht="12">
      <c r="A39" s="69"/>
      <c r="B39" s="95"/>
      <c r="C39" s="71"/>
      <c r="D39" s="73"/>
      <c r="E39" s="74"/>
      <c r="F39" s="74"/>
      <c r="G39" s="74"/>
      <c r="H39" s="74"/>
      <c r="I39" s="71"/>
      <c r="J39" s="73"/>
      <c r="K39" s="74"/>
      <c r="L39" s="74"/>
      <c r="M39" s="74"/>
      <c r="N39" s="69"/>
      <c r="O39" s="69"/>
      <c r="P39" s="69"/>
      <c r="Q39" s="69"/>
      <c r="R39" s="69"/>
    </row>
    <row r="40" spans="1:18" ht="12">
      <c r="A40" s="69"/>
      <c r="B40" s="95"/>
      <c r="C40" s="72"/>
      <c r="D40" s="72"/>
      <c r="E40" s="75"/>
      <c r="F40" s="75"/>
      <c r="G40" s="75"/>
      <c r="H40" s="75"/>
      <c r="I40" s="72"/>
      <c r="J40" s="72"/>
      <c r="K40" s="75"/>
      <c r="L40" s="75"/>
      <c r="M40" s="75"/>
      <c r="N40" s="69"/>
      <c r="O40" s="69"/>
      <c r="P40" s="69"/>
      <c r="Q40" s="69"/>
      <c r="R40" s="69"/>
    </row>
    <row r="41" spans="1:18" ht="12">
      <c r="A41" s="69"/>
      <c r="B41" s="95"/>
      <c r="C41" s="71"/>
      <c r="D41" s="73"/>
      <c r="E41" s="74"/>
      <c r="F41" s="74"/>
      <c r="G41" s="74"/>
      <c r="H41" s="74"/>
      <c r="I41" s="71"/>
      <c r="J41" s="73"/>
      <c r="K41" s="74"/>
      <c r="L41" s="74"/>
      <c r="M41" s="74"/>
      <c r="N41" s="69"/>
      <c r="O41" s="69"/>
      <c r="P41" s="69"/>
      <c r="Q41" s="69"/>
      <c r="R41" s="69"/>
    </row>
    <row r="42" spans="1:18" ht="12">
      <c r="A42" s="69"/>
      <c r="B42" s="95"/>
      <c r="C42" s="71"/>
      <c r="D42" s="73"/>
      <c r="E42" s="74"/>
      <c r="F42" s="74"/>
      <c r="G42" s="74"/>
      <c r="H42" s="74"/>
      <c r="I42" s="71"/>
      <c r="J42" s="73"/>
      <c r="K42" s="74"/>
      <c r="L42" s="74"/>
      <c r="M42" s="74"/>
      <c r="N42" s="69"/>
      <c r="O42" s="69"/>
      <c r="P42" s="69"/>
      <c r="Q42" s="69"/>
      <c r="R42" s="69"/>
    </row>
    <row r="43" spans="1:18" ht="12">
      <c r="A43" s="69"/>
      <c r="B43" s="95"/>
      <c r="C43" s="71"/>
      <c r="D43" s="73"/>
      <c r="E43" s="74"/>
      <c r="F43" s="74"/>
      <c r="G43" s="74"/>
      <c r="H43" s="74"/>
      <c r="I43" s="71"/>
      <c r="J43" s="73"/>
      <c r="K43" s="74"/>
      <c r="L43" s="74"/>
      <c r="M43" s="74"/>
      <c r="N43" s="69"/>
      <c r="O43" s="69"/>
      <c r="P43" s="69"/>
      <c r="Q43" s="69"/>
      <c r="R43" s="69"/>
    </row>
    <row r="44" spans="1:18" ht="12">
      <c r="A44" s="69"/>
      <c r="B44" s="95"/>
      <c r="C44" s="71"/>
      <c r="D44" s="73"/>
      <c r="E44" s="74"/>
      <c r="F44" s="74"/>
      <c r="G44" s="74"/>
      <c r="H44" s="74"/>
      <c r="I44" s="71"/>
      <c r="J44" s="73"/>
      <c r="K44" s="74"/>
      <c r="L44" s="74"/>
      <c r="M44" s="74"/>
      <c r="N44" s="69"/>
      <c r="O44" s="69"/>
      <c r="P44" s="69"/>
      <c r="Q44" s="69"/>
      <c r="R44" s="69"/>
    </row>
    <row r="45" spans="1:18" ht="12">
      <c r="A45" s="69"/>
      <c r="B45" s="95"/>
      <c r="C45" s="71"/>
      <c r="D45" s="73"/>
      <c r="E45" s="74"/>
      <c r="F45" s="74"/>
      <c r="G45" s="74"/>
      <c r="H45" s="74"/>
      <c r="I45" s="71"/>
      <c r="J45" s="73"/>
      <c r="K45" s="74"/>
      <c r="L45" s="74"/>
      <c r="M45" s="74"/>
      <c r="N45" s="69"/>
      <c r="O45" s="69"/>
      <c r="P45" s="69"/>
      <c r="Q45" s="69"/>
      <c r="R45" s="69"/>
    </row>
    <row r="46" spans="1:18" ht="12">
      <c r="A46" s="69"/>
      <c r="B46" s="95"/>
      <c r="C46" s="71"/>
      <c r="D46" s="73"/>
      <c r="E46" s="74"/>
      <c r="F46" s="74"/>
      <c r="G46" s="74"/>
      <c r="H46" s="74"/>
      <c r="I46" s="71"/>
      <c r="J46" s="73"/>
      <c r="K46" s="74"/>
      <c r="L46" s="74"/>
      <c r="M46" s="74"/>
      <c r="N46" s="69"/>
      <c r="O46" s="69"/>
      <c r="P46" s="69"/>
      <c r="Q46" s="69"/>
      <c r="R46" s="69"/>
    </row>
    <row r="47" spans="1:18" ht="12">
      <c r="A47" s="69"/>
      <c r="B47" s="95"/>
      <c r="C47" s="71"/>
      <c r="D47" s="73"/>
      <c r="E47" s="74"/>
      <c r="F47" s="74"/>
      <c r="G47" s="74"/>
      <c r="H47" s="74"/>
      <c r="I47" s="71"/>
      <c r="J47" s="73"/>
      <c r="K47" s="74"/>
      <c r="L47" s="74"/>
      <c r="M47" s="74"/>
      <c r="N47" s="69"/>
      <c r="O47" s="69"/>
      <c r="P47" s="69"/>
      <c r="Q47" s="69"/>
      <c r="R47" s="69"/>
    </row>
    <row r="48" spans="1:18" ht="12">
      <c r="A48" s="69"/>
      <c r="B48" s="95"/>
      <c r="C48" s="71"/>
      <c r="D48" s="73"/>
      <c r="E48" s="74"/>
      <c r="F48" s="74"/>
      <c r="G48" s="74"/>
      <c r="H48" s="74"/>
      <c r="I48" s="71"/>
      <c r="J48" s="73"/>
      <c r="K48" s="74"/>
      <c r="L48" s="74"/>
      <c r="M48" s="74"/>
      <c r="N48" s="69"/>
      <c r="O48" s="69"/>
      <c r="P48" s="69"/>
      <c r="Q48" s="69"/>
      <c r="R48" s="69"/>
    </row>
    <row r="49" spans="1:18" ht="12">
      <c r="A49" s="69"/>
      <c r="B49" s="95"/>
      <c r="C49" s="71"/>
      <c r="D49" s="73"/>
      <c r="E49" s="74"/>
      <c r="F49" s="74"/>
      <c r="G49" s="74"/>
      <c r="H49" s="74"/>
      <c r="I49" s="71"/>
      <c r="J49" s="73"/>
      <c r="K49" s="74"/>
      <c r="L49" s="74"/>
      <c r="M49" s="74"/>
      <c r="N49" s="69"/>
      <c r="O49" s="69"/>
      <c r="P49" s="69"/>
      <c r="Q49" s="69"/>
      <c r="R49" s="69"/>
    </row>
    <row r="50" spans="1:18" ht="12">
      <c r="A50" s="69"/>
      <c r="B50" s="95"/>
      <c r="C50" s="71"/>
      <c r="D50" s="73"/>
      <c r="E50" s="74"/>
      <c r="F50" s="74"/>
      <c r="G50" s="74"/>
      <c r="H50" s="74"/>
      <c r="I50" s="71"/>
      <c r="J50" s="73"/>
      <c r="K50" s="74"/>
      <c r="L50" s="74"/>
      <c r="M50" s="74"/>
      <c r="N50" s="69"/>
      <c r="O50" s="69"/>
      <c r="P50" s="69"/>
      <c r="Q50" s="69"/>
      <c r="R50" s="69"/>
    </row>
    <row r="51" spans="1:18" ht="12">
      <c r="A51" s="69"/>
      <c r="B51" s="95"/>
      <c r="C51" s="71"/>
      <c r="D51" s="73"/>
      <c r="E51" s="74"/>
      <c r="F51" s="74"/>
      <c r="G51" s="74"/>
      <c r="H51" s="74"/>
      <c r="I51" s="71"/>
      <c r="J51" s="73"/>
      <c r="K51" s="74"/>
      <c r="L51" s="74"/>
      <c r="M51" s="74"/>
      <c r="N51" s="69"/>
      <c r="O51" s="69"/>
      <c r="P51" s="69"/>
      <c r="Q51" s="69"/>
      <c r="R51" s="69"/>
    </row>
    <row r="52" spans="1:18" ht="12">
      <c r="A52" s="69"/>
      <c r="B52" s="95"/>
      <c r="C52" s="71"/>
      <c r="D52" s="73"/>
      <c r="E52" s="74"/>
      <c r="F52" s="74"/>
      <c r="G52" s="74"/>
      <c r="H52" s="74"/>
      <c r="I52" s="71"/>
      <c r="J52" s="73"/>
      <c r="K52" s="74"/>
      <c r="L52" s="74"/>
      <c r="M52" s="74"/>
      <c r="N52" s="69"/>
      <c r="O52" s="69"/>
      <c r="P52" s="69"/>
      <c r="Q52" s="69"/>
      <c r="R52" s="69"/>
    </row>
    <row r="53" spans="1:18" ht="12">
      <c r="A53" s="69"/>
      <c r="B53" s="345"/>
      <c r="C53" s="345"/>
      <c r="D53" s="345"/>
      <c r="E53" s="345"/>
      <c r="F53" s="345"/>
      <c r="G53" s="345"/>
      <c r="H53" s="76"/>
      <c r="I53" s="69"/>
      <c r="J53" s="69"/>
      <c r="K53" s="69"/>
      <c r="L53" s="69"/>
      <c r="M53" s="69"/>
      <c r="N53" s="69"/>
      <c r="O53" s="69"/>
      <c r="P53" s="69"/>
      <c r="Q53" s="69"/>
      <c r="R53" s="69"/>
    </row>
    <row r="54" spans="1:18" ht="12">
      <c r="A54" s="69"/>
      <c r="B54" s="345"/>
      <c r="C54" s="345"/>
      <c r="D54" s="345"/>
      <c r="E54" s="345"/>
      <c r="F54" s="345"/>
      <c r="G54" s="345"/>
      <c r="H54" s="76"/>
      <c r="I54" s="69"/>
      <c r="J54" s="69"/>
      <c r="K54" s="69"/>
      <c r="L54" s="69"/>
      <c r="M54" s="69"/>
      <c r="N54" s="69"/>
      <c r="O54" s="69"/>
      <c r="P54" s="69"/>
      <c r="Q54" s="69"/>
      <c r="R54" s="69"/>
    </row>
    <row r="55" spans="1:18" ht="12">
      <c r="A55" s="69"/>
      <c r="B55" s="345"/>
      <c r="C55" s="345"/>
      <c r="D55" s="345"/>
      <c r="E55" s="345"/>
      <c r="F55" s="345"/>
      <c r="G55" s="345"/>
      <c r="H55" s="76"/>
      <c r="I55" s="69"/>
      <c r="J55" s="69"/>
      <c r="K55" s="69"/>
      <c r="L55" s="69"/>
      <c r="M55" s="69"/>
      <c r="N55" s="69"/>
      <c r="O55" s="69"/>
      <c r="P55" s="69"/>
      <c r="Q55" s="69"/>
      <c r="R55" s="69"/>
    </row>
    <row r="56" spans="1:9" ht="12" customHeight="1">
      <c r="A56" s="69"/>
      <c r="B56" s="96"/>
      <c r="C56" s="76"/>
      <c r="D56" s="76"/>
      <c r="E56" s="76"/>
      <c r="F56" s="76"/>
      <c r="G56" s="76"/>
      <c r="H56" s="76"/>
      <c r="I56" s="69"/>
    </row>
    <row r="57" spans="1:9" ht="12">
      <c r="A57" s="69"/>
      <c r="B57" s="76"/>
      <c r="C57" s="76"/>
      <c r="D57" s="76"/>
      <c r="E57" s="76"/>
      <c r="F57" s="76"/>
      <c r="G57" s="76"/>
      <c r="H57" s="76"/>
      <c r="I57" s="69"/>
    </row>
    <row r="58" spans="1:9" ht="12">
      <c r="A58" s="69"/>
      <c r="B58" s="76"/>
      <c r="C58" s="76"/>
      <c r="D58" s="76"/>
      <c r="E58" s="76"/>
      <c r="F58" s="76"/>
      <c r="G58" s="76"/>
      <c r="H58" s="76"/>
      <c r="I58" s="69"/>
    </row>
  </sheetData>
  <sheetProtection/>
  <mergeCells count="6">
    <mergeCell ref="B4:H4"/>
    <mergeCell ref="B7:H7"/>
    <mergeCell ref="B28:G28"/>
    <mergeCell ref="B53:G53"/>
    <mergeCell ref="B54:G54"/>
    <mergeCell ref="B55:G5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C000"/>
    <pageSetUpPr fitToPage="1"/>
  </sheetPr>
  <dimension ref="A1:G40"/>
  <sheetViews>
    <sheetView showGridLines="0" zoomScalePageLayoutView="0" workbookViewId="0" topLeftCell="A1">
      <selection activeCell="B33" sqref="B33:F33"/>
    </sheetView>
  </sheetViews>
  <sheetFormatPr defaultColWidth="9.00390625" defaultRowHeight="13.5"/>
  <cols>
    <col min="3" max="3" width="10.00390625" style="0" customWidth="1"/>
    <col min="4" max="4" width="9.00390625" style="0" customWidth="1"/>
    <col min="6" max="6" width="10.00390625" style="0" customWidth="1"/>
    <col min="7" max="7" width="6.25390625" style="0" customWidth="1"/>
  </cols>
  <sheetData>
    <row r="1" spans="1:7" ht="13.5">
      <c r="A1" s="7"/>
      <c r="B1" s="7"/>
      <c r="C1" s="7"/>
      <c r="D1" s="7"/>
      <c r="E1" s="7"/>
      <c r="F1" s="7"/>
      <c r="G1" s="7"/>
    </row>
    <row r="2" spans="1:7" s="121" customFormat="1" ht="17.25">
      <c r="A2" s="121" t="s">
        <v>218</v>
      </c>
      <c r="F2" s="120"/>
      <c r="G2" s="120"/>
    </row>
    <row r="3" spans="1:7" ht="13.5">
      <c r="A3" s="7"/>
      <c r="B3" s="6"/>
      <c r="C3" s="7"/>
      <c r="D3" s="7"/>
      <c r="E3" s="7"/>
      <c r="F3" s="7"/>
      <c r="G3" s="7"/>
    </row>
    <row r="4" spans="1:7" ht="14.25">
      <c r="A4" s="7"/>
      <c r="B4" s="389" t="s">
        <v>20</v>
      </c>
      <c r="C4" s="389"/>
      <c r="D4" s="7"/>
      <c r="E4" s="389" t="s">
        <v>21</v>
      </c>
      <c r="F4" s="389"/>
      <c r="G4" s="7"/>
    </row>
    <row r="5" spans="1:7" ht="14.25" customHeight="1">
      <c r="A5" s="7"/>
      <c r="B5" s="367" t="s">
        <v>45</v>
      </c>
      <c r="C5" s="367"/>
      <c r="D5" s="7"/>
      <c r="E5" s="367" t="s">
        <v>45</v>
      </c>
      <c r="F5" s="367"/>
      <c r="G5" s="7"/>
    </row>
    <row r="6" spans="1:7" ht="13.5">
      <c r="A6" s="7"/>
      <c r="B6" s="265" t="s">
        <v>51</v>
      </c>
      <c r="C6" s="265" t="s">
        <v>52</v>
      </c>
      <c r="D6" s="7"/>
      <c r="E6" s="265" t="s">
        <v>51</v>
      </c>
      <c r="F6" s="265" t="s">
        <v>52</v>
      </c>
      <c r="G6" s="7"/>
    </row>
    <row r="7" spans="1:7" ht="15" customHeight="1">
      <c r="A7" s="7"/>
      <c r="B7" s="9" t="s">
        <v>66</v>
      </c>
      <c r="C7" s="10">
        <v>10689182</v>
      </c>
      <c r="D7" s="7"/>
      <c r="E7" s="9" t="s">
        <v>66</v>
      </c>
      <c r="F7" s="10">
        <v>6303956</v>
      </c>
      <c r="G7" s="92"/>
    </row>
    <row r="8" spans="1:7" ht="15" customHeight="1">
      <c r="A8" s="7"/>
      <c r="B8" s="9">
        <v>8</v>
      </c>
      <c r="C8" s="10">
        <v>10657114</v>
      </c>
      <c r="D8" s="7"/>
      <c r="E8" s="9">
        <v>8</v>
      </c>
      <c r="F8" s="10">
        <v>8964911</v>
      </c>
      <c r="G8" s="92"/>
    </row>
    <row r="9" spans="1:7" ht="15" customHeight="1">
      <c r="A9" s="7"/>
      <c r="B9" s="9">
        <v>9</v>
      </c>
      <c r="C9" s="10">
        <v>11075620</v>
      </c>
      <c r="D9" s="7"/>
      <c r="E9" s="9">
        <v>9</v>
      </c>
      <c r="F9" s="10">
        <v>13909314</v>
      </c>
      <c r="G9" s="92"/>
    </row>
    <row r="10" spans="1:7" ht="15" customHeight="1">
      <c r="A10" s="7"/>
      <c r="B10" s="9">
        <v>10</v>
      </c>
      <c r="C10" s="10">
        <v>11303329</v>
      </c>
      <c r="D10" s="7"/>
      <c r="E10" s="9">
        <v>10</v>
      </c>
      <c r="F10" s="10">
        <v>16213748</v>
      </c>
      <c r="G10" s="92"/>
    </row>
    <row r="11" spans="1:7" ht="15" customHeight="1">
      <c r="A11" s="7"/>
      <c r="B11" s="9">
        <v>11</v>
      </c>
      <c r="C11" s="10">
        <v>11139314</v>
      </c>
      <c r="D11" s="7"/>
      <c r="E11" s="9">
        <v>11</v>
      </c>
      <c r="F11" s="10">
        <v>8731037</v>
      </c>
      <c r="G11" s="92"/>
    </row>
    <row r="12" spans="1:7" ht="15" customHeight="1">
      <c r="A12" s="7"/>
      <c r="B12" s="9">
        <v>12</v>
      </c>
      <c r="C12" s="10">
        <v>10941806</v>
      </c>
      <c r="D12" s="7"/>
      <c r="E12" s="9">
        <v>12</v>
      </c>
      <c r="F12" s="10">
        <v>5427452</v>
      </c>
      <c r="G12" s="92"/>
    </row>
    <row r="13" spans="1:7" ht="15" customHeight="1">
      <c r="A13" s="7"/>
      <c r="B13" s="9">
        <v>13</v>
      </c>
      <c r="C13" s="55">
        <v>12593124</v>
      </c>
      <c r="D13" s="7"/>
      <c r="E13" s="9">
        <v>13</v>
      </c>
      <c r="F13" s="13">
        <v>3914817</v>
      </c>
      <c r="G13" s="92"/>
    </row>
    <row r="14" spans="1:7" ht="15" customHeight="1">
      <c r="A14" s="7"/>
      <c r="B14" s="16">
        <v>14</v>
      </c>
      <c r="C14" s="55">
        <v>11581424</v>
      </c>
      <c r="D14" s="7"/>
      <c r="E14" s="16">
        <v>14</v>
      </c>
      <c r="F14" s="19">
        <v>10434155</v>
      </c>
      <c r="G14" s="92"/>
    </row>
    <row r="15" spans="1:7" ht="15" customHeight="1">
      <c r="A15" s="7"/>
      <c r="B15" s="16">
        <v>15</v>
      </c>
      <c r="C15" s="55">
        <v>13676229</v>
      </c>
      <c r="D15" s="7"/>
      <c r="E15" s="16">
        <v>15</v>
      </c>
      <c r="F15" s="19">
        <v>7253233</v>
      </c>
      <c r="G15" s="92"/>
    </row>
    <row r="16" spans="1:7" ht="15" customHeight="1">
      <c r="A16" s="7"/>
      <c r="B16" s="16">
        <v>16</v>
      </c>
      <c r="C16" s="19">
        <f>4165566+8317797</f>
        <v>12483363</v>
      </c>
      <c r="D16" s="7"/>
      <c r="E16" s="16">
        <v>16</v>
      </c>
      <c r="F16" s="19">
        <f>2617116+3305884</f>
        <v>5923000</v>
      </c>
      <c r="G16" s="92"/>
    </row>
    <row r="17" spans="1:7" ht="15" customHeight="1">
      <c r="A17" s="7"/>
      <c r="B17" s="16">
        <v>17</v>
      </c>
      <c r="C17" s="19">
        <v>10121722</v>
      </c>
      <c r="D17" s="7"/>
      <c r="E17" s="16">
        <v>17</v>
      </c>
      <c r="F17" s="19">
        <v>9312409</v>
      </c>
      <c r="G17" s="92"/>
    </row>
    <row r="18" spans="1:7" ht="15" customHeight="1">
      <c r="A18" s="7"/>
      <c r="B18" s="16">
        <v>18</v>
      </c>
      <c r="C18" s="19">
        <v>8975282</v>
      </c>
      <c r="D18" s="7"/>
      <c r="E18" s="16">
        <v>18</v>
      </c>
      <c r="F18" s="19">
        <v>5164641</v>
      </c>
      <c r="G18" s="92"/>
    </row>
    <row r="19" spans="1:7" ht="15" customHeight="1">
      <c r="A19" s="7"/>
      <c r="B19" s="16">
        <v>19</v>
      </c>
      <c r="C19" s="19">
        <v>9134547</v>
      </c>
      <c r="D19" s="133"/>
      <c r="E19" s="16">
        <v>19</v>
      </c>
      <c r="F19" s="19">
        <v>3524579</v>
      </c>
      <c r="G19" s="133"/>
    </row>
    <row r="20" spans="1:7" ht="15" customHeight="1">
      <c r="A20" s="7"/>
      <c r="B20" s="16">
        <v>20</v>
      </c>
      <c r="C20" s="19">
        <v>9328355</v>
      </c>
      <c r="D20" s="133"/>
      <c r="E20" s="16">
        <v>20</v>
      </c>
      <c r="F20" s="19">
        <v>3217849</v>
      </c>
      <c r="G20" s="133"/>
    </row>
    <row r="21" spans="1:7" ht="15" customHeight="1">
      <c r="A21" s="7"/>
      <c r="B21" s="16">
        <v>21</v>
      </c>
      <c r="C21" s="19">
        <v>9225463</v>
      </c>
      <c r="D21" s="133"/>
      <c r="E21" s="16">
        <v>21</v>
      </c>
      <c r="F21" s="19">
        <v>4250733</v>
      </c>
      <c r="G21" s="133"/>
    </row>
    <row r="22" spans="1:7" ht="15" customHeight="1">
      <c r="A22" s="7"/>
      <c r="B22" s="16">
        <v>22</v>
      </c>
      <c r="C22" s="19">
        <v>8966695</v>
      </c>
      <c r="D22" s="133"/>
      <c r="E22" s="16">
        <v>22</v>
      </c>
      <c r="F22" s="19">
        <v>3320372</v>
      </c>
      <c r="G22" s="133"/>
    </row>
    <row r="23" spans="1:7" ht="15" customHeight="1">
      <c r="A23" s="7"/>
      <c r="B23" s="16">
        <v>23</v>
      </c>
      <c r="C23" s="19">
        <v>9483940</v>
      </c>
      <c r="D23" s="133"/>
      <c r="E23" s="16">
        <v>23</v>
      </c>
      <c r="F23" s="19">
        <v>3203459</v>
      </c>
      <c r="G23" s="133"/>
    </row>
    <row r="24" spans="1:7" ht="15" customHeight="1">
      <c r="A24" s="7"/>
      <c r="B24" s="16">
        <v>24</v>
      </c>
      <c r="C24" s="19">
        <v>9608886</v>
      </c>
      <c r="D24" s="7"/>
      <c r="E24" s="16">
        <v>24</v>
      </c>
      <c r="F24" s="19">
        <v>3629559</v>
      </c>
      <c r="G24" s="92"/>
    </row>
    <row r="25" spans="1:7" ht="15" customHeight="1">
      <c r="A25" s="7"/>
      <c r="B25" s="16">
        <v>25</v>
      </c>
      <c r="C25" s="19">
        <v>9846218</v>
      </c>
      <c r="D25" s="7"/>
      <c r="E25" s="16">
        <v>25</v>
      </c>
      <c r="F25" s="19">
        <v>3366424</v>
      </c>
      <c r="G25" s="92"/>
    </row>
    <row r="26" spans="1:7" ht="15" customHeight="1">
      <c r="A26" s="7"/>
      <c r="B26" s="16">
        <v>26</v>
      </c>
      <c r="C26" s="19">
        <v>9783579</v>
      </c>
      <c r="D26" s="7"/>
      <c r="E26" s="16">
        <v>26</v>
      </c>
      <c r="F26" s="19">
        <v>4827739</v>
      </c>
      <c r="G26" s="92"/>
    </row>
    <row r="27" spans="1:7" ht="15" customHeight="1">
      <c r="A27" s="7"/>
      <c r="B27" s="16">
        <v>27</v>
      </c>
      <c r="C27" s="19">
        <v>9639681</v>
      </c>
      <c r="D27" s="7"/>
      <c r="E27" s="16">
        <v>27</v>
      </c>
      <c r="F27" s="19">
        <v>6851625</v>
      </c>
      <c r="G27" s="92"/>
    </row>
    <row r="28" spans="1:7" ht="15" customHeight="1">
      <c r="A28" s="7"/>
      <c r="B28" s="16">
        <v>28</v>
      </c>
      <c r="C28" s="19">
        <v>10629414</v>
      </c>
      <c r="D28" s="7"/>
      <c r="E28" s="16">
        <v>28</v>
      </c>
      <c r="F28" s="19">
        <v>9101035</v>
      </c>
      <c r="G28" s="92"/>
    </row>
    <row r="29" spans="1:7" ht="15" customHeight="1">
      <c r="A29" s="7"/>
      <c r="B29" s="215">
        <v>29</v>
      </c>
      <c r="C29" s="232">
        <v>10591451</v>
      </c>
      <c r="D29" s="7"/>
      <c r="E29" s="215">
        <v>29</v>
      </c>
      <c r="F29" s="232">
        <v>5390243</v>
      </c>
      <c r="G29" s="92"/>
    </row>
    <row r="30" spans="1:7" ht="15" customHeight="1">
      <c r="A30" s="7"/>
      <c r="B30" s="221">
        <v>30</v>
      </c>
      <c r="C30" s="235">
        <v>10053047</v>
      </c>
      <c r="D30" s="7"/>
      <c r="E30" s="221">
        <v>30</v>
      </c>
      <c r="F30" s="235">
        <v>2841155</v>
      </c>
      <c r="G30" s="92"/>
    </row>
    <row r="31" spans="1:7" ht="15" customHeight="1">
      <c r="A31" s="7"/>
      <c r="B31" s="221" t="s">
        <v>214</v>
      </c>
      <c r="C31" s="235">
        <v>9331202</v>
      </c>
      <c r="D31" s="7"/>
      <c r="E31" s="221" t="s">
        <v>214</v>
      </c>
      <c r="F31" s="235">
        <v>2366823</v>
      </c>
      <c r="G31" s="92"/>
    </row>
    <row r="32" spans="1:7" ht="15" customHeight="1">
      <c r="A32" s="7"/>
      <c r="B32" s="221">
        <v>2</v>
      </c>
      <c r="C32" s="235">
        <v>9778035</v>
      </c>
      <c r="D32" s="7"/>
      <c r="E32" s="221">
        <v>2</v>
      </c>
      <c r="F32" s="235">
        <v>3778872</v>
      </c>
      <c r="G32" s="92"/>
    </row>
    <row r="33" spans="1:7" ht="15" customHeight="1">
      <c r="A33" s="7"/>
      <c r="B33" s="221">
        <v>3</v>
      </c>
      <c r="C33" s="235">
        <v>9624040</v>
      </c>
      <c r="D33" s="7"/>
      <c r="E33" s="221">
        <v>3</v>
      </c>
      <c r="F33" s="235">
        <v>2209329</v>
      </c>
      <c r="G33" s="92"/>
    </row>
    <row r="34" spans="1:7" ht="13.5">
      <c r="A34" s="7"/>
      <c r="D34" s="7"/>
      <c r="E34" s="82"/>
      <c r="F34" s="81"/>
      <c r="G34" s="92"/>
    </row>
    <row r="35" spans="1:7" ht="13.5">
      <c r="A35" s="7"/>
      <c r="D35" s="7"/>
      <c r="E35" s="82"/>
      <c r="F35" s="88"/>
      <c r="G35" s="92"/>
    </row>
    <row r="36" spans="1:7" ht="13.5">
      <c r="A36" s="7"/>
      <c r="D36" s="7"/>
      <c r="E36" s="75"/>
      <c r="F36" s="74"/>
      <c r="G36" s="92"/>
    </row>
    <row r="37" spans="1:7" ht="13.5">
      <c r="A37" s="68"/>
      <c r="B37" s="3"/>
      <c r="C37" s="3"/>
      <c r="D37" s="68"/>
      <c r="E37" s="75"/>
      <c r="F37" s="74"/>
      <c r="G37" s="74"/>
    </row>
    <row r="38" spans="1:7" s="3" customFormat="1" ht="13.5">
      <c r="A38" s="7"/>
      <c r="B38"/>
      <c r="C38"/>
      <c r="D38" s="7"/>
      <c r="E38" s="75"/>
      <c r="F38" s="74"/>
      <c r="G38" s="92"/>
    </row>
    <row r="39" spans="5:7" ht="13.5">
      <c r="E39" s="80"/>
      <c r="F39" s="80"/>
      <c r="G39" s="80"/>
    </row>
    <row r="40" spans="5:7" ht="13.5">
      <c r="E40" s="80"/>
      <c r="F40" s="80"/>
      <c r="G40" s="80"/>
    </row>
  </sheetData>
  <sheetProtection/>
  <mergeCells count="4">
    <mergeCell ref="E5:F5"/>
    <mergeCell ref="B4:C4"/>
    <mergeCell ref="B5:C5"/>
    <mergeCell ref="E4:F4"/>
  </mergeCell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FFC000"/>
  </sheetPr>
  <dimension ref="A1:AA36"/>
  <sheetViews>
    <sheetView showGridLines="0" zoomScalePageLayoutView="0" workbookViewId="0" topLeftCell="A13">
      <selection activeCell="A33" sqref="A33:H33"/>
    </sheetView>
  </sheetViews>
  <sheetFormatPr defaultColWidth="9.00390625" defaultRowHeight="13.5"/>
  <cols>
    <col min="2" max="8" width="10.50390625" style="0" customWidth="1"/>
    <col min="9" max="9" width="6.25390625" style="0" customWidth="1"/>
  </cols>
  <sheetData>
    <row r="1" spans="1:8" ht="13.5">
      <c r="A1" s="7"/>
      <c r="B1" s="7"/>
      <c r="C1" s="7"/>
      <c r="D1" s="7"/>
      <c r="E1" s="7"/>
      <c r="F1" s="7"/>
      <c r="G1" s="7"/>
      <c r="H1" s="7"/>
    </row>
    <row r="2" spans="1:8" s="121" customFormat="1" ht="17.25">
      <c r="A2" s="348" t="s">
        <v>84</v>
      </c>
      <c r="B2" s="348"/>
      <c r="C2" s="348"/>
      <c r="D2" s="348"/>
      <c r="E2" s="348"/>
      <c r="F2" s="348"/>
      <c r="G2" s="348"/>
      <c r="H2" s="348"/>
    </row>
    <row r="3" spans="1:8" ht="13.5">
      <c r="A3" s="6"/>
      <c r="B3" s="7"/>
      <c r="C3" s="7"/>
      <c r="D3" s="7"/>
      <c r="E3" s="7"/>
      <c r="F3" s="7"/>
      <c r="G3" s="7"/>
      <c r="H3" s="7"/>
    </row>
    <row r="4" spans="1:8" ht="13.5">
      <c r="A4" s="367" t="s">
        <v>45</v>
      </c>
      <c r="B4" s="367"/>
      <c r="C4" s="367"/>
      <c r="D4" s="367"/>
      <c r="E4" s="367"/>
      <c r="F4" s="367"/>
      <c r="G4" s="367"/>
      <c r="H4" s="367"/>
    </row>
    <row r="5" spans="1:8" ht="13.5">
      <c r="A5" s="386" t="s">
        <v>51</v>
      </c>
      <c r="B5" s="386" t="s">
        <v>52</v>
      </c>
      <c r="C5" s="377" t="s">
        <v>54</v>
      </c>
      <c r="D5" s="378"/>
      <c r="E5" s="378"/>
      <c r="F5" s="378"/>
      <c r="G5" s="378"/>
      <c r="H5" s="379"/>
    </row>
    <row r="6" spans="1:27" ht="25.5" customHeight="1">
      <c r="A6" s="387"/>
      <c r="B6" s="387"/>
      <c r="C6" s="8" t="s">
        <v>14</v>
      </c>
      <c r="D6" s="8" t="s">
        <v>104</v>
      </c>
      <c r="E6" s="8" t="s">
        <v>15</v>
      </c>
      <c r="F6" s="8" t="s">
        <v>118</v>
      </c>
      <c r="G6" s="8" t="s">
        <v>16</v>
      </c>
      <c r="H6" s="8" t="s">
        <v>117</v>
      </c>
      <c r="J6" s="80"/>
      <c r="K6" s="80"/>
      <c r="L6" s="80"/>
      <c r="M6" s="80"/>
      <c r="N6" s="80"/>
      <c r="O6" s="80"/>
      <c r="P6" s="80"/>
      <c r="Q6" s="80"/>
      <c r="R6" s="80"/>
      <c r="S6" s="80"/>
      <c r="T6" s="80"/>
      <c r="U6" s="80"/>
      <c r="V6" s="80"/>
      <c r="W6" s="80"/>
      <c r="X6" s="80"/>
      <c r="Y6" s="80"/>
      <c r="Z6" s="80"/>
      <c r="AA6" s="80"/>
    </row>
    <row r="7" spans="1:27" ht="15" customHeight="1">
      <c r="A7" s="9" t="s">
        <v>142</v>
      </c>
      <c r="B7" s="10">
        <v>8423226</v>
      </c>
      <c r="C7" s="11">
        <v>8423226</v>
      </c>
      <c r="D7" s="10">
        <v>237537</v>
      </c>
      <c r="E7" s="10">
        <v>2579531</v>
      </c>
      <c r="F7" s="10">
        <v>5516328</v>
      </c>
      <c r="G7" s="10">
        <v>67400</v>
      </c>
      <c r="H7" s="10">
        <v>22430</v>
      </c>
      <c r="J7" s="80"/>
      <c r="K7" s="80"/>
      <c r="L7" s="80"/>
      <c r="M7" s="80"/>
      <c r="N7" s="80"/>
      <c r="O7" s="80"/>
      <c r="P7" s="80"/>
      <c r="Q7" s="80"/>
      <c r="R7" s="80"/>
      <c r="S7" s="80"/>
      <c r="T7" s="80"/>
      <c r="U7" s="80"/>
      <c r="V7" s="80"/>
      <c r="W7" s="80"/>
      <c r="X7" s="80"/>
      <c r="Y7" s="80"/>
      <c r="Z7" s="80"/>
      <c r="AA7" s="80"/>
    </row>
    <row r="8" spans="1:27" ht="15" customHeight="1">
      <c r="A8" s="9">
        <v>8</v>
      </c>
      <c r="B8" s="10">
        <v>8924013</v>
      </c>
      <c r="C8" s="11">
        <v>8924013</v>
      </c>
      <c r="D8" s="10">
        <v>258629</v>
      </c>
      <c r="E8" s="10">
        <v>2945793</v>
      </c>
      <c r="F8" s="10">
        <v>5649144</v>
      </c>
      <c r="G8" s="10">
        <v>45800</v>
      </c>
      <c r="H8" s="10">
        <v>24647</v>
      </c>
      <c r="J8" s="80"/>
      <c r="K8" s="80"/>
      <c r="L8" s="80"/>
      <c r="M8" s="80"/>
      <c r="N8" s="80"/>
      <c r="O8" s="80"/>
      <c r="P8" s="80"/>
      <c r="Q8" s="80"/>
      <c r="R8" s="80"/>
      <c r="S8" s="80"/>
      <c r="T8" s="80"/>
      <c r="U8" s="80"/>
      <c r="V8" s="80"/>
      <c r="W8" s="80"/>
      <c r="X8" s="80"/>
      <c r="Y8" s="80"/>
      <c r="Z8" s="80"/>
      <c r="AA8" s="80"/>
    </row>
    <row r="9" spans="1:27" ht="15" customHeight="1">
      <c r="A9" s="9">
        <v>9</v>
      </c>
      <c r="B9" s="10">
        <v>8952593</v>
      </c>
      <c r="C9" s="11">
        <v>8952593</v>
      </c>
      <c r="D9" s="10">
        <v>165017</v>
      </c>
      <c r="E9" s="10">
        <v>2949346</v>
      </c>
      <c r="F9" s="10">
        <v>5692230</v>
      </c>
      <c r="G9" s="10">
        <v>122800</v>
      </c>
      <c r="H9" s="10">
        <v>23200</v>
      </c>
      <c r="J9" s="82"/>
      <c r="K9" s="81"/>
      <c r="L9" s="81"/>
      <c r="M9" s="81"/>
      <c r="N9" s="81"/>
      <c r="O9" s="81"/>
      <c r="P9" s="81"/>
      <c r="Q9" s="81"/>
      <c r="R9" s="80"/>
      <c r="S9" s="80"/>
      <c r="T9" s="80"/>
      <c r="U9" s="80"/>
      <c r="V9" s="80"/>
      <c r="W9" s="80"/>
      <c r="X9" s="80"/>
      <c r="Y9" s="80"/>
      <c r="Z9" s="80"/>
      <c r="AA9" s="80"/>
    </row>
    <row r="10" spans="1:27" ht="15" customHeight="1">
      <c r="A10" s="9">
        <v>10</v>
      </c>
      <c r="B10" s="10">
        <v>9808714</v>
      </c>
      <c r="C10" s="11">
        <v>9808714</v>
      </c>
      <c r="D10" s="10">
        <v>86793</v>
      </c>
      <c r="E10" s="10">
        <v>3852002</v>
      </c>
      <c r="F10" s="10">
        <v>5826421</v>
      </c>
      <c r="G10" s="10">
        <v>39200</v>
      </c>
      <c r="H10" s="10">
        <v>4298</v>
      </c>
      <c r="J10" s="82"/>
      <c r="K10" s="81"/>
      <c r="L10" s="81"/>
      <c r="M10" s="81"/>
      <c r="N10" s="81"/>
      <c r="O10" s="81"/>
      <c r="P10" s="81"/>
      <c r="Q10" s="81"/>
      <c r="R10" s="80"/>
      <c r="S10" s="80"/>
      <c r="T10" s="80"/>
      <c r="U10" s="80"/>
      <c r="V10" s="80"/>
      <c r="W10" s="80"/>
      <c r="X10" s="80"/>
      <c r="Y10" s="80"/>
      <c r="Z10" s="80"/>
      <c r="AA10" s="80"/>
    </row>
    <row r="11" spans="1:27" ht="15" customHeight="1">
      <c r="A11" s="9">
        <v>11</v>
      </c>
      <c r="B11" s="10">
        <v>9705509</v>
      </c>
      <c r="C11" s="11">
        <v>9705509</v>
      </c>
      <c r="D11" s="10">
        <v>64860</v>
      </c>
      <c r="E11" s="10">
        <v>3343839</v>
      </c>
      <c r="F11" s="10">
        <v>5891885</v>
      </c>
      <c r="G11" s="10">
        <v>393900</v>
      </c>
      <c r="H11" s="10">
        <v>11025</v>
      </c>
      <c r="J11" s="82"/>
      <c r="K11" s="81"/>
      <c r="L11" s="81"/>
      <c r="M11" s="81"/>
      <c r="N11" s="81"/>
      <c r="O11" s="81"/>
      <c r="P11" s="81"/>
      <c r="Q11" s="81"/>
      <c r="R11" s="80"/>
      <c r="S11" s="80"/>
      <c r="T11" s="80"/>
      <c r="U11" s="80"/>
      <c r="V11" s="80"/>
      <c r="W11" s="80"/>
      <c r="X11" s="80"/>
      <c r="Y11" s="80"/>
      <c r="Z11" s="80"/>
      <c r="AA11" s="80"/>
    </row>
    <row r="12" spans="1:27" ht="15" customHeight="1">
      <c r="A12" s="9">
        <v>12</v>
      </c>
      <c r="B12" s="10">
        <v>10433241</v>
      </c>
      <c r="C12" s="11">
        <v>10433241</v>
      </c>
      <c r="D12" s="10">
        <v>137883</v>
      </c>
      <c r="E12" s="10">
        <v>3112701</v>
      </c>
      <c r="F12" s="10">
        <v>6288740</v>
      </c>
      <c r="G12" s="10">
        <v>887500</v>
      </c>
      <c r="H12" s="10">
        <v>6417</v>
      </c>
      <c r="J12" s="82"/>
      <c r="K12" s="81"/>
      <c r="L12" s="81"/>
      <c r="M12" s="81"/>
      <c r="N12" s="81"/>
      <c r="O12" s="81"/>
      <c r="P12" s="81"/>
      <c r="Q12" s="81"/>
      <c r="R12" s="80"/>
      <c r="S12" s="80"/>
      <c r="T12" s="80"/>
      <c r="U12" s="80"/>
      <c r="V12" s="80"/>
      <c r="W12" s="80"/>
      <c r="X12" s="80"/>
      <c r="Y12" s="80"/>
      <c r="Z12" s="80"/>
      <c r="AA12" s="80"/>
    </row>
    <row r="13" spans="1:27" ht="15" customHeight="1">
      <c r="A13" s="9">
        <v>13</v>
      </c>
      <c r="B13" s="19">
        <f>11723819</f>
        <v>11723819</v>
      </c>
      <c r="C13" s="20">
        <f aca="true" t="shared" si="0" ref="C13:C18">SUM(D13:H13)</f>
        <v>11723819</v>
      </c>
      <c r="D13" s="13">
        <v>70293</v>
      </c>
      <c r="E13" s="13">
        <v>3701718</v>
      </c>
      <c r="F13" s="13">
        <v>6571023</v>
      </c>
      <c r="G13" s="13">
        <v>1372900</v>
      </c>
      <c r="H13" s="13">
        <v>7885</v>
      </c>
      <c r="J13" s="82"/>
      <c r="K13" s="81"/>
      <c r="L13" s="81"/>
      <c r="M13" s="81"/>
      <c r="N13" s="81"/>
      <c r="O13" s="81"/>
      <c r="P13" s="81"/>
      <c r="Q13" s="81"/>
      <c r="R13" s="80"/>
      <c r="S13" s="80"/>
      <c r="T13" s="80"/>
      <c r="U13" s="80"/>
      <c r="V13" s="80"/>
      <c r="W13" s="80"/>
      <c r="X13" s="80"/>
      <c r="Y13" s="80"/>
      <c r="Z13" s="80"/>
      <c r="AA13" s="80"/>
    </row>
    <row r="14" spans="1:27" ht="15" customHeight="1">
      <c r="A14" s="16">
        <v>14</v>
      </c>
      <c r="B14" s="19">
        <f aca="true" t="shared" si="1" ref="B14:B19">SUM(C14)</f>
        <v>9790907</v>
      </c>
      <c r="C14" s="20">
        <f t="shared" si="0"/>
        <v>9790907</v>
      </c>
      <c r="D14" s="19">
        <v>121670</v>
      </c>
      <c r="E14" s="19">
        <v>3716753</v>
      </c>
      <c r="F14" s="19">
        <v>5868579</v>
      </c>
      <c r="G14" s="19">
        <v>74800</v>
      </c>
      <c r="H14" s="19">
        <v>9105</v>
      </c>
      <c r="J14" s="82"/>
      <c r="K14" s="81"/>
      <c r="L14" s="81"/>
      <c r="M14" s="81"/>
      <c r="N14" s="81"/>
      <c r="O14" s="81"/>
      <c r="P14" s="81"/>
      <c r="Q14" s="81"/>
      <c r="R14" s="80"/>
      <c r="S14" s="80"/>
      <c r="T14" s="80"/>
      <c r="U14" s="80"/>
      <c r="V14" s="80"/>
      <c r="W14" s="80"/>
      <c r="X14" s="80"/>
      <c r="Y14" s="80"/>
      <c r="Z14" s="80"/>
      <c r="AA14" s="80"/>
    </row>
    <row r="15" spans="1:27" ht="15" customHeight="1">
      <c r="A15" s="16">
        <v>15</v>
      </c>
      <c r="B15" s="19">
        <f t="shared" si="1"/>
        <v>10977176</v>
      </c>
      <c r="C15" s="20">
        <f t="shared" si="0"/>
        <v>10977176</v>
      </c>
      <c r="D15" s="19">
        <v>90274</v>
      </c>
      <c r="E15" s="19">
        <v>4814337</v>
      </c>
      <c r="F15" s="19">
        <v>6057239</v>
      </c>
      <c r="G15" s="19">
        <v>5300</v>
      </c>
      <c r="H15" s="19">
        <v>10026</v>
      </c>
      <c r="J15" s="82"/>
      <c r="K15" s="81"/>
      <c r="L15" s="81"/>
      <c r="M15" s="81"/>
      <c r="N15" s="81"/>
      <c r="O15" s="81"/>
      <c r="P15" s="81"/>
      <c r="Q15" s="81"/>
      <c r="R15" s="80"/>
      <c r="S15" s="80"/>
      <c r="T15" s="80"/>
      <c r="U15" s="80"/>
      <c r="V15" s="80"/>
      <c r="W15" s="80"/>
      <c r="X15" s="80"/>
      <c r="Y15" s="80"/>
      <c r="Z15" s="80"/>
      <c r="AA15" s="80"/>
    </row>
    <row r="16" spans="1:27" ht="15" customHeight="1">
      <c r="A16" s="16">
        <v>16</v>
      </c>
      <c r="B16" s="19">
        <f t="shared" si="1"/>
        <v>9658247</v>
      </c>
      <c r="C16" s="20">
        <f t="shared" si="0"/>
        <v>9658247</v>
      </c>
      <c r="D16" s="19">
        <v>84392</v>
      </c>
      <c r="E16" s="19">
        <v>3656991</v>
      </c>
      <c r="F16" s="19">
        <v>5913209</v>
      </c>
      <c r="G16" s="19">
        <v>129</v>
      </c>
      <c r="H16" s="19">
        <v>3526</v>
      </c>
      <c r="J16" s="82"/>
      <c r="K16" s="74"/>
      <c r="L16" s="74"/>
      <c r="M16" s="88"/>
      <c r="N16" s="88"/>
      <c r="O16" s="88"/>
      <c r="P16" s="88"/>
      <c r="Q16" s="88"/>
      <c r="R16" s="80"/>
      <c r="S16" s="80"/>
      <c r="T16" s="80"/>
      <c r="U16" s="80"/>
      <c r="V16" s="80"/>
      <c r="W16" s="80"/>
      <c r="X16" s="80"/>
      <c r="Y16" s="80"/>
      <c r="Z16" s="80"/>
      <c r="AA16" s="80"/>
    </row>
    <row r="17" spans="1:27" s="3" customFormat="1" ht="15" customHeight="1">
      <c r="A17" s="16">
        <v>17</v>
      </c>
      <c r="B17" s="19">
        <f t="shared" si="1"/>
        <v>9404885</v>
      </c>
      <c r="C17" s="20">
        <f t="shared" si="0"/>
        <v>9404885</v>
      </c>
      <c r="D17" s="19">
        <v>8131</v>
      </c>
      <c r="E17" s="19">
        <v>4535722</v>
      </c>
      <c r="F17" s="19">
        <v>4858411</v>
      </c>
      <c r="G17" s="93">
        <v>14</v>
      </c>
      <c r="H17" s="19">
        <v>2607</v>
      </c>
      <c r="J17" s="75"/>
      <c r="K17" s="74"/>
      <c r="L17" s="74"/>
      <c r="M17" s="74"/>
      <c r="N17" s="74"/>
      <c r="O17" s="74"/>
      <c r="P17" s="74"/>
      <c r="Q17" s="74"/>
      <c r="R17" s="89"/>
      <c r="S17" s="89"/>
      <c r="T17" s="89"/>
      <c r="U17" s="89"/>
      <c r="V17" s="89"/>
      <c r="W17" s="89"/>
      <c r="X17" s="89"/>
      <c r="Y17" s="89"/>
      <c r="Z17" s="89"/>
      <c r="AA17" s="89"/>
    </row>
    <row r="18" spans="1:27" ht="15" customHeight="1">
      <c r="A18" s="16">
        <v>18</v>
      </c>
      <c r="B18" s="19">
        <f t="shared" si="1"/>
        <v>8483263</v>
      </c>
      <c r="C18" s="20">
        <f t="shared" si="0"/>
        <v>8483263</v>
      </c>
      <c r="D18" s="19">
        <v>34833</v>
      </c>
      <c r="E18" s="19">
        <v>3471961</v>
      </c>
      <c r="F18" s="19">
        <v>4943469</v>
      </c>
      <c r="G18" s="19">
        <v>33000</v>
      </c>
      <c r="H18" s="19">
        <v>0</v>
      </c>
      <c r="J18" s="75"/>
      <c r="K18" s="74"/>
      <c r="L18" s="74"/>
      <c r="M18" s="74"/>
      <c r="N18" s="74"/>
      <c r="O18" s="74"/>
      <c r="P18" s="74"/>
      <c r="Q18" s="74"/>
      <c r="R18" s="80"/>
      <c r="S18" s="80"/>
      <c r="T18" s="80"/>
      <c r="U18" s="80"/>
      <c r="V18" s="80"/>
      <c r="W18" s="80"/>
      <c r="X18" s="80"/>
      <c r="Y18" s="80"/>
      <c r="Z18" s="80"/>
      <c r="AA18" s="80"/>
    </row>
    <row r="19" spans="1:27" ht="15" customHeight="1">
      <c r="A19" s="16">
        <v>19</v>
      </c>
      <c r="B19" s="19">
        <f t="shared" si="1"/>
        <v>10631955</v>
      </c>
      <c r="C19" s="20">
        <f aca="true" t="shared" si="2" ref="C19:C24">SUM(D19:H19)</f>
        <v>10631955</v>
      </c>
      <c r="D19" s="19">
        <v>3678</v>
      </c>
      <c r="E19" s="19">
        <v>5564196</v>
      </c>
      <c r="F19" s="19">
        <v>5061481</v>
      </c>
      <c r="G19" s="19">
        <v>2600</v>
      </c>
      <c r="H19" s="19">
        <v>0</v>
      </c>
      <c r="I19" s="133"/>
      <c r="J19" s="75"/>
      <c r="K19" s="74"/>
      <c r="L19" s="74"/>
      <c r="M19" s="74"/>
      <c r="N19" s="74"/>
      <c r="O19" s="74"/>
      <c r="P19" s="74"/>
      <c r="Q19" s="74"/>
      <c r="R19" s="80"/>
      <c r="S19" s="80"/>
      <c r="T19" s="80"/>
      <c r="U19" s="80"/>
      <c r="V19" s="80"/>
      <c r="W19" s="80"/>
      <c r="X19" s="80"/>
      <c r="Y19" s="80"/>
      <c r="Z19" s="80"/>
      <c r="AA19" s="80"/>
    </row>
    <row r="20" spans="1:27" ht="15" customHeight="1">
      <c r="A20" s="16">
        <v>20</v>
      </c>
      <c r="B20" s="19">
        <f aca="true" t="shared" si="3" ref="B20:B25">SUM(C20)</f>
        <v>8091145</v>
      </c>
      <c r="C20" s="20">
        <f t="shared" si="2"/>
        <v>8091145</v>
      </c>
      <c r="D20" s="19">
        <v>23056</v>
      </c>
      <c r="E20" s="19">
        <v>3205289</v>
      </c>
      <c r="F20" s="19">
        <v>4861850</v>
      </c>
      <c r="G20" s="19">
        <v>0</v>
      </c>
      <c r="H20" s="19">
        <v>950</v>
      </c>
      <c r="I20" s="133"/>
      <c r="J20" s="75"/>
      <c r="K20" s="74"/>
      <c r="L20" s="74"/>
      <c r="M20" s="74"/>
      <c r="N20" s="74"/>
      <c r="O20" s="74"/>
      <c r="P20" s="74"/>
      <c r="Q20" s="74"/>
      <c r="R20" s="80"/>
      <c r="S20" s="80"/>
      <c r="T20" s="80"/>
      <c r="U20" s="80"/>
      <c r="V20" s="80"/>
      <c r="W20" s="80"/>
      <c r="X20" s="80"/>
      <c r="Y20" s="80"/>
      <c r="Z20" s="80"/>
      <c r="AA20" s="80"/>
    </row>
    <row r="21" spans="1:27" ht="15" customHeight="1">
      <c r="A21" s="16">
        <v>21</v>
      </c>
      <c r="B21" s="19">
        <f t="shared" si="3"/>
        <v>8821221</v>
      </c>
      <c r="C21" s="20">
        <f t="shared" si="2"/>
        <v>8821221</v>
      </c>
      <c r="D21" s="19">
        <v>116000</v>
      </c>
      <c r="E21" s="19">
        <v>3396320</v>
      </c>
      <c r="F21" s="19">
        <v>5238646</v>
      </c>
      <c r="G21" s="19">
        <v>70000</v>
      </c>
      <c r="H21" s="19">
        <v>255</v>
      </c>
      <c r="I21" s="133"/>
      <c r="J21" s="75"/>
      <c r="K21" s="74"/>
      <c r="L21" s="74"/>
      <c r="M21" s="74"/>
      <c r="N21" s="74"/>
      <c r="O21" s="74"/>
      <c r="P21" s="74"/>
      <c r="Q21" s="74"/>
      <c r="R21" s="80"/>
      <c r="S21" s="80"/>
      <c r="T21" s="80"/>
      <c r="U21" s="80"/>
      <c r="V21" s="80"/>
      <c r="W21" s="80"/>
      <c r="X21" s="80"/>
      <c r="Y21" s="80"/>
      <c r="Z21" s="80"/>
      <c r="AA21" s="80"/>
    </row>
    <row r="22" spans="1:27" ht="15" customHeight="1">
      <c r="A22" s="16">
        <v>22</v>
      </c>
      <c r="B22" s="19">
        <f t="shared" si="3"/>
        <v>9240808</v>
      </c>
      <c r="C22" s="20">
        <f t="shared" si="2"/>
        <v>9240808</v>
      </c>
      <c r="D22" s="19">
        <v>305153</v>
      </c>
      <c r="E22" s="19">
        <v>3355597</v>
      </c>
      <c r="F22" s="19">
        <v>5522948</v>
      </c>
      <c r="G22" s="19">
        <v>56900</v>
      </c>
      <c r="H22" s="19">
        <v>210</v>
      </c>
      <c r="I22" s="133"/>
      <c r="J22" s="75"/>
      <c r="K22" s="74"/>
      <c r="L22" s="74"/>
      <c r="M22" s="74"/>
      <c r="N22" s="74"/>
      <c r="O22" s="74"/>
      <c r="P22" s="74"/>
      <c r="Q22" s="74"/>
      <c r="R22" s="80"/>
      <c r="S22" s="80"/>
      <c r="T22" s="80"/>
      <c r="U22" s="80"/>
      <c r="V22" s="80"/>
      <c r="W22" s="80"/>
      <c r="X22" s="80"/>
      <c r="Y22" s="80"/>
      <c r="Z22" s="80"/>
      <c r="AA22" s="80"/>
    </row>
    <row r="23" spans="1:27" ht="15" customHeight="1">
      <c r="A23" s="16">
        <v>23</v>
      </c>
      <c r="B23" s="19">
        <f t="shared" si="3"/>
        <v>9287824</v>
      </c>
      <c r="C23" s="20">
        <f t="shared" si="2"/>
        <v>9287824</v>
      </c>
      <c r="D23" s="19">
        <v>53059</v>
      </c>
      <c r="E23" s="19">
        <v>3726284</v>
      </c>
      <c r="F23" s="19">
        <v>5349086</v>
      </c>
      <c r="G23" s="19">
        <v>158040</v>
      </c>
      <c r="H23" s="19">
        <v>1355</v>
      </c>
      <c r="I23" s="133"/>
      <c r="J23" s="75"/>
      <c r="K23" s="74"/>
      <c r="L23" s="74"/>
      <c r="M23" s="74"/>
      <c r="N23" s="74"/>
      <c r="O23" s="74"/>
      <c r="P23" s="74"/>
      <c r="Q23" s="74"/>
      <c r="R23" s="80"/>
      <c r="S23" s="80"/>
      <c r="T23" s="80"/>
      <c r="U23" s="80"/>
      <c r="V23" s="80"/>
      <c r="W23" s="80"/>
      <c r="X23" s="80"/>
      <c r="Y23" s="80"/>
      <c r="Z23" s="80"/>
      <c r="AA23" s="80"/>
    </row>
    <row r="24" spans="1:27" ht="15" customHeight="1">
      <c r="A24" s="16">
        <v>24</v>
      </c>
      <c r="B24" s="19">
        <f t="shared" si="3"/>
        <v>8921422</v>
      </c>
      <c r="C24" s="20">
        <f t="shared" si="2"/>
        <v>8921422</v>
      </c>
      <c r="D24" s="19">
        <v>14764</v>
      </c>
      <c r="E24" s="19">
        <v>3599212</v>
      </c>
      <c r="F24" s="19">
        <v>5189913</v>
      </c>
      <c r="G24" s="19">
        <v>116663</v>
      </c>
      <c r="H24" s="19">
        <v>870</v>
      </c>
      <c r="J24" s="75"/>
      <c r="K24" s="74"/>
      <c r="L24" s="74"/>
      <c r="M24" s="74"/>
      <c r="N24" s="74"/>
      <c r="O24" s="74"/>
      <c r="P24" s="74"/>
      <c r="Q24" s="74"/>
      <c r="R24" s="80"/>
      <c r="S24" s="80"/>
      <c r="T24" s="80"/>
      <c r="U24" s="80"/>
      <c r="V24" s="80"/>
      <c r="W24" s="80"/>
      <c r="X24" s="80"/>
      <c r="Y24" s="80"/>
      <c r="Z24" s="80"/>
      <c r="AA24" s="80"/>
    </row>
    <row r="25" spans="1:27" ht="15" customHeight="1">
      <c r="A25" s="16">
        <v>25</v>
      </c>
      <c r="B25" s="19">
        <f t="shared" si="3"/>
        <v>8958677</v>
      </c>
      <c r="C25" s="20">
        <f>SUM(D25:H25)</f>
        <v>8958677</v>
      </c>
      <c r="D25" s="19">
        <v>16603</v>
      </c>
      <c r="E25" s="19">
        <v>3632398</v>
      </c>
      <c r="F25" s="19">
        <v>5161395</v>
      </c>
      <c r="G25" s="19">
        <v>148181</v>
      </c>
      <c r="H25" s="19">
        <v>100</v>
      </c>
      <c r="J25" s="75"/>
      <c r="K25" s="74"/>
      <c r="L25" s="74"/>
      <c r="M25" s="74"/>
      <c r="N25" s="74"/>
      <c r="O25" s="74"/>
      <c r="P25" s="74"/>
      <c r="Q25" s="74"/>
      <c r="R25" s="80"/>
      <c r="S25" s="80"/>
      <c r="T25" s="80"/>
      <c r="U25" s="80"/>
      <c r="V25" s="80"/>
      <c r="W25" s="80"/>
      <c r="X25" s="80"/>
      <c r="Y25" s="80"/>
      <c r="Z25" s="80"/>
      <c r="AA25" s="80"/>
    </row>
    <row r="26" spans="1:27" ht="15" customHeight="1">
      <c r="A26" s="16">
        <v>26</v>
      </c>
      <c r="B26" s="19">
        <f>SUM(C26)</f>
        <v>9721482</v>
      </c>
      <c r="C26" s="20">
        <f>SUM(D26:H26)</f>
        <v>9721482</v>
      </c>
      <c r="D26" s="19">
        <v>50393</v>
      </c>
      <c r="E26" s="19">
        <v>3753834</v>
      </c>
      <c r="F26" s="19">
        <v>5231520</v>
      </c>
      <c r="G26" s="19">
        <v>683810</v>
      </c>
      <c r="H26" s="19">
        <v>1925</v>
      </c>
      <c r="J26" s="75"/>
      <c r="K26" s="74"/>
      <c r="L26" s="74"/>
      <c r="M26" s="74"/>
      <c r="N26" s="74"/>
      <c r="O26" s="74"/>
      <c r="P26" s="74"/>
      <c r="Q26" s="74"/>
      <c r="R26" s="80"/>
      <c r="S26" s="80"/>
      <c r="T26" s="80"/>
      <c r="U26" s="80"/>
      <c r="V26" s="80"/>
      <c r="W26" s="80"/>
      <c r="X26" s="80"/>
      <c r="Y26" s="80"/>
      <c r="Z26" s="80"/>
      <c r="AA26" s="80"/>
    </row>
    <row r="27" spans="1:27" ht="15" customHeight="1">
      <c r="A27" s="16">
        <v>27</v>
      </c>
      <c r="B27" s="19">
        <f>SUM(C27)</f>
        <v>9291453</v>
      </c>
      <c r="C27" s="20">
        <f>SUM(D27:H27)</f>
        <v>9291453</v>
      </c>
      <c r="D27" s="19">
        <v>76903</v>
      </c>
      <c r="E27" s="19">
        <v>3759453</v>
      </c>
      <c r="F27" s="19">
        <v>5278040</v>
      </c>
      <c r="G27" s="19">
        <v>174720</v>
      </c>
      <c r="H27" s="19">
        <v>2337</v>
      </c>
      <c r="J27" s="75"/>
      <c r="K27" s="74"/>
      <c r="L27" s="74"/>
      <c r="M27" s="74"/>
      <c r="N27" s="74"/>
      <c r="O27" s="74"/>
      <c r="P27" s="74"/>
      <c r="Q27" s="74"/>
      <c r="R27" s="80"/>
      <c r="S27" s="80"/>
      <c r="T27" s="80"/>
      <c r="U27" s="80"/>
      <c r="V27" s="80"/>
      <c r="W27" s="80"/>
      <c r="X27" s="80"/>
      <c r="Y27" s="80"/>
      <c r="Z27" s="80"/>
      <c r="AA27" s="80"/>
    </row>
    <row r="28" spans="1:27" ht="15" customHeight="1">
      <c r="A28" s="16">
        <v>28</v>
      </c>
      <c r="B28" s="19">
        <f>SUM(C28)</f>
        <v>9491381</v>
      </c>
      <c r="C28" s="20">
        <f>SUM(D28:H28)</f>
        <v>9491381</v>
      </c>
      <c r="D28" s="19">
        <v>126350</v>
      </c>
      <c r="E28" s="19">
        <v>3673028</v>
      </c>
      <c r="F28" s="19">
        <v>5286533</v>
      </c>
      <c r="G28" s="19">
        <v>394100</v>
      </c>
      <c r="H28" s="19">
        <v>11370</v>
      </c>
      <c r="J28" s="75"/>
      <c r="K28" s="74"/>
      <c r="L28" s="74"/>
      <c r="M28" s="74"/>
      <c r="N28" s="74"/>
      <c r="O28" s="74"/>
      <c r="P28" s="74"/>
      <c r="Q28" s="74"/>
      <c r="R28" s="80"/>
      <c r="S28" s="80"/>
      <c r="T28" s="80"/>
      <c r="U28" s="80"/>
      <c r="V28" s="80"/>
      <c r="W28" s="80"/>
      <c r="X28" s="80"/>
      <c r="Y28" s="80"/>
      <c r="Z28" s="80"/>
      <c r="AA28" s="80"/>
    </row>
    <row r="29" spans="1:27" ht="15" customHeight="1">
      <c r="A29" s="215">
        <v>29</v>
      </c>
      <c r="B29" s="232">
        <v>9472463</v>
      </c>
      <c r="C29" s="233">
        <v>9472463</v>
      </c>
      <c r="D29" s="232">
        <v>117809</v>
      </c>
      <c r="E29" s="232">
        <v>3765123</v>
      </c>
      <c r="F29" s="232">
        <v>5239300</v>
      </c>
      <c r="G29" s="232">
        <v>347223</v>
      </c>
      <c r="H29" s="232">
        <v>3008</v>
      </c>
      <c r="J29" s="75"/>
      <c r="K29" s="74"/>
      <c r="L29" s="74"/>
      <c r="M29" s="74"/>
      <c r="N29" s="74"/>
      <c r="O29" s="74"/>
      <c r="P29" s="74"/>
      <c r="Q29" s="74"/>
      <c r="R29" s="80"/>
      <c r="S29" s="80"/>
      <c r="T29" s="80"/>
      <c r="U29" s="80"/>
      <c r="V29" s="80"/>
      <c r="W29" s="80"/>
      <c r="X29" s="80"/>
      <c r="Y29" s="80"/>
      <c r="Z29" s="80"/>
      <c r="AA29" s="80"/>
    </row>
    <row r="30" spans="1:27" ht="15" customHeight="1">
      <c r="A30" s="221">
        <v>30</v>
      </c>
      <c r="B30" s="235">
        <v>9391017</v>
      </c>
      <c r="C30" s="236">
        <v>9391017</v>
      </c>
      <c r="D30" s="235">
        <v>46370</v>
      </c>
      <c r="E30" s="235">
        <v>3932572</v>
      </c>
      <c r="F30" s="235">
        <v>5176831</v>
      </c>
      <c r="G30" s="235">
        <v>225117</v>
      </c>
      <c r="H30" s="235">
        <v>10127</v>
      </c>
      <c r="J30" s="75"/>
      <c r="K30" s="74"/>
      <c r="L30" s="74"/>
      <c r="M30" s="74"/>
      <c r="N30" s="74"/>
      <c r="O30" s="74"/>
      <c r="P30" s="74"/>
      <c r="Q30" s="74"/>
      <c r="R30" s="80"/>
      <c r="S30" s="80"/>
      <c r="T30" s="80"/>
      <c r="U30" s="80"/>
      <c r="V30" s="80"/>
      <c r="W30" s="80"/>
      <c r="X30" s="80"/>
      <c r="Y30" s="80"/>
      <c r="Z30" s="80"/>
      <c r="AA30" s="80"/>
    </row>
    <row r="31" spans="1:27" ht="15" customHeight="1">
      <c r="A31" s="221" t="s">
        <v>214</v>
      </c>
      <c r="B31" s="235">
        <v>9298984</v>
      </c>
      <c r="C31" s="236">
        <v>9298984</v>
      </c>
      <c r="D31" s="235">
        <v>42591</v>
      </c>
      <c r="E31" s="235">
        <v>3961182</v>
      </c>
      <c r="F31" s="235">
        <v>5113143</v>
      </c>
      <c r="G31" s="235">
        <v>171078</v>
      </c>
      <c r="H31" s="235">
        <v>10990</v>
      </c>
      <c r="J31" s="75"/>
      <c r="K31" s="74"/>
      <c r="L31" s="74"/>
      <c r="M31" s="74"/>
      <c r="N31" s="74"/>
      <c r="O31" s="74"/>
      <c r="P31" s="74"/>
      <c r="Q31" s="74"/>
      <c r="R31" s="80"/>
      <c r="S31" s="80"/>
      <c r="T31" s="80"/>
      <c r="U31" s="80"/>
      <c r="V31" s="80"/>
      <c r="W31" s="80"/>
      <c r="X31" s="80"/>
      <c r="Y31" s="80"/>
      <c r="Z31" s="80"/>
      <c r="AA31" s="80"/>
    </row>
    <row r="32" spans="1:27" ht="15" customHeight="1">
      <c r="A32" s="221">
        <v>2</v>
      </c>
      <c r="B32" s="235">
        <v>10146173</v>
      </c>
      <c r="C32" s="236">
        <v>10146173</v>
      </c>
      <c r="D32" s="235">
        <v>172124</v>
      </c>
      <c r="E32" s="235">
        <v>4414313</v>
      </c>
      <c r="F32" s="235">
        <v>5353797</v>
      </c>
      <c r="G32" s="235">
        <v>198323</v>
      </c>
      <c r="H32" s="235">
        <v>7616</v>
      </c>
      <c r="J32" s="75"/>
      <c r="K32" s="74"/>
      <c r="L32" s="74"/>
      <c r="M32" s="74"/>
      <c r="N32" s="74"/>
      <c r="O32" s="74"/>
      <c r="P32" s="74"/>
      <c r="Q32" s="74"/>
      <c r="R32" s="80"/>
      <c r="S32" s="80"/>
      <c r="T32" s="80"/>
      <c r="U32" s="80"/>
      <c r="V32" s="80"/>
      <c r="W32" s="80"/>
      <c r="X32" s="80"/>
      <c r="Y32" s="80"/>
      <c r="Z32" s="80"/>
      <c r="AA32" s="80"/>
    </row>
    <row r="33" spans="1:27" ht="15" customHeight="1">
      <c r="A33" s="221">
        <v>3</v>
      </c>
      <c r="B33" s="235">
        <v>10332207</v>
      </c>
      <c r="C33" s="236">
        <v>10332207</v>
      </c>
      <c r="D33" s="235">
        <v>104381</v>
      </c>
      <c r="E33" s="235">
        <v>4906807</v>
      </c>
      <c r="F33" s="235">
        <v>5186157</v>
      </c>
      <c r="G33" s="235">
        <v>134659</v>
      </c>
      <c r="H33" s="235">
        <v>203</v>
      </c>
      <c r="J33" s="75"/>
      <c r="K33" s="74"/>
      <c r="L33" s="74"/>
      <c r="M33" s="74"/>
      <c r="N33" s="74"/>
      <c r="O33" s="74"/>
      <c r="P33" s="74"/>
      <c r="Q33" s="74"/>
      <c r="R33" s="80"/>
      <c r="S33" s="80"/>
      <c r="T33" s="80"/>
      <c r="U33" s="80"/>
      <c r="V33" s="80"/>
      <c r="W33" s="80"/>
      <c r="X33" s="80"/>
      <c r="Y33" s="80"/>
      <c r="Z33" s="80"/>
      <c r="AA33" s="80"/>
    </row>
    <row r="34" spans="1:27" ht="13.5">
      <c r="A34" s="75"/>
      <c r="B34" s="149"/>
      <c r="C34" s="74"/>
      <c r="D34" s="149"/>
      <c r="E34" s="149"/>
      <c r="F34" s="149"/>
      <c r="G34" s="149"/>
      <c r="H34" s="149"/>
      <c r="J34" s="75"/>
      <c r="K34" s="74"/>
      <c r="L34" s="74"/>
      <c r="M34" s="74"/>
      <c r="N34" s="74"/>
      <c r="O34" s="74"/>
      <c r="P34" s="74"/>
      <c r="Q34" s="74"/>
      <c r="R34" s="80"/>
      <c r="S34" s="80"/>
      <c r="T34" s="80"/>
      <c r="U34" s="80"/>
      <c r="V34" s="80"/>
      <c r="W34" s="80"/>
      <c r="X34" s="80"/>
      <c r="Y34" s="80"/>
      <c r="Z34" s="80"/>
      <c r="AA34" s="80"/>
    </row>
    <row r="35" spans="1:27" ht="13.5">
      <c r="A35" s="390" t="s">
        <v>55</v>
      </c>
      <c r="B35" s="390"/>
      <c r="C35" s="390"/>
      <c r="D35" s="390"/>
      <c r="E35" s="390"/>
      <c r="F35" s="390"/>
      <c r="G35" s="7"/>
      <c r="H35" s="7"/>
      <c r="J35" s="80"/>
      <c r="K35" s="80"/>
      <c r="L35" s="80"/>
      <c r="M35" s="80"/>
      <c r="N35" s="80"/>
      <c r="O35" s="80"/>
      <c r="P35" s="80"/>
      <c r="Q35" s="80"/>
      <c r="R35" s="80"/>
      <c r="S35" s="80"/>
      <c r="T35" s="80"/>
      <c r="U35" s="80"/>
      <c r="V35" s="80"/>
      <c r="W35" s="80"/>
      <c r="X35" s="80"/>
      <c r="Y35" s="80"/>
      <c r="Z35" s="80"/>
      <c r="AA35" s="80"/>
    </row>
    <row r="36" spans="10:27" ht="13.5">
      <c r="J36" s="80"/>
      <c r="K36" s="80"/>
      <c r="L36" s="80"/>
      <c r="M36" s="80"/>
      <c r="N36" s="80"/>
      <c r="O36" s="80"/>
      <c r="P36" s="80"/>
      <c r="Q36" s="80"/>
      <c r="R36" s="80"/>
      <c r="S36" s="80"/>
      <c r="T36" s="80"/>
      <c r="U36" s="80"/>
      <c r="V36" s="80"/>
      <c r="W36" s="80"/>
      <c r="X36" s="80"/>
      <c r="Y36" s="80"/>
      <c r="Z36" s="80"/>
      <c r="AA36" s="80"/>
    </row>
  </sheetData>
  <sheetProtection/>
  <mergeCells count="6">
    <mergeCell ref="A35:F35"/>
    <mergeCell ref="A2:H2"/>
    <mergeCell ref="A5:A6"/>
    <mergeCell ref="B5:B6"/>
    <mergeCell ref="C5:H5"/>
    <mergeCell ref="A4:H4"/>
  </mergeCells>
  <printOptions horizontalCentered="1"/>
  <pageMargins left="0.3937007874015748" right="0.3937007874015748" top="0.984251968503937" bottom="0.984251968503937" header="0.5118110236220472" footer="0.5118110236220472"/>
  <pageSetup horizontalDpi="600" verticalDpi="600" orientation="portrait" paperSize="9" scale="105" r:id="rId1"/>
</worksheet>
</file>

<file path=xl/worksheets/sheet12.xml><?xml version="1.0" encoding="utf-8"?>
<worksheet xmlns="http://schemas.openxmlformats.org/spreadsheetml/2006/main" xmlns:r="http://schemas.openxmlformats.org/officeDocument/2006/relationships">
  <sheetPr>
    <tabColor rgb="FFFFC000"/>
  </sheetPr>
  <dimension ref="A1:K69"/>
  <sheetViews>
    <sheetView showGridLines="0" zoomScalePageLayoutView="0" workbookViewId="0" topLeftCell="A1">
      <selection activeCell="I16" sqref="I16"/>
    </sheetView>
  </sheetViews>
  <sheetFormatPr defaultColWidth="9.00390625" defaultRowHeight="13.5"/>
  <cols>
    <col min="3" max="3" width="10.625" style="0" customWidth="1"/>
    <col min="6" max="6" width="10.625" style="0" customWidth="1"/>
  </cols>
  <sheetData>
    <row r="1" spans="1:10" ht="13.5">
      <c r="A1" s="7"/>
      <c r="B1" s="7"/>
      <c r="C1" s="7"/>
      <c r="D1" s="7"/>
      <c r="E1" s="7"/>
      <c r="F1" s="7"/>
      <c r="G1" s="7"/>
      <c r="H1" s="7"/>
      <c r="I1" s="7"/>
      <c r="J1" s="7"/>
    </row>
    <row r="2" spans="1:10" s="121" customFormat="1" ht="17.25">
      <c r="A2" s="163" t="s">
        <v>189</v>
      </c>
      <c r="B2" s="262"/>
      <c r="C2" s="262"/>
      <c r="D2" s="262"/>
      <c r="E2" s="262"/>
      <c r="F2" s="262"/>
      <c r="H2" s="120"/>
      <c r="I2" s="120"/>
      <c r="J2" s="120"/>
    </row>
    <row r="3" spans="1:10" ht="13.5">
      <c r="A3" s="7"/>
      <c r="B3" s="6"/>
      <c r="C3" s="7"/>
      <c r="D3" s="7"/>
      <c r="E3" s="7"/>
      <c r="F3" s="7"/>
      <c r="G3" s="7"/>
      <c r="H3" s="7"/>
      <c r="I3" s="7"/>
      <c r="J3" s="7"/>
    </row>
    <row r="4" spans="1:11" ht="17.25" customHeight="1">
      <c r="A4" s="7"/>
      <c r="B4" s="389" t="s">
        <v>20</v>
      </c>
      <c r="C4" s="389"/>
      <c r="D4" s="7"/>
      <c r="E4" s="389" t="s">
        <v>21</v>
      </c>
      <c r="F4" s="389"/>
      <c r="G4" s="7"/>
      <c r="H4" s="92"/>
      <c r="I4" s="92"/>
      <c r="J4" s="92"/>
      <c r="K4" s="92"/>
    </row>
    <row r="5" spans="1:11" ht="13.5">
      <c r="A5" s="7"/>
      <c r="B5" s="367" t="s">
        <v>45</v>
      </c>
      <c r="C5" s="367"/>
      <c r="D5" s="7"/>
      <c r="E5" s="367" t="s">
        <v>45</v>
      </c>
      <c r="F5" s="367"/>
      <c r="G5" s="7"/>
      <c r="H5" s="92"/>
      <c r="I5" s="92"/>
      <c r="J5" s="92"/>
      <c r="K5" s="92"/>
    </row>
    <row r="6" spans="1:11" ht="15" customHeight="1">
      <c r="A6" s="7"/>
      <c r="B6" s="265" t="s">
        <v>51</v>
      </c>
      <c r="C6" s="265" t="s">
        <v>52</v>
      </c>
      <c r="D6" s="7"/>
      <c r="E6" s="265" t="s">
        <v>51</v>
      </c>
      <c r="F6" s="265" t="s">
        <v>52</v>
      </c>
      <c r="G6" s="7"/>
      <c r="H6" s="92"/>
      <c r="I6" s="92"/>
      <c r="J6" s="92"/>
      <c r="K6" s="92"/>
    </row>
    <row r="7" spans="1:11" ht="15" customHeight="1">
      <c r="A7" s="7"/>
      <c r="B7" s="9" t="s">
        <v>66</v>
      </c>
      <c r="C7" s="10">
        <v>8132636</v>
      </c>
      <c r="D7" s="7"/>
      <c r="E7" s="9" t="s">
        <v>66</v>
      </c>
      <c r="F7" s="10">
        <v>267328</v>
      </c>
      <c r="G7" s="7"/>
      <c r="H7" s="92"/>
      <c r="I7" s="82"/>
      <c r="J7" s="81"/>
      <c r="K7" s="92"/>
    </row>
    <row r="8" spans="1:11" ht="15" customHeight="1">
      <c r="A8" s="7"/>
      <c r="B8" s="9">
        <v>8</v>
      </c>
      <c r="C8" s="10">
        <v>8608643</v>
      </c>
      <c r="D8" s="7"/>
      <c r="E8" s="9">
        <v>8</v>
      </c>
      <c r="F8" s="10">
        <v>227271</v>
      </c>
      <c r="G8" s="7"/>
      <c r="H8" s="92"/>
      <c r="I8" s="82"/>
      <c r="J8" s="81"/>
      <c r="K8" s="92"/>
    </row>
    <row r="9" spans="1:11" ht="15" customHeight="1">
      <c r="A9" s="7"/>
      <c r="B9" s="9">
        <v>9</v>
      </c>
      <c r="C9" s="10">
        <v>8823760</v>
      </c>
      <c r="D9" s="7"/>
      <c r="E9" s="9">
        <v>9</v>
      </c>
      <c r="F9" s="10">
        <v>81021</v>
      </c>
      <c r="G9" s="7"/>
      <c r="H9" s="92"/>
      <c r="I9" s="82"/>
      <c r="J9" s="81"/>
      <c r="K9" s="92"/>
    </row>
    <row r="10" spans="1:11" ht="15" customHeight="1">
      <c r="A10" s="7"/>
      <c r="B10" s="9">
        <v>10</v>
      </c>
      <c r="C10" s="10">
        <v>9698878</v>
      </c>
      <c r="D10" s="7"/>
      <c r="E10" s="9">
        <v>10</v>
      </c>
      <c r="F10" s="10">
        <v>57441</v>
      </c>
      <c r="G10" s="7"/>
      <c r="H10" s="92"/>
      <c r="I10" s="82"/>
      <c r="J10" s="81"/>
      <c r="K10" s="92"/>
    </row>
    <row r="11" spans="1:11" ht="15" customHeight="1">
      <c r="A11" s="7"/>
      <c r="B11" s="9">
        <v>11</v>
      </c>
      <c r="C11" s="10">
        <v>9200119</v>
      </c>
      <c r="D11" s="7"/>
      <c r="E11" s="9">
        <v>11</v>
      </c>
      <c r="F11" s="10">
        <v>456831</v>
      </c>
      <c r="G11" s="7"/>
      <c r="H11" s="92"/>
      <c r="I11" s="82"/>
      <c r="J11" s="81"/>
      <c r="K11" s="92"/>
    </row>
    <row r="12" spans="1:11" ht="15" customHeight="1">
      <c r="A12" s="7"/>
      <c r="B12" s="9">
        <v>12</v>
      </c>
      <c r="C12" s="10">
        <v>9534069</v>
      </c>
      <c r="D12" s="7"/>
      <c r="E12" s="9">
        <v>12</v>
      </c>
      <c r="F12" s="10">
        <v>851610</v>
      </c>
      <c r="G12" s="7"/>
      <c r="H12" s="92"/>
      <c r="I12" s="82"/>
      <c r="J12" s="81"/>
      <c r="K12" s="92"/>
    </row>
    <row r="13" spans="1:11" ht="15" customHeight="1">
      <c r="A13" s="7"/>
      <c r="B13" s="9">
        <v>13</v>
      </c>
      <c r="C13" s="55">
        <f>9438678+109077</f>
        <v>9547755</v>
      </c>
      <c r="D13" s="7"/>
      <c r="E13" s="9">
        <v>13</v>
      </c>
      <c r="F13" s="55">
        <f>1655310+494722</f>
        <v>2150032</v>
      </c>
      <c r="G13" s="7"/>
      <c r="H13" s="92"/>
      <c r="I13" s="82"/>
      <c r="J13" s="81"/>
      <c r="K13" s="92"/>
    </row>
    <row r="14" spans="1:11" ht="15" customHeight="1">
      <c r="A14" s="7"/>
      <c r="B14" s="16">
        <v>14</v>
      </c>
      <c r="C14" s="55">
        <f>8959386+101034</f>
        <v>9060420</v>
      </c>
      <c r="D14" s="7"/>
      <c r="E14" s="16">
        <v>14</v>
      </c>
      <c r="F14" s="19">
        <f>157770+549721</f>
        <v>707491</v>
      </c>
      <c r="G14" s="7"/>
      <c r="H14" s="92"/>
      <c r="I14" s="82"/>
      <c r="J14" s="79"/>
      <c r="K14" s="92"/>
    </row>
    <row r="15" spans="1:11" ht="15" customHeight="1">
      <c r="A15" s="7"/>
      <c r="B15" s="16">
        <v>15</v>
      </c>
      <c r="C15" s="55">
        <f>9157340+95689</f>
        <v>9253029</v>
      </c>
      <c r="D15" s="7"/>
      <c r="E15" s="16">
        <v>15</v>
      </c>
      <c r="F15" s="19">
        <f>39433+1643705</f>
        <v>1683138</v>
      </c>
      <c r="G15" s="7"/>
      <c r="H15" s="92"/>
      <c r="I15" s="75"/>
      <c r="J15" s="74"/>
      <c r="K15" s="92"/>
    </row>
    <row r="16" spans="1:11" ht="15" customHeight="1">
      <c r="A16" s="7"/>
      <c r="B16" s="16">
        <v>16</v>
      </c>
      <c r="C16" s="55">
        <v>8946761</v>
      </c>
      <c r="D16" s="7"/>
      <c r="E16" s="16">
        <v>16</v>
      </c>
      <c r="F16" s="55">
        <v>667449</v>
      </c>
      <c r="G16" s="7"/>
      <c r="H16" s="92"/>
      <c r="I16" s="75"/>
      <c r="J16" s="74"/>
      <c r="K16" s="92"/>
    </row>
    <row r="17" spans="1:11" ht="15" customHeight="1">
      <c r="A17" s="7"/>
      <c r="B17" s="16">
        <v>17</v>
      </c>
      <c r="C17" s="55">
        <v>7821453</v>
      </c>
      <c r="D17" s="7"/>
      <c r="E17" s="16">
        <v>17</v>
      </c>
      <c r="F17" s="55">
        <v>1522174</v>
      </c>
      <c r="G17" s="7"/>
      <c r="H17" s="92"/>
      <c r="I17" s="75"/>
      <c r="J17" s="79"/>
      <c r="K17" s="92"/>
    </row>
    <row r="18" spans="1:11" ht="15" customHeight="1">
      <c r="A18" s="7"/>
      <c r="B18" s="16">
        <v>18</v>
      </c>
      <c r="C18" s="55">
        <v>8152874</v>
      </c>
      <c r="D18" s="7"/>
      <c r="E18" s="16">
        <v>18</v>
      </c>
      <c r="F18" s="55">
        <v>248266</v>
      </c>
      <c r="G18" s="7"/>
      <c r="H18" s="92"/>
      <c r="I18" s="92"/>
      <c r="J18" s="92"/>
      <c r="K18" s="92"/>
    </row>
    <row r="19" spans="1:11" ht="15" customHeight="1">
      <c r="A19" s="7"/>
      <c r="B19" s="16">
        <v>19</v>
      </c>
      <c r="C19" s="55">
        <v>8334375</v>
      </c>
      <c r="D19" s="133"/>
      <c r="E19" s="16">
        <v>19</v>
      </c>
      <c r="F19" s="55">
        <v>2215727</v>
      </c>
      <c r="G19" s="133"/>
      <c r="H19" s="92"/>
      <c r="I19" s="92"/>
      <c r="J19" s="92"/>
      <c r="K19" s="92"/>
    </row>
    <row r="20" spans="1:11" ht="15" customHeight="1">
      <c r="A20" s="7"/>
      <c r="B20" s="16">
        <v>20</v>
      </c>
      <c r="C20" s="55">
        <v>7812036</v>
      </c>
      <c r="D20" s="133"/>
      <c r="E20" s="16">
        <v>20</v>
      </c>
      <c r="F20" s="55">
        <v>16395</v>
      </c>
      <c r="G20" s="133"/>
      <c r="H20" s="7"/>
      <c r="I20" s="7"/>
      <c r="J20" s="7"/>
      <c r="K20" s="7"/>
    </row>
    <row r="21" spans="1:7" ht="15" customHeight="1">
      <c r="A21" s="7"/>
      <c r="B21" s="16">
        <v>21</v>
      </c>
      <c r="C21" s="19">
        <v>8282438</v>
      </c>
      <c r="D21" s="133"/>
      <c r="E21" s="16">
        <v>21</v>
      </c>
      <c r="F21" s="19">
        <v>279783</v>
      </c>
      <c r="G21" s="133"/>
    </row>
    <row r="22" spans="1:7" ht="15" customHeight="1">
      <c r="A22" s="7"/>
      <c r="B22" s="16">
        <v>22</v>
      </c>
      <c r="C22" s="19">
        <v>8524542</v>
      </c>
      <c r="D22" s="133"/>
      <c r="E22" s="16">
        <v>22</v>
      </c>
      <c r="F22" s="19">
        <v>468127</v>
      </c>
      <c r="G22" s="133"/>
    </row>
    <row r="23" spans="1:7" ht="15" customHeight="1">
      <c r="A23" s="7"/>
      <c r="B23" s="16">
        <v>23</v>
      </c>
      <c r="C23" s="19">
        <v>8882278</v>
      </c>
      <c r="D23" s="133"/>
      <c r="E23" s="16">
        <v>23</v>
      </c>
      <c r="F23" s="19">
        <v>179492</v>
      </c>
      <c r="G23" s="133"/>
    </row>
    <row r="24" spans="1:8" ht="15" customHeight="1">
      <c r="A24" s="7"/>
      <c r="B24" s="16">
        <v>24</v>
      </c>
      <c r="C24" s="19">
        <v>8673320</v>
      </c>
      <c r="E24" s="16">
        <v>24</v>
      </c>
      <c r="F24" s="19">
        <v>34110</v>
      </c>
      <c r="G24" s="103"/>
      <c r="H24" s="7"/>
    </row>
    <row r="25" spans="1:8" ht="15" customHeight="1">
      <c r="A25" s="7"/>
      <c r="B25" s="16">
        <v>25</v>
      </c>
      <c r="C25" s="19">
        <v>8238045</v>
      </c>
      <c r="E25" s="16">
        <v>25</v>
      </c>
      <c r="F25" s="19">
        <v>515555</v>
      </c>
      <c r="G25" s="103"/>
      <c r="H25" s="7"/>
    </row>
    <row r="26" spans="1:8" ht="15" customHeight="1">
      <c r="A26" s="7"/>
      <c r="B26" s="16">
        <v>26</v>
      </c>
      <c r="C26" s="19">
        <v>8848724</v>
      </c>
      <c r="E26" s="16">
        <v>26</v>
      </c>
      <c r="F26" s="19">
        <v>667036</v>
      </c>
      <c r="G26" s="103"/>
      <c r="H26" s="7"/>
    </row>
    <row r="27" spans="1:8" ht="15" customHeight="1">
      <c r="A27" s="7"/>
      <c r="B27" s="16">
        <v>27</v>
      </c>
      <c r="C27" s="19">
        <v>8902612</v>
      </c>
      <c r="E27" s="16">
        <v>27</v>
      </c>
      <c r="F27" s="19">
        <v>178359</v>
      </c>
      <c r="G27" s="103"/>
      <c r="H27" s="7"/>
    </row>
    <row r="28" spans="1:10" ht="15" customHeight="1">
      <c r="A28" s="7"/>
      <c r="B28" s="16">
        <v>28</v>
      </c>
      <c r="C28" s="19">
        <v>8915524</v>
      </c>
      <c r="E28" s="215">
        <v>28</v>
      </c>
      <c r="F28" s="232">
        <v>400472</v>
      </c>
      <c r="I28" s="7"/>
      <c r="J28" s="7"/>
    </row>
    <row r="29" spans="1:10" ht="15" customHeight="1">
      <c r="A29" s="7"/>
      <c r="B29" s="215">
        <v>29</v>
      </c>
      <c r="C29" s="232">
        <v>9114400</v>
      </c>
      <c r="E29" s="221">
        <v>29</v>
      </c>
      <c r="F29" s="235">
        <v>341967</v>
      </c>
      <c r="I29" s="7"/>
      <c r="J29" s="7"/>
    </row>
    <row r="30" spans="1:10" ht="15" customHeight="1">
      <c r="A30" s="7"/>
      <c r="B30" s="221">
        <v>30</v>
      </c>
      <c r="C30" s="235">
        <v>9247191</v>
      </c>
      <c r="E30" s="221">
        <v>30</v>
      </c>
      <c r="F30" s="235">
        <v>123300</v>
      </c>
      <c r="I30" s="7"/>
      <c r="J30" s="7"/>
    </row>
    <row r="31" spans="1:10" ht="15" customHeight="1">
      <c r="A31" s="7"/>
      <c r="B31" s="221" t="s">
        <v>214</v>
      </c>
      <c r="C31" s="235">
        <v>9069718</v>
      </c>
      <c r="E31" s="221" t="s">
        <v>214</v>
      </c>
      <c r="F31" s="235">
        <v>209929</v>
      </c>
      <c r="I31" s="7"/>
      <c r="J31" s="7"/>
    </row>
    <row r="32" spans="1:10" ht="15" customHeight="1">
      <c r="A32" s="7"/>
      <c r="B32" s="221">
        <v>2</v>
      </c>
      <c r="C32" s="235">
        <v>9875203</v>
      </c>
      <c r="E32" s="221">
        <v>2</v>
      </c>
      <c r="F32" s="235">
        <v>239070</v>
      </c>
      <c r="I32" s="7"/>
      <c r="J32" s="7"/>
    </row>
    <row r="33" spans="1:10" ht="15" customHeight="1">
      <c r="A33" s="7"/>
      <c r="B33" s="221">
        <v>3</v>
      </c>
      <c r="C33" s="235">
        <v>10077331</v>
      </c>
      <c r="E33" s="221">
        <v>3</v>
      </c>
      <c r="F33" s="235">
        <v>218381</v>
      </c>
      <c r="I33" s="7"/>
      <c r="J33" s="7"/>
    </row>
    <row r="34" spans="1:6" s="151" customFormat="1" ht="13.5">
      <c r="A34" s="184"/>
      <c r="B34" s="75"/>
      <c r="C34" s="74"/>
      <c r="E34" s="80"/>
      <c r="F34" s="74"/>
    </row>
    <row r="35" spans="1:10" ht="13.5">
      <c r="A35" s="7"/>
      <c r="B35" s="57" t="s">
        <v>55</v>
      </c>
      <c r="C35" s="103"/>
      <c r="D35" s="103"/>
      <c r="E35" s="103"/>
      <c r="F35" s="103"/>
      <c r="I35" s="7"/>
      <c r="J35" s="7"/>
    </row>
    <row r="36" spans="1:10" ht="13.5">
      <c r="A36" s="7"/>
      <c r="I36" s="7"/>
      <c r="J36" s="7"/>
    </row>
    <row r="37" spans="1:10" ht="13.5">
      <c r="A37" s="7"/>
      <c r="I37" s="7"/>
      <c r="J37" s="7"/>
    </row>
    <row r="38" spans="1:10" ht="13.5">
      <c r="A38" s="7"/>
      <c r="I38" s="7"/>
      <c r="J38" s="7"/>
    </row>
    <row r="39" spans="1:10" ht="13.5">
      <c r="A39" s="7"/>
      <c r="I39" s="7"/>
      <c r="J39" s="7"/>
    </row>
    <row r="40" spans="1:10" ht="13.5">
      <c r="A40" s="7"/>
      <c r="I40" s="7"/>
      <c r="J40" s="7"/>
    </row>
    <row r="41" spans="1:10" ht="13.5">
      <c r="A41" s="7"/>
      <c r="I41" s="7"/>
      <c r="J41" s="7"/>
    </row>
    <row r="42" spans="1:10" ht="13.5">
      <c r="A42" s="7"/>
      <c r="I42" s="7"/>
      <c r="J42" s="7"/>
    </row>
    <row r="43" spans="1:10" ht="13.5">
      <c r="A43" s="7"/>
      <c r="I43" s="7"/>
      <c r="J43" s="7"/>
    </row>
    <row r="44" spans="1:10" ht="13.5">
      <c r="A44" s="7"/>
      <c r="I44" s="7"/>
      <c r="J44" s="7"/>
    </row>
    <row r="45" spans="1:10" ht="13.5">
      <c r="A45" s="7"/>
      <c r="I45" s="7"/>
      <c r="J45" s="7"/>
    </row>
    <row r="46" spans="1:10" ht="13.5">
      <c r="A46" s="7"/>
      <c r="I46" s="7"/>
      <c r="J46" s="7"/>
    </row>
    <row r="47" spans="1:10" ht="13.5">
      <c r="A47" s="7"/>
      <c r="I47" s="7"/>
      <c r="J47" s="7"/>
    </row>
    <row r="48" spans="1:10" ht="13.5">
      <c r="A48" s="7"/>
      <c r="I48" s="7"/>
      <c r="J48" s="7"/>
    </row>
    <row r="49" spans="1:10" ht="13.5">
      <c r="A49" s="7"/>
      <c r="I49" s="7"/>
      <c r="J49" s="7"/>
    </row>
    <row r="50" spans="1:10" ht="13.5">
      <c r="A50" s="7"/>
      <c r="G50" s="7"/>
      <c r="H50" s="7"/>
      <c r="I50" s="7"/>
      <c r="J50" s="7"/>
    </row>
    <row r="51" spans="1:10" ht="13.5">
      <c r="A51" s="7"/>
      <c r="G51" s="7"/>
      <c r="H51" s="7"/>
      <c r="I51" s="7"/>
      <c r="J51" s="7"/>
    </row>
    <row r="52" spans="1:10" ht="13.5">
      <c r="A52" s="7"/>
      <c r="G52" s="7"/>
      <c r="H52" s="7"/>
      <c r="I52" s="7"/>
      <c r="J52" s="7"/>
    </row>
    <row r="53" spans="1:10" ht="13.5">
      <c r="A53" s="7"/>
      <c r="B53" s="7"/>
      <c r="C53" s="7"/>
      <c r="D53" s="7"/>
      <c r="E53" s="7"/>
      <c r="F53" s="7"/>
      <c r="G53" s="7"/>
      <c r="H53" s="7"/>
      <c r="I53" s="7"/>
      <c r="J53" s="7"/>
    </row>
    <row r="54" spans="1:10" ht="13.5">
      <c r="A54" s="7"/>
      <c r="B54" s="7"/>
      <c r="C54" s="7"/>
      <c r="D54" s="7"/>
      <c r="E54" s="7"/>
      <c r="F54" s="7"/>
      <c r="G54" s="7"/>
      <c r="H54" s="7"/>
      <c r="I54" s="7"/>
      <c r="J54" s="7"/>
    </row>
    <row r="55" spans="1:10" ht="13.5">
      <c r="A55" s="7"/>
      <c r="B55" s="7"/>
      <c r="C55" s="7"/>
      <c r="D55" s="7"/>
      <c r="E55" s="7"/>
      <c r="F55" s="7"/>
      <c r="G55" s="7"/>
      <c r="H55" s="7"/>
      <c r="I55" s="7"/>
      <c r="J55" s="7"/>
    </row>
    <row r="56" spans="1:10" ht="13.5">
      <c r="A56" s="7"/>
      <c r="B56" s="7"/>
      <c r="C56" s="7"/>
      <c r="D56" s="7"/>
      <c r="E56" s="7"/>
      <c r="F56" s="7"/>
      <c r="G56" s="7"/>
      <c r="H56" s="7"/>
      <c r="I56" s="7"/>
      <c r="J56" s="7"/>
    </row>
    <row r="57" spans="1:10" ht="13.5">
      <c r="A57" s="7"/>
      <c r="B57" s="7"/>
      <c r="C57" s="7"/>
      <c r="D57" s="7"/>
      <c r="E57" s="7"/>
      <c r="F57" s="7"/>
      <c r="G57" s="7"/>
      <c r="H57" s="7"/>
      <c r="I57" s="7"/>
      <c r="J57" s="7"/>
    </row>
    <row r="58" spans="1:10" ht="13.5">
      <c r="A58" s="7"/>
      <c r="B58" s="7"/>
      <c r="C58" s="7"/>
      <c r="D58" s="7"/>
      <c r="E58" s="7"/>
      <c r="F58" s="7"/>
      <c r="G58" s="7"/>
      <c r="H58" s="7"/>
      <c r="I58" s="7"/>
      <c r="J58" s="7"/>
    </row>
    <row r="59" spans="1:10" ht="13.5">
      <c r="A59" s="7"/>
      <c r="B59" s="7"/>
      <c r="C59" s="7"/>
      <c r="D59" s="7"/>
      <c r="E59" s="7"/>
      <c r="F59" s="7"/>
      <c r="G59" s="7"/>
      <c r="H59" s="7"/>
      <c r="I59" s="7"/>
      <c r="J59" s="7"/>
    </row>
    <row r="60" spans="1:10" ht="13.5">
      <c r="A60" s="7"/>
      <c r="B60" s="7"/>
      <c r="C60" s="7"/>
      <c r="D60" s="7"/>
      <c r="E60" s="7"/>
      <c r="F60" s="7"/>
      <c r="G60" s="7"/>
      <c r="H60" s="7"/>
      <c r="I60" s="7"/>
      <c r="J60" s="7"/>
    </row>
    <row r="61" spans="1:10" ht="13.5">
      <c r="A61" s="7"/>
      <c r="B61" s="7"/>
      <c r="C61" s="7"/>
      <c r="D61" s="7"/>
      <c r="E61" s="7"/>
      <c r="F61" s="7"/>
      <c r="G61" s="7"/>
      <c r="H61" s="7"/>
      <c r="I61" s="7"/>
      <c r="J61" s="7"/>
    </row>
    <row r="62" spans="1:10" ht="13.5">
      <c r="A62" s="7"/>
      <c r="B62" s="7"/>
      <c r="C62" s="7"/>
      <c r="D62" s="7"/>
      <c r="E62" s="7"/>
      <c r="F62" s="7"/>
      <c r="G62" s="7"/>
      <c r="H62" s="7"/>
      <c r="I62" s="7"/>
      <c r="J62" s="7"/>
    </row>
    <row r="63" spans="1:10" ht="13.5">
      <c r="A63" s="7"/>
      <c r="B63" s="7"/>
      <c r="C63" s="7"/>
      <c r="D63" s="7"/>
      <c r="E63" s="7"/>
      <c r="F63" s="7"/>
      <c r="G63" s="7"/>
      <c r="H63" s="7"/>
      <c r="I63" s="7"/>
      <c r="J63" s="7"/>
    </row>
    <row r="64" spans="1:10" ht="13.5">
      <c r="A64" s="7"/>
      <c r="B64" s="7"/>
      <c r="C64" s="7"/>
      <c r="D64" s="7"/>
      <c r="E64" s="7"/>
      <c r="F64" s="7"/>
      <c r="G64" s="7"/>
      <c r="H64" s="7"/>
      <c r="I64" s="7"/>
      <c r="J64" s="7"/>
    </row>
    <row r="65" spans="1:10" ht="13.5">
      <c r="A65" s="7"/>
      <c r="B65" s="7"/>
      <c r="C65" s="7"/>
      <c r="D65" s="7"/>
      <c r="E65" s="7"/>
      <c r="F65" s="7"/>
      <c r="G65" s="7"/>
      <c r="H65" s="7"/>
      <c r="I65" s="7"/>
      <c r="J65" s="7"/>
    </row>
    <row r="66" spans="1:10" ht="13.5">
      <c r="A66" s="7"/>
      <c r="B66" s="7"/>
      <c r="C66" s="7"/>
      <c r="D66" s="7"/>
      <c r="E66" s="7"/>
      <c r="F66" s="7"/>
      <c r="G66" s="7"/>
      <c r="H66" s="7"/>
      <c r="I66" s="7"/>
      <c r="J66" s="7"/>
    </row>
    <row r="67" spans="2:6" ht="13.5">
      <c r="B67" s="7"/>
      <c r="C67" s="7"/>
      <c r="D67" s="7"/>
      <c r="E67" s="7"/>
      <c r="F67" s="7"/>
    </row>
    <row r="68" spans="2:6" ht="13.5">
      <c r="B68" s="7"/>
      <c r="C68" s="7"/>
      <c r="D68" s="7"/>
      <c r="E68" s="7"/>
      <c r="F68" s="7"/>
    </row>
    <row r="69" spans="2:6" ht="13.5">
      <c r="B69" s="7"/>
      <c r="C69" s="7"/>
      <c r="D69" s="7"/>
      <c r="E69" s="7"/>
      <c r="F69" s="7"/>
    </row>
  </sheetData>
  <sheetProtection/>
  <mergeCells count="4">
    <mergeCell ref="E5:F5"/>
    <mergeCell ref="B4:C4"/>
    <mergeCell ref="B5:C5"/>
    <mergeCell ref="E4:F4"/>
  </mergeCells>
  <printOptions/>
  <pageMargins left="0.7874015748031497" right="0.7874015748031497" top="0.984251968503937" bottom="0.3937007874015748" header="0.5118110236220472" footer="0.5118110236220472"/>
  <pageSetup horizontalDpi="600" verticalDpi="600" orientation="portrait" paperSize="9" r:id="rId1"/>
  <rowBreaks count="1" manualBreakCount="1">
    <brk id="35" max="255" man="1"/>
  </rowBreaks>
</worksheet>
</file>

<file path=xl/worksheets/sheet2.xml><?xml version="1.0" encoding="utf-8"?>
<worksheet xmlns="http://schemas.openxmlformats.org/spreadsheetml/2006/main" xmlns:r="http://schemas.openxmlformats.org/officeDocument/2006/relationships">
  <sheetPr>
    <tabColor rgb="FFFFC000"/>
    <pageSetUpPr fitToPage="1"/>
  </sheetPr>
  <dimension ref="B1:R121"/>
  <sheetViews>
    <sheetView showGridLines="0" zoomScaleSheetLayoutView="80" workbookViewId="0" topLeftCell="A1">
      <selection activeCell="C89" sqref="C89:H114"/>
    </sheetView>
  </sheetViews>
  <sheetFormatPr defaultColWidth="17.50390625" defaultRowHeight="13.5"/>
  <cols>
    <col min="1" max="1" width="3.125" style="1" customWidth="1"/>
    <col min="2" max="2" width="19.125" style="49" customWidth="1"/>
    <col min="3" max="8" width="11.25390625" style="49" customWidth="1"/>
    <col min="9" max="16384" width="17.50390625" style="1" customWidth="1"/>
  </cols>
  <sheetData>
    <row r="1" spans="2:18" ht="12">
      <c r="B1" s="48"/>
      <c r="I1" s="69"/>
      <c r="J1" s="69"/>
      <c r="K1" s="69"/>
      <c r="L1" s="69"/>
      <c r="M1" s="69"/>
      <c r="N1" s="69"/>
      <c r="O1" s="69"/>
      <c r="P1" s="69"/>
      <c r="Q1" s="69"/>
      <c r="R1" s="69"/>
    </row>
    <row r="2" spans="2:18" ht="17.25" customHeight="1">
      <c r="B2" s="348" t="s">
        <v>0</v>
      </c>
      <c r="C2" s="348"/>
      <c r="D2" s="348"/>
      <c r="E2" s="348"/>
      <c r="F2" s="348"/>
      <c r="G2" s="348"/>
      <c r="H2" s="349"/>
      <c r="I2" s="69"/>
      <c r="J2" s="69"/>
      <c r="K2" s="69"/>
      <c r="L2" s="69"/>
      <c r="M2" s="69"/>
      <c r="N2" s="69"/>
      <c r="O2" s="69"/>
      <c r="P2" s="69"/>
      <c r="Q2" s="69"/>
      <c r="R2" s="69"/>
    </row>
    <row r="3" spans="2:18" ht="12">
      <c r="B3" s="351" t="s">
        <v>75</v>
      </c>
      <c r="C3" s="351"/>
      <c r="D3" s="351"/>
      <c r="E3" s="351"/>
      <c r="F3" s="351"/>
      <c r="G3" s="351"/>
      <c r="H3" s="351"/>
      <c r="I3" s="69"/>
      <c r="J3" s="69"/>
      <c r="K3" s="69"/>
      <c r="L3" s="69"/>
      <c r="M3" s="69"/>
      <c r="N3" s="69"/>
      <c r="O3" s="69"/>
      <c r="P3" s="69"/>
      <c r="Q3" s="69"/>
      <c r="R3" s="69"/>
    </row>
    <row r="4" spans="2:17" ht="12.75" customHeight="1">
      <c r="B4" s="260" t="s">
        <v>76</v>
      </c>
      <c r="C4" s="260" t="s">
        <v>220</v>
      </c>
      <c r="D4" s="260">
        <v>11</v>
      </c>
      <c r="E4" s="260">
        <v>12</v>
      </c>
      <c r="F4" s="260">
        <v>13</v>
      </c>
      <c r="G4" s="261">
        <v>14</v>
      </c>
      <c r="H4" s="260">
        <v>15</v>
      </c>
      <c r="I4" s="115"/>
      <c r="J4" s="115"/>
      <c r="K4" s="115"/>
      <c r="L4" s="69"/>
      <c r="M4" s="69"/>
      <c r="N4" s="69"/>
      <c r="O4" s="69"/>
      <c r="P4" s="69"/>
      <c r="Q4" s="69"/>
    </row>
    <row r="5" spans="2:17" ht="12.75" customHeight="1">
      <c r="B5" s="60" t="s">
        <v>2</v>
      </c>
      <c r="C5" s="50">
        <v>179683944</v>
      </c>
      <c r="D5" s="50">
        <v>168760760</v>
      </c>
      <c r="E5" s="50">
        <v>160644594</v>
      </c>
      <c r="F5" s="50">
        <v>163153219</v>
      </c>
      <c r="G5" s="100">
        <v>163291662</v>
      </c>
      <c r="H5" s="63">
        <v>161975622</v>
      </c>
      <c r="I5" s="71"/>
      <c r="J5" s="71"/>
      <c r="K5" s="71"/>
      <c r="L5" s="71"/>
      <c r="M5" s="69"/>
      <c r="N5" s="69"/>
      <c r="O5" s="69"/>
      <c r="P5" s="69"/>
      <c r="Q5" s="69"/>
    </row>
    <row r="6" spans="2:17" ht="12.75" customHeight="1">
      <c r="B6" s="60" t="s">
        <v>3</v>
      </c>
      <c r="C6" s="61">
        <v>136739031</v>
      </c>
      <c r="D6" s="61">
        <v>132913583</v>
      </c>
      <c r="E6" s="61">
        <v>128146194</v>
      </c>
      <c r="F6" s="61">
        <v>130107421</v>
      </c>
      <c r="G6" s="101">
        <v>126141724</v>
      </c>
      <c r="H6" s="64">
        <v>126152962</v>
      </c>
      <c r="I6" s="71"/>
      <c r="J6" s="71"/>
      <c r="K6" s="71"/>
      <c r="L6" s="71"/>
      <c r="M6" s="69"/>
      <c r="N6" s="69"/>
      <c r="O6" s="69"/>
      <c r="P6" s="69"/>
      <c r="Q6" s="69"/>
    </row>
    <row r="7" spans="2:17" ht="12.75" customHeight="1">
      <c r="B7" s="60" t="s">
        <v>4</v>
      </c>
      <c r="C7" s="50">
        <v>4324173</v>
      </c>
      <c r="D7" s="50">
        <v>4797754</v>
      </c>
      <c r="E7" s="50">
        <v>4469033</v>
      </c>
      <c r="F7" s="50">
        <v>4640108</v>
      </c>
      <c r="G7" s="100">
        <v>4679879</v>
      </c>
      <c r="H7" s="63">
        <v>4759029</v>
      </c>
      <c r="I7" s="71"/>
      <c r="J7" s="71"/>
      <c r="K7" s="71"/>
      <c r="L7" s="71"/>
      <c r="M7" s="69"/>
      <c r="N7" s="69"/>
      <c r="O7" s="69"/>
      <c r="P7" s="69"/>
      <c r="Q7" s="69"/>
    </row>
    <row r="8" spans="2:10" ht="12.75" customHeight="1">
      <c r="B8" s="60" t="s">
        <v>5</v>
      </c>
      <c r="C8" s="50">
        <v>54582461</v>
      </c>
      <c r="D8" s="50">
        <v>54577138</v>
      </c>
      <c r="E8" s="50">
        <v>53587293</v>
      </c>
      <c r="F8" s="50">
        <v>53905467</v>
      </c>
      <c r="G8" s="100">
        <v>53460864</v>
      </c>
      <c r="H8" s="63">
        <v>54990556</v>
      </c>
      <c r="I8" s="71"/>
      <c r="J8" s="71"/>
    </row>
    <row r="9" spans="2:17" ht="12.75" customHeight="1">
      <c r="B9" s="60" t="s">
        <v>6</v>
      </c>
      <c r="C9" s="50">
        <v>34328002</v>
      </c>
      <c r="D9" s="50">
        <v>33435088</v>
      </c>
      <c r="E9" s="50">
        <v>30922560</v>
      </c>
      <c r="F9" s="50">
        <v>32146147</v>
      </c>
      <c r="G9" s="100">
        <v>30219367</v>
      </c>
      <c r="H9" s="63">
        <v>31013307</v>
      </c>
      <c r="I9" s="71"/>
      <c r="J9" s="71"/>
      <c r="K9" s="71"/>
      <c r="L9" s="71"/>
      <c r="M9" s="69"/>
      <c r="N9" s="69"/>
      <c r="O9" s="69"/>
      <c r="P9" s="69"/>
      <c r="Q9" s="69"/>
    </row>
    <row r="10" spans="2:17" ht="12.75" customHeight="1">
      <c r="B10" s="60" t="s">
        <v>85</v>
      </c>
      <c r="C10" s="50">
        <v>8060461</v>
      </c>
      <c r="D10" s="50">
        <v>10640761</v>
      </c>
      <c r="E10" s="50">
        <v>8919097</v>
      </c>
      <c r="F10" s="50">
        <v>8533803</v>
      </c>
      <c r="G10" s="100">
        <v>8583404</v>
      </c>
      <c r="H10" s="63">
        <v>8435925</v>
      </c>
      <c r="I10" s="71"/>
      <c r="J10" s="71"/>
      <c r="K10" s="71"/>
      <c r="L10" s="71"/>
      <c r="M10" s="69"/>
      <c r="N10" s="69"/>
      <c r="O10" s="69"/>
      <c r="P10" s="69"/>
      <c r="Q10" s="69"/>
    </row>
    <row r="11" spans="2:17" ht="12.75" customHeight="1">
      <c r="B11" s="60" t="s">
        <v>99</v>
      </c>
      <c r="C11" s="50">
        <v>31301846</v>
      </c>
      <c r="D11" s="50">
        <v>27706869</v>
      </c>
      <c r="E11" s="50">
        <v>28290387</v>
      </c>
      <c r="F11" s="50">
        <v>28498370</v>
      </c>
      <c r="G11" s="100">
        <v>27557709</v>
      </c>
      <c r="H11" s="63">
        <v>25428432</v>
      </c>
      <c r="I11" s="71"/>
      <c r="J11" s="71"/>
      <c r="K11" s="71"/>
      <c r="L11" s="71"/>
      <c r="M11" s="69"/>
      <c r="N11" s="69"/>
      <c r="O11" s="69"/>
      <c r="P11" s="69"/>
      <c r="Q11" s="69"/>
    </row>
    <row r="12" spans="2:17" ht="12.75" customHeight="1">
      <c r="B12" s="60" t="s">
        <v>101</v>
      </c>
      <c r="C12" s="50">
        <v>1036502</v>
      </c>
      <c r="D12" s="50">
        <v>1015392</v>
      </c>
      <c r="E12" s="50">
        <v>1039641</v>
      </c>
      <c r="F12" s="50">
        <v>1139894</v>
      </c>
      <c r="G12" s="100">
        <v>1072082</v>
      </c>
      <c r="H12" s="63">
        <v>912333</v>
      </c>
      <c r="I12" s="71"/>
      <c r="J12" s="71"/>
      <c r="K12" s="71"/>
      <c r="L12" s="71"/>
      <c r="M12" s="69"/>
      <c r="N12" s="69"/>
      <c r="O12" s="69"/>
      <c r="P12" s="69"/>
      <c r="Q12" s="69"/>
    </row>
    <row r="13" spans="2:17" ht="12.75" customHeight="1">
      <c r="B13" s="60" t="s">
        <v>103</v>
      </c>
      <c r="C13" s="50">
        <v>308790</v>
      </c>
      <c r="D13" s="50">
        <v>290177</v>
      </c>
      <c r="E13" s="50">
        <v>441282</v>
      </c>
      <c r="F13" s="50">
        <v>312633</v>
      </c>
      <c r="G13" s="100">
        <v>254179</v>
      </c>
      <c r="H13" s="63">
        <v>305930</v>
      </c>
      <c r="I13" s="71"/>
      <c r="J13" s="71"/>
      <c r="K13" s="71"/>
      <c r="L13" s="71"/>
      <c r="M13" s="69"/>
      <c r="N13" s="69"/>
      <c r="O13" s="69"/>
      <c r="P13" s="69"/>
      <c r="Q13" s="69"/>
    </row>
    <row r="14" spans="2:17" ht="12.75" customHeight="1">
      <c r="B14" s="60" t="s">
        <v>7</v>
      </c>
      <c r="C14" s="50">
        <v>2796796</v>
      </c>
      <c r="D14" s="50">
        <v>450404</v>
      </c>
      <c r="E14" s="50">
        <v>476901</v>
      </c>
      <c r="F14" s="50">
        <v>327200</v>
      </c>
      <c r="G14" s="100">
        <v>314240</v>
      </c>
      <c r="H14" s="63">
        <v>307450</v>
      </c>
      <c r="I14" s="71"/>
      <c r="J14" s="71"/>
      <c r="K14" s="71"/>
      <c r="L14" s="71"/>
      <c r="M14" s="69"/>
      <c r="N14" s="69"/>
      <c r="O14" s="69"/>
      <c r="P14" s="69"/>
      <c r="Q14" s="69"/>
    </row>
    <row r="15" spans="2:17" ht="12.75" customHeight="1">
      <c r="B15" s="60" t="s">
        <v>8</v>
      </c>
      <c r="C15" s="62" t="s">
        <v>9</v>
      </c>
      <c r="D15" s="62" t="s">
        <v>9</v>
      </c>
      <c r="E15" s="62" t="s">
        <v>9</v>
      </c>
      <c r="F15" s="62" t="s">
        <v>9</v>
      </c>
      <c r="G15" s="102" t="s">
        <v>9</v>
      </c>
      <c r="H15" s="40" t="s">
        <v>9</v>
      </c>
      <c r="I15" s="72"/>
      <c r="J15" s="72"/>
      <c r="K15" s="72"/>
      <c r="L15" s="72"/>
      <c r="M15" s="69"/>
      <c r="N15" s="69"/>
      <c r="O15" s="69"/>
      <c r="P15" s="69"/>
      <c r="Q15" s="69"/>
    </row>
    <row r="16" spans="2:17" ht="12.75" customHeight="1">
      <c r="B16" s="60" t="s">
        <v>10</v>
      </c>
      <c r="C16" s="61">
        <v>33136199</v>
      </c>
      <c r="D16" s="61">
        <v>26141668</v>
      </c>
      <c r="E16" s="61">
        <v>22065159</v>
      </c>
      <c r="F16" s="61">
        <v>20941271</v>
      </c>
      <c r="G16" s="101">
        <v>27359031</v>
      </c>
      <c r="H16" s="64">
        <v>24845484</v>
      </c>
      <c r="I16" s="71"/>
      <c r="J16" s="71"/>
      <c r="K16" s="71"/>
      <c r="L16" s="71"/>
      <c r="M16" s="69"/>
      <c r="N16" s="69"/>
      <c r="O16" s="69"/>
      <c r="P16" s="69"/>
      <c r="Q16" s="69"/>
    </row>
    <row r="17" spans="2:17" ht="12.75" customHeight="1">
      <c r="B17" s="60" t="s">
        <v>88</v>
      </c>
      <c r="C17" s="50">
        <v>4077947</v>
      </c>
      <c r="D17" s="50">
        <v>3250838</v>
      </c>
      <c r="E17" s="50">
        <v>3831182</v>
      </c>
      <c r="F17" s="50">
        <v>3402320</v>
      </c>
      <c r="G17" s="100">
        <v>3796147</v>
      </c>
      <c r="H17" s="63">
        <v>4226805</v>
      </c>
      <c r="I17" s="71"/>
      <c r="J17" s="71"/>
      <c r="K17" s="71"/>
      <c r="L17" s="71"/>
      <c r="M17" s="69"/>
      <c r="N17" s="69"/>
      <c r="O17" s="69"/>
      <c r="P17" s="69"/>
      <c r="Q17" s="69"/>
    </row>
    <row r="18" spans="2:17" ht="12.75" customHeight="1">
      <c r="B18" s="60" t="s">
        <v>89</v>
      </c>
      <c r="C18" s="50">
        <v>2147136</v>
      </c>
      <c r="D18" s="50">
        <v>2076662</v>
      </c>
      <c r="E18" s="50">
        <v>1451881</v>
      </c>
      <c r="F18" s="50">
        <v>1933926</v>
      </c>
      <c r="G18" s="100">
        <v>2911835</v>
      </c>
      <c r="H18" s="63">
        <v>3150067</v>
      </c>
      <c r="I18" s="71"/>
      <c r="J18" s="71"/>
      <c r="K18" s="71"/>
      <c r="L18" s="71"/>
      <c r="M18" s="69"/>
      <c r="N18" s="69"/>
      <c r="O18" s="69"/>
      <c r="P18" s="69"/>
      <c r="Q18" s="69"/>
    </row>
    <row r="19" spans="2:17" ht="12.75" customHeight="1">
      <c r="B19" s="60" t="s">
        <v>90</v>
      </c>
      <c r="C19" s="50">
        <v>8619466</v>
      </c>
      <c r="D19" s="50">
        <v>3671869</v>
      </c>
      <c r="E19" s="50">
        <v>2580699</v>
      </c>
      <c r="F19" s="50">
        <v>1660837</v>
      </c>
      <c r="G19" s="100">
        <v>2520816</v>
      </c>
      <c r="H19" s="63">
        <v>2314369</v>
      </c>
      <c r="I19" s="71"/>
      <c r="J19" s="71"/>
      <c r="K19" s="71"/>
      <c r="L19" s="71"/>
      <c r="M19" s="69"/>
      <c r="N19" s="69"/>
      <c r="O19" s="69"/>
      <c r="P19" s="69"/>
      <c r="Q19" s="69"/>
    </row>
    <row r="20" spans="2:17" ht="12.75" customHeight="1">
      <c r="B20" s="60" t="s">
        <v>91</v>
      </c>
      <c r="C20" s="50">
        <v>7642663</v>
      </c>
      <c r="D20" s="50">
        <v>7465323</v>
      </c>
      <c r="E20" s="50">
        <v>5502502</v>
      </c>
      <c r="F20" s="50">
        <v>5365825</v>
      </c>
      <c r="G20" s="100">
        <v>7890423</v>
      </c>
      <c r="H20" s="63">
        <v>6099378</v>
      </c>
      <c r="I20" s="71"/>
      <c r="J20" s="71"/>
      <c r="K20" s="71"/>
      <c r="L20" s="71"/>
      <c r="M20" s="69"/>
      <c r="N20" s="69"/>
      <c r="O20" s="69"/>
      <c r="P20" s="69"/>
      <c r="Q20" s="69"/>
    </row>
    <row r="21" spans="2:17" ht="12.75" customHeight="1">
      <c r="B21" s="60" t="s">
        <v>92</v>
      </c>
      <c r="C21" s="50">
        <v>726456</v>
      </c>
      <c r="D21" s="50">
        <v>852208</v>
      </c>
      <c r="E21" s="50">
        <v>970637</v>
      </c>
      <c r="F21" s="50">
        <v>588287</v>
      </c>
      <c r="G21" s="100">
        <v>459803</v>
      </c>
      <c r="H21" s="63">
        <v>467783</v>
      </c>
      <c r="I21" s="71"/>
      <c r="J21" s="71"/>
      <c r="K21" s="71"/>
      <c r="L21" s="71"/>
      <c r="M21" s="69"/>
      <c r="N21" s="69"/>
      <c r="O21" s="69"/>
      <c r="P21" s="69"/>
      <c r="Q21" s="69"/>
    </row>
    <row r="22" spans="2:17" ht="12.75" customHeight="1">
      <c r="B22" s="60" t="s">
        <v>93</v>
      </c>
      <c r="C22" s="50">
        <v>7944</v>
      </c>
      <c r="D22" s="50">
        <v>6265</v>
      </c>
      <c r="E22" s="50">
        <v>8254</v>
      </c>
      <c r="F22" s="50">
        <v>5946</v>
      </c>
      <c r="G22" s="100" t="s">
        <v>9</v>
      </c>
      <c r="H22" s="63" t="s">
        <v>9</v>
      </c>
      <c r="I22" s="71"/>
      <c r="J22" s="71"/>
      <c r="K22" s="71"/>
      <c r="L22" s="71"/>
      <c r="M22" s="69"/>
      <c r="N22" s="69"/>
      <c r="O22" s="69"/>
      <c r="P22" s="69"/>
      <c r="Q22" s="69"/>
    </row>
    <row r="23" spans="2:17" ht="12.75" customHeight="1">
      <c r="B23" s="60" t="s">
        <v>94</v>
      </c>
      <c r="C23" s="50">
        <v>1974203</v>
      </c>
      <c r="D23" s="50">
        <v>1849017</v>
      </c>
      <c r="E23" s="50">
        <v>882615</v>
      </c>
      <c r="F23" s="50">
        <v>715911</v>
      </c>
      <c r="G23" s="100">
        <v>701063</v>
      </c>
      <c r="H23" s="63">
        <v>897336</v>
      </c>
      <c r="I23" s="71"/>
      <c r="J23" s="71"/>
      <c r="K23" s="71"/>
      <c r="L23" s="71"/>
      <c r="M23" s="69"/>
      <c r="N23" s="69"/>
      <c r="O23" s="69"/>
      <c r="P23" s="69"/>
      <c r="Q23" s="69"/>
    </row>
    <row r="24" spans="2:17" ht="12.75" customHeight="1">
      <c r="B24" s="146" t="s">
        <v>95</v>
      </c>
      <c r="C24" s="50">
        <v>1973538</v>
      </c>
      <c r="D24" s="50">
        <v>810876</v>
      </c>
      <c r="E24" s="50">
        <v>951358</v>
      </c>
      <c r="F24" s="50">
        <v>1144813</v>
      </c>
      <c r="G24" s="100">
        <v>1103946</v>
      </c>
      <c r="H24" s="63">
        <v>1519915</v>
      </c>
      <c r="I24" s="71"/>
      <c r="J24" s="71"/>
      <c r="K24" s="71"/>
      <c r="L24" s="71"/>
      <c r="M24" s="69"/>
      <c r="N24" s="69"/>
      <c r="O24" s="69"/>
      <c r="P24" s="69"/>
      <c r="Q24" s="69"/>
    </row>
    <row r="25" spans="2:17" ht="24" customHeight="1">
      <c r="B25" s="188" t="s">
        <v>96</v>
      </c>
      <c r="C25" s="50">
        <v>1845859</v>
      </c>
      <c r="D25" s="50">
        <v>1683831</v>
      </c>
      <c r="E25" s="50">
        <v>1742863</v>
      </c>
      <c r="F25" s="50">
        <v>1899540</v>
      </c>
      <c r="G25" s="100">
        <v>1984518</v>
      </c>
      <c r="H25" s="63">
        <v>2068559</v>
      </c>
      <c r="I25" s="71"/>
      <c r="J25" s="71"/>
      <c r="K25" s="71"/>
      <c r="L25" s="71"/>
      <c r="M25" s="69"/>
      <c r="N25" s="69"/>
      <c r="O25" s="69"/>
      <c r="P25" s="69"/>
      <c r="Q25" s="69"/>
    </row>
    <row r="26" spans="2:17" ht="12.75" customHeight="1">
      <c r="B26" s="60" t="s">
        <v>97</v>
      </c>
      <c r="C26" s="50">
        <v>4120987</v>
      </c>
      <c r="D26" s="50">
        <v>4474779</v>
      </c>
      <c r="E26" s="50">
        <v>4143168</v>
      </c>
      <c r="F26" s="50">
        <v>4223866</v>
      </c>
      <c r="G26" s="100">
        <v>5990480</v>
      </c>
      <c r="H26" s="63">
        <v>4101272</v>
      </c>
      <c r="I26" s="71"/>
      <c r="J26" s="71"/>
      <c r="K26" s="71"/>
      <c r="L26" s="71"/>
      <c r="M26" s="69"/>
      <c r="N26" s="69"/>
      <c r="O26" s="69"/>
      <c r="P26" s="69"/>
      <c r="Q26" s="69"/>
    </row>
    <row r="27" spans="2:17" ht="12.75" customHeight="1">
      <c r="B27" s="60" t="s">
        <v>11</v>
      </c>
      <c r="C27" s="61">
        <v>9808714</v>
      </c>
      <c r="D27" s="61">
        <v>9705509</v>
      </c>
      <c r="E27" s="61">
        <v>10433241</v>
      </c>
      <c r="F27" s="61">
        <v>11723819</v>
      </c>
      <c r="G27" s="101">
        <v>9790907</v>
      </c>
      <c r="H27" s="64">
        <v>10977176</v>
      </c>
      <c r="I27" s="71"/>
      <c r="J27" s="71"/>
      <c r="K27" s="71"/>
      <c r="L27" s="71"/>
      <c r="M27" s="69"/>
      <c r="N27" s="69"/>
      <c r="O27" s="69"/>
      <c r="P27" s="69"/>
      <c r="Q27" s="69"/>
    </row>
    <row r="28" spans="2:17" ht="12.75" customHeight="1">
      <c r="B28" s="154"/>
      <c r="C28" s="155"/>
      <c r="D28" s="155"/>
      <c r="E28" s="155"/>
      <c r="F28" s="155"/>
      <c r="G28" s="155"/>
      <c r="H28" s="73"/>
      <c r="I28" s="71"/>
      <c r="J28" s="71"/>
      <c r="K28" s="71"/>
      <c r="L28" s="71"/>
      <c r="M28" s="69"/>
      <c r="N28" s="69"/>
      <c r="O28" s="69"/>
      <c r="P28" s="69"/>
      <c r="Q28" s="69"/>
    </row>
    <row r="29" spans="2:18" ht="12.75" customHeight="1">
      <c r="B29" s="350"/>
      <c r="C29" s="350"/>
      <c r="D29" s="350"/>
      <c r="E29" s="350"/>
      <c r="F29" s="350"/>
      <c r="G29" s="350"/>
      <c r="I29" s="69"/>
      <c r="J29" s="69"/>
      <c r="K29" s="69"/>
      <c r="L29" s="69"/>
      <c r="M29" s="69"/>
      <c r="N29" s="69"/>
      <c r="O29" s="69"/>
      <c r="P29" s="69"/>
      <c r="Q29" s="69"/>
      <c r="R29" s="69"/>
    </row>
    <row r="30" spans="2:17" ht="12.75" customHeight="1">
      <c r="B30" s="260" t="s">
        <v>76</v>
      </c>
      <c r="C30" s="260">
        <v>16</v>
      </c>
      <c r="D30" s="260">
        <v>17</v>
      </c>
      <c r="E30" s="260">
        <v>18</v>
      </c>
      <c r="F30" s="260">
        <v>19</v>
      </c>
      <c r="G30" s="260">
        <v>20</v>
      </c>
      <c r="H30" s="260">
        <v>21</v>
      </c>
      <c r="I30" s="115"/>
      <c r="J30" s="115"/>
      <c r="K30" s="115"/>
      <c r="L30" s="115"/>
      <c r="M30" s="69"/>
      <c r="N30" s="69"/>
      <c r="O30" s="69"/>
      <c r="P30" s="69"/>
      <c r="Q30" s="69"/>
    </row>
    <row r="31" spans="2:17" ht="12.75" customHeight="1">
      <c r="B31" s="60" t="s">
        <v>2</v>
      </c>
      <c r="C31" s="19">
        <v>154831514</v>
      </c>
      <c r="D31" s="19">
        <v>154607516</v>
      </c>
      <c r="E31" s="19">
        <v>144695544</v>
      </c>
      <c r="F31" s="19">
        <v>143245180</v>
      </c>
      <c r="G31" s="19">
        <v>136214664</v>
      </c>
      <c r="H31" s="19">
        <v>145253866</v>
      </c>
      <c r="I31" s="73"/>
      <c r="J31" s="74"/>
      <c r="K31" s="74"/>
      <c r="L31" s="74"/>
      <c r="M31" s="69"/>
      <c r="N31" s="69"/>
      <c r="O31" s="69"/>
      <c r="P31" s="69"/>
      <c r="Q31" s="69"/>
    </row>
    <row r="32" spans="2:17" ht="12.75" customHeight="1">
      <c r="B32" s="60" t="s">
        <v>3</v>
      </c>
      <c r="C32" s="46">
        <v>120790124</v>
      </c>
      <c r="D32" s="46">
        <v>119700600</v>
      </c>
      <c r="E32" s="46">
        <v>116599421</v>
      </c>
      <c r="F32" s="46">
        <v>114521238</v>
      </c>
      <c r="G32" s="46">
        <v>110057696</v>
      </c>
      <c r="H32" s="46">
        <v>118508954</v>
      </c>
      <c r="I32" s="73"/>
      <c r="J32" s="74"/>
      <c r="K32" s="74"/>
      <c r="L32" s="74"/>
      <c r="M32" s="69"/>
      <c r="N32" s="69"/>
      <c r="O32" s="69"/>
      <c r="P32" s="69"/>
      <c r="Q32" s="69"/>
    </row>
    <row r="33" spans="2:17" ht="12.75" customHeight="1">
      <c r="B33" s="60" t="s">
        <v>4</v>
      </c>
      <c r="C33" s="19">
        <v>5208564</v>
      </c>
      <c r="D33" s="19">
        <v>4752218</v>
      </c>
      <c r="E33" s="19">
        <v>4671416</v>
      </c>
      <c r="F33" s="19">
        <v>4412802</v>
      </c>
      <c r="G33" s="19">
        <v>3581890</v>
      </c>
      <c r="H33" s="19">
        <v>4289364</v>
      </c>
      <c r="I33" s="73"/>
      <c r="J33" s="74"/>
      <c r="K33" s="74"/>
      <c r="L33" s="74"/>
      <c r="M33" s="69"/>
      <c r="N33" s="69"/>
      <c r="O33" s="69"/>
      <c r="P33" s="69"/>
      <c r="Q33" s="69"/>
    </row>
    <row r="34" spans="2:17" ht="12.75" customHeight="1">
      <c r="B34" s="60" t="s">
        <v>5</v>
      </c>
      <c r="C34" s="19">
        <v>53700544</v>
      </c>
      <c r="D34" s="19">
        <v>53376827</v>
      </c>
      <c r="E34" s="19">
        <v>51277122</v>
      </c>
      <c r="F34" s="19">
        <v>49266575</v>
      </c>
      <c r="G34" s="19">
        <v>45587938</v>
      </c>
      <c r="H34" s="19">
        <v>48472298</v>
      </c>
      <c r="I34" s="73"/>
      <c r="J34" s="74"/>
      <c r="K34" s="74"/>
      <c r="L34" s="74"/>
      <c r="M34" s="69"/>
      <c r="N34" s="69"/>
      <c r="O34" s="69"/>
      <c r="P34" s="69"/>
      <c r="Q34" s="69"/>
    </row>
    <row r="35" spans="2:17" ht="12.75" customHeight="1">
      <c r="B35" s="60" t="s">
        <v>6</v>
      </c>
      <c r="C35" s="19">
        <v>27532560</v>
      </c>
      <c r="D35" s="19">
        <v>26594858</v>
      </c>
      <c r="E35" s="19">
        <v>28948640</v>
      </c>
      <c r="F35" s="19">
        <v>27769307</v>
      </c>
      <c r="G35" s="19">
        <v>27249794</v>
      </c>
      <c r="H35" s="19">
        <v>28685375</v>
      </c>
      <c r="I35" s="73"/>
      <c r="J35" s="74"/>
      <c r="K35" s="74"/>
      <c r="L35" s="74"/>
      <c r="M35" s="69"/>
      <c r="N35" s="69"/>
      <c r="O35" s="69"/>
      <c r="P35" s="69"/>
      <c r="Q35" s="69"/>
    </row>
    <row r="36" spans="2:17" ht="12.75" customHeight="1">
      <c r="B36" s="60" t="s">
        <v>85</v>
      </c>
      <c r="C36" s="19">
        <v>8234376</v>
      </c>
      <c r="D36" s="19">
        <v>8433999</v>
      </c>
      <c r="E36" s="19">
        <v>8520928</v>
      </c>
      <c r="F36" s="19">
        <v>8174754</v>
      </c>
      <c r="G36" s="19">
        <v>8253859</v>
      </c>
      <c r="H36" s="19">
        <v>8300154</v>
      </c>
      <c r="I36" s="73"/>
      <c r="J36" s="74"/>
      <c r="K36" s="74"/>
      <c r="L36" s="74"/>
      <c r="M36" s="69"/>
      <c r="N36" s="69"/>
      <c r="O36" s="69"/>
      <c r="P36" s="69"/>
      <c r="Q36" s="69"/>
    </row>
    <row r="37" spans="2:17" ht="12.75" customHeight="1">
      <c r="B37" s="60" t="s">
        <v>99</v>
      </c>
      <c r="C37" s="19">
        <v>24724582</v>
      </c>
      <c r="D37" s="19">
        <v>25144775</v>
      </c>
      <c r="E37" s="19">
        <v>21752968</v>
      </c>
      <c r="F37" s="19">
        <v>23587162</v>
      </c>
      <c r="G37" s="19">
        <v>24033410</v>
      </c>
      <c r="H37" s="19">
        <v>25265913</v>
      </c>
      <c r="I37" s="73"/>
      <c r="J37" s="74"/>
      <c r="K37" s="74"/>
      <c r="L37" s="74"/>
      <c r="M37" s="69"/>
      <c r="N37" s="69"/>
      <c r="O37" s="69"/>
      <c r="P37" s="69"/>
      <c r="Q37" s="69"/>
    </row>
    <row r="38" spans="2:17" ht="12.75" customHeight="1">
      <c r="B38" s="60" t="s">
        <v>101</v>
      </c>
      <c r="C38" s="19">
        <v>836019</v>
      </c>
      <c r="D38" s="19">
        <v>833151</v>
      </c>
      <c r="E38" s="19">
        <v>792084</v>
      </c>
      <c r="F38" s="19">
        <v>757269</v>
      </c>
      <c r="G38" s="19">
        <v>814387</v>
      </c>
      <c r="H38" s="19">
        <v>2331353</v>
      </c>
      <c r="I38" s="73"/>
      <c r="J38" s="74"/>
      <c r="K38" s="74"/>
      <c r="L38" s="74"/>
      <c r="M38" s="69"/>
      <c r="N38" s="69"/>
      <c r="O38" s="69"/>
      <c r="P38" s="69"/>
      <c r="Q38" s="69"/>
    </row>
    <row r="39" spans="2:17" ht="12.75" customHeight="1">
      <c r="B39" s="60" t="s">
        <v>103</v>
      </c>
      <c r="C39" s="19">
        <v>255055</v>
      </c>
      <c r="D39" s="19">
        <v>273617</v>
      </c>
      <c r="E39" s="19">
        <v>303236</v>
      </c>
      <c r="F39" s="19">
        <v>236699</v>
      </c>
      <c r="G39" s="19">
        <v>251773</v>
      </c>
      <c r="H39" s="19">
        <v>836741</v>
      </c>
      <c r="I39" s="73"/>
      <c r="J39" s="74"/>
      <c r="K39" s="74"/>
      <c r="L39" s="74"/>
      <c r="M39" s="69"/>
      <c r="N39" s="69"/>
      <c r="O39" s="69"/>
      <c r="P39" s="69"/>
      <c r="Q39" s="69"/>
    </row>
    <row r="40" spans="2:17" ht="12.75" customHeight="1">
      <c r="B40" s="60" t="s">
        <v>7</v>
      </c>
      <c r="C40" s="19">
        <v>298424</v>
      </c>
      <c r="D40" s="19">
        <v>291155</v>
      </c>
      <c r="E40" s="19">
        <v>333027</v>
      </c>
      <c r="F40" s="19">
        <v>316670</v>
      </c>
      <c r="G40" s="19">
        <v>284645</v>
      </c>
      <c r="H40" s="19">
        <v>327756</v>
      </c>
      <c r="I40" s="73"/>
      <c r="J40" s="74"/>
      <c r="K40" s="74"/>
      <c r="L40" s="74"/>
      <c r="M40" s="69"/>
      <c r="N40" s="69"/>
      <c r="O40" s="69"/>
      <c r="P40" s="69"/>
      <c r="Q40" s="69"/>
    </row>
    <row r="41" spans="2:17" ht="12.75" customHeight="1">
      <c r="B41" s="60" t="s">
        <v>8</v>
      </c>
      <c r="C41" s="39" t="s">
        <v>9</v>
      </c>
      <c r="D41" s="39" t="s">
        <v>9</v>
      </c>
      <c r="E41" s="39" t="s">
        <v>9</v>
      </c>
      <c r="F41" s="39" t="s">
        <v>9</v>
      </c>
      <c r="G41" s="39" t="s">
        <v>9</v>
      </c>
      <c r="H41" s="39" t="s">
        <v>9</v>
      </c>
      <c r="I41" s="72"/>
      <c r="J41" s="75"/>
      <c r="K41" s="75"/>
      <c r="L41" s="75"/>
      <c r="M41" s="69"/>
      <c r="N41" s="69"/>
      <c r="O41" s="69"/>
      <c r="P41" s="69"/>
      <c r="Q41" s="69"/>
    </row>
    <row r="42" spans="2:17" ht="12.75" customHeight="1">
      <c r="B42" s="60" t="s">
        <v>10</v>
      </c>
      <c r="C42" s="46">
        <v>24383143</v>
      </c>
      <c r="D42" s="46">
        <v>25502031</v>
      </c>
      <c r="E42" s="46">
        <v>19612860</v>
      </c>
      <c r="F42" s="46">
        <v>18091987</v>
      </c>
      <c r="G42" s="46">
        <v>18065823</v>
      </c>
      <c r="H42" s="46">
        <v>17923691</v>
      </c>
      <c r="I42" s="73"/>
      <c r="J42" s="74"/>
      <c r="K42" s="74"/>
      <c r="L42" s="74"/>
      <c r="M42" s="69"/>
      <c r="N42" s="69"/>
      <c r="O42" s="69"/>
      <c r="P42" s="69"/>
      <c r="Q42" s="69"/>
    </row>
    <row r="43" spans="2:17" ht="12.75" customHeight="1">
      <c r="B43" s="60" t="s">
        <v>88</v>
      </c>
      <c r="C43" s="19">
        <v>3396788</v>
      </c>
      <c r="D43" s="19">
        <v>3879506</v>
      </c>
      <c r="E43" s="19">
        <v>3534352</v>
      </c>
      <c r="F43" s="19">
        <v>3157547</v>
      </c>
      <c r="G43" s="19">
        <v>3575750</v>
      </c>
      <c r="H43" s="19">
        <v>3162316</v>
      </c>
      <c r="I43" s="73"/>
      <c r="J43" s="74"/>
      <c r="K43" s="74"/>
      <c r="L43" s="74"/>
      <c r="M43" s="69"/>
      <c r="N43" s="69"/>
      <c r="O43" s="69"/>
      <c r="P43" s="69"/>
      <c r="Q43" s="69"/>
    </row>
    <row r="44" spans="2:17" ht="12.75" customHeight="1">
      <c r="B44" s="60" t="s">
        <v>89</v>
      </c>
      <c r="C44" s="19">
        <v>1503266</v>
      </c>
      <c r="D44" s="19">
        <v>1567035</v>
      </c>
      <c r="E44" s="19">
        <v>1572614</v>
      </c>
      <c r="F44" s="19">
        <v>1460270</v>
      </c>
      <c r="G44" s="19">
        <v>1555010</v>
      </c>
      <c r="H44" s="19">
        <v>1450520</v>
      </c>
      <c r="I44" s="73"/>
      <c r="J44" s="74"/>
      <c r="K44" s="74"/>
      <c r="L44" s="74"/>
      <c r="M44" s="69"/>
      <c r="N44" s="69"/>
      <c r="O44" s="69"/>
      <c r="P44" s="69"/>
      <c r="Q44" s="69"/>
    </row>
    <row r="45" spans="2:17" ht="12.75" customHeight="1">
      <c r="B45" s="60" t="s">
        <v>90</v>
      </c>
      <c r="C45" s="19">
        <v>2003930</v>
      </c>
      <c r="D45" s="19">
        <v>1844011</v>
      </c>
      <c r="E45" s="19">
        <v>2263658</v>
      </c>
      <c r="F45" s="19">
        <v>2627293</v>
      </c>
      <c r="G45" s="19">
        <v>1954392</v>
      </c>
      <c r="H45" s="19">
        <v>3178823</v>
      </c>
      <c r="I45" s="73"/>
      <c r="J45" s="74"/>
      <c r="K45" s="74"/>
      <c r="L45" s="74"/>
      <c r="M45" s="69"/>
      <c r="N45" s="69"/>
      <c r="O45" s="69"/>
      <c r="P45" s="69"/>
      <c r="Q45" s="69"/>
    </row>
    <row r="46" spans="2:17" ht="12.75" customHeight="1">
      <c r="B46" s="60" t="s">
        <v>91</v>
      </c>
      <c r="C46" s="19">
        <v>6315348</v>
      </c>
      <c r="D46" s="19">
        <v>5514501</v>
      </c>
      <c r="E46" s="19">
        <v>4709511</v>
      </c>
      <c r="F46" s="19">
        <v>4627333</v>
      </c>
      <c r="G46" s="19">
        <v>4750725</v>
      </c>
      <c r="H46" s="19">
        <v>4156733</v>
      </c>
      <c r="I46" s="73"/>
      <c r="J46" s="74"/>
      <c r="K46" s="74"/>
      <c r="L46" s="74"/>
      <c r="M46" s="69"/>
      <c r="N46" s="69"/>
      <c r="O46" s="69"/>
      <c r="P46" s="69"/>
      <c r="Q46" s="69"/>
    </row>
    <row r="47" spans="2:17" ht="12.75" customHeight="1">
      <c r="B47" s="60" t="s">
        <v>92</v>
      </c>
      <c r="C47" s="19">
        <v>517228</v>
      </c>
      <c r="D47" s="19">
        <v>564037</v>
      </c>
      <c r="E47" s="19">
        <v>473072</v>
      </c>
      <c r="F47" s="19">
        <v>337008</v>
      </c>
      <c r="G47" s="19">
        <v>347732</v>
      </c>
      <c r="H47" s="19">
        <v>308074</v>
      </c>
      <c r="I47" s="73"/>
      <c r="J47" s="74"/>
      <c r="K47" s="74"/>
      <c r="L47" s="74"/>
      <c r="M47" s="69"/>
      <c r="N47" s="69"/>
      <c r="O47" s="69"/>
      <c r="P47" s="69"/>
      <c r="Q47" s="69"/>
    </row>
    <row r="48" spans="2:17" ht="12.75" customHeight="1">
      <c r="B48" s="60" t="s">
        <v>93</v>
      </c>
      <c r="C48" s="39" t="s">
        <v>9</v>
      </c>
      <c r="D48" s="39" t="s">
        <v>9</v>
      </c>
      <c r="E48" s="39" t="s">
        <v>9</v>
      </c>
      <c r="F48" s="39" t="s">
        <v>9</v>
      </c>
      <c r="G48" s="39" t="s">
        <v>9</v>
      </c>
      <c r="H48" s="39" t="s">
        <v>9</v>
      </c>
      <c r="I48" s="73"/>
      <c r="J48" s="74"/>
      <c r="K48" s="74"/>
      <c r="L48" s="74"/>
      <c r="M48" s="69"/>
      <c r="N48" s="69"/>
      <c r="O48" s="69"/>
      <c r="P48" s="69"/>
      <c r="Q48" s="69"/>
    </row>
    <row r="49" spans="2:17" ht="12.75" customHeight="1">
      <c r="B49" s="60" t="s">
        <v>94</v>
      </c>
      <c r="C49" s="19">
        <v>688002</v>
      </c>
      <c r="D49" s="19">
        <v>903825</v>
      </c>
      <c r="E49" s="19">
        <v>698588</v>
      </c>
      <c r="F49" s="19">
        <v>693322</v>
      </c>
      <c r="G49" s="19">
        <v>654235</v>
      </c>
      <c r="H49" s="19">
        <v>1109956</v>
      </c>
      <c r="I49" s="73"/>
      <c r="J49" s="74"/>
      <c r="K49" s="74"/>
      <c r="L49" s="74"/>
      <c r="M49" s="69"/>
      <c r="N49" s="69"/>
      <c r="O49" s="69"/>
      <c r="P49" s="69"/>
      <c r="Q49" s="69"/>
    </row>
    <row r="50" spans="2:17" ht="12.75" customHeight="1">
      <c r="B50" s="259" t="s">
        <v>95</v>
      </c>
      <c r="C50" s="19">
        <v>1254116</v>
      </c>
      <c r="D50" s="19">
        <v>1264323</v>
      </c>
      <c r="E50" s="19">
        <v>931254</v>
      </c>
      <c r="F50" s="19">
        <v>485769</v>
      </c>
      <c r="G50" s="19">
        <v>666668</v>
      </c>
      <c r="H50" s="19">
        <v>314128</v>
      </c>
      <c r="I50" s="73"/>
      <c r="J50" s="74"/>
      <c r="K50" s="74"/>
      <c r="L50" s="74"/>
      <c r="M50" s="69"/>
      <c r="N50" s="69"/>
      <c r="O50" s="69"/>
      <c r="P50" s="69"/>
      <c r="Q50" s="69"/>
    </row>
    <row r="51" spans="2:17" ht="24" customHeight="1">
      <c r="B51" s="188" t="s">
        <v>96</v>
      </c>
      <c r="C51" s="19">
        <v>3225765</v>
      </c>
      <c r="D51" s="19">
        <v>1627075</v>
      </c>
      <c r="E51" s="19">
        <v>1599189</v>
      </c>
      <c r="F51" s="19">
        <v>2013394</v>
      </c>
      <c r="G51" s="19">
        <v>1616710</v>
      </c>
      <c r="H51" s="19">
        <v>1940356</v>
      </c>
      <c r="I51" s="73"/>
      <c r="J51" s="74"/>
      <c r="K51" s="74"/>
      <c r="L51" s="74"/>
      <c r="M51" s="69"/>
      <c r="N51" s="69"/>
      <c r="O51" s="69"/>
      <c r="P51" s="69"/>
      <c r="Q51" s="69"/>
    </row>
    <row r="52" spans="2:17" ht="12.75" customHeight="1">
      <c r="B52" s="60" t="s">
        <v>97</v>
      </c>
      <c r="C52" s="19">
        <v>5478700</v>
      </c>
      <c r="D52" s="19">
        <v>8337718</v>
      </c>
      <c r="E52" s="19">
        <v>3830622</v>
      </c>
      <c r="F52" s="19">
        <v>2690051</v>
      </c>
      <c r="G52" s="19">
        <v>2944601</v>
      </c>
      <c r="H52" s="19">
        <v>2302785</v>
      </c>
      <c r="I52" s="73"/>
      <c r="J52" s="74"/>
      <c r="K52" s="74"/>
      <c r="L52" s="74"/>
      <c r="M52" s="69"/>
      <c r="N52" s="69"/>
      <c r="O52" s="69"/>
      <c r="P52" s="69"/>
      <c r="Q52" s="69"/>
    </row>
    <row r="53" spans="2:17" ht="12.75" customHeight="1">
      <c r="B53" s="60" t="s">
        <v>11</v>
      </c>
      <c r="C53" s="46">
        <v>9658247</v>
      </c>
      <c r="D53" s="46">
        <v>9404885</v>
      </c>
      <c r="E53" s="46">
        <v>8483263</v>
      </c>
      <c r="F53" s="46">
        <v>10631955</v>
      </c>
      <c r="G53" s="46">
        <v>8091145</v>
      </c>
      <c r="H53" s="46">
        <v>8821221</v>
      </c>
      <c r="I53" s="73"/>
      <c r="J53" s="74"/>
      <c r="K53" s="74"/>
      <c r="L53" s="74"/>
      <c r="M53" s="69"/>
      <c r="N53" s="69"/>
      <c r="O53" s="69"/>
      <c r="P53" s="69"/>
      <c r="Q53" s="69"/>
    </row>
    <row r="54" spans="2:18" ht="12.75" customHeight="1">
      <c r="B54" s="347"/>
      <c r="C54" s="347"/>
      <c r="D54" s="347"/>
      <c r="E54" s="347"/>
      <c r="F54" s="347"/>
      <c r="G54" s="347"/>
      <c r="H54" s="347"/>
      <c r="I54" s="73"/>
      <c r="J54" s="74"/>
      <c r="K54" s="69"/>
      <c r="L54" s="69"/>
      <c r="M54" s="69"/>
      <c r="N54" s="69"/>
      <c r="O54" s="69"/>
      <c r="P54" s="69"/>
      <c r="Q54" s="69"/>
      <c r="R54" s="69"/>
    </row>
    <row r="55" spans="2:18" ht="12.75" customHeight="1">
      <c r="B55" s="106"/>
      <c r="C55" s="106"/>
      <c r="D55" s="106"/>
      <c r="E55" s="106"/>
      <c r="F55" s="106"/>
      <c r="G55" s="106"/>
      <c r="H55" s="106"/>
      <c r="I55" s="73"/>
      <c r="J55" s="74"/>
      <c r="K55" s="69"/>
      <c r="L55" s="69"/>
      <c r="M55" s="69"/>
      <c r="N55" s="69"/>
      <c r="O55" s="69"/>
      <c r="P55" s="69"/>
      <c r="Q55" s="69"/>
      <c r="R55" s="69"/>
    </row>
    <row r="56" spans="2:18" ht="12.75" customHeight="1">
      <c r="B56" s="106"/>
      <c r="C56" s="106"/>
      <c r="D56" s="106"/>
      <c r="E56" s="106"/>
      <c r="F56" s="106"/>
      <c r="G56" s="106"/>
      <c r="H56" s="106"/>
      <c r="I56" s="73"/>
      <c r="J56" s="74"/>
      <c r="K56" s="69"/>
      <c r="L56" s="69"/>
      <c r="M56" s="69"/>
      <c r="N56" s="69"/>
      <c r="O56" s="69"/>
      <c r="P56" s="69"/>
      <c r="Q56" s="69"/>
      <c r="R56" s="69"/>
    </row>
    <row r="57" spans="2:18" ht="12.75" customHeight="1">
      <c r="B57" s="106"/>
      <c r="C57" s="106"/>
      <c r="D57" s="106"/>
      <c r="E57" s="106"/>
      <c r="F57" s="106"/>
      <c r="G57" s="106"/>
      <c r="H57" s="106"/>
      <c r="I57" s="73"/>
      <c r="J57" s="74"/>
      <c r="K57" s="69"/>
      <c r="L57" s="69"/>
      <c r="M57" s="69"/>
      <c r="N57" s="69"/>
      <c r="O57" s="69"/>
      <c r="P57" s="69"/>
      <c r="Q57" s="69"/>
      <c r="R57" s="69"/>
    </row>
    <row r="58" spans="2:18" ht="12.75" customHeight="1">
      <c r="B58" s="106"/>
      <c r="C58" s="106"/>
      <c r="D58" s="106"/>
      <c r="E58" s="106"/>
      <c r="F58" s="106"/>
      <c r="G58" s="106"/>
      <c r="H58" s="106"/>
      <c r="I58" s="73"/>
      <c r="J58" s="74"/>
      <c r="K58" s="69"/>
      <c r="L58" s="69"/>
      <c r="M58" s="69"/>
      <c r="N58" s="69"/>
      <c r="O58" s="69"/>
      <c r="P58" s="69"/>
      <c r="Q58" s="69"/>
      <c r="R58" s="69"/>
    </row>
    <row r="59" spans="2:18" ht="17.25" customHeight="1">
      <c r="B59" s="352" t="s">
        <v>0</v>
      </c>
      <c r="C59" s="352"/>
      <c r="D59" s="352"/>
      <c r="E59" s="352"/>
      <c r="F59" s="352"/>
      <c r="G59" s="352"/>
      <c r="H59" s="349"/>
      <c r="I59" s="69"/>
      <c r="J59" s="69"/>
      <c r="K59" s="69"/>
      <c r="L59" s="69"/>
      <c r="M59" s="69"/>
      <c r="N59" s="69"/>
      <c r="O59" s="69"/>
      <c r="P59" s="69"/>
      <c r="Q59" s="69"/>
      <c r="R59" s="69"/>
    </row>
    <row r="60" spans="2:18" ht="12.75" customHeight="1">
      <c r="B60" s="351" t="s">
        <v>45</v>
      </c>
      <c r="C60" s="351"/>
      <c r="D60" s="351"/>
      <c r="E60" s="351"/>
      <c r="F60" s="351"/>
      <c r="G60" s="351"/>
      <c r="H60" s="351"/>
      <c r="I60" s="69"/>
      <c r="J60" s="69"/>
      <c r="K60" s="69"/>
      <c r="L60" s="69"/>
      <c r="M60" s="69"/>
      <c r="N60" s="69"/>
      <c r="O60" s="69"/>
      <c r="P60" s="69"/>
      <c r="Q60" s="69"/>
      <c r="R60" s="69"/>
    </row>
    <row r="61" spans="2:10" ht="12.75" customHeight="1">
      <c r="B61" s="260" t="s">
        <v>49</v>
      </c>
      <c r="C61" s="260" t="s">
        <v>221</v>
      </c>
      <c r="D61" s="260">
        <v>23</v>
      </c>
      <c r="E61" s="260">
        <v>24</v>
      </c>
      <c r="F61" s="260">
        <v>25</v>
      </c>
      <c r="G61" s="260">
        <v>26</v>
      </c>
      <c r="H61" s="260">
        <v>27</v>
      </c>
      <c r="I61" s="69"/>
      <c r="J61" s="69"/>
    </row>
    <row r="62" spans="2:10" ht="12.75" customHeight="1">
      <c r="B62" s="60" t="s">
        <v>2</v>
      </c>
      <c r="C62" s="19">
        <v>141244850</v>
      </c>
      <c r="D62" s="19">
        <v>142238918</v>
      </c>
      <c r="E62" s="19">
        <v>138559024</v>
      </c>
      <c r="F62" s="19">
        <v>135564121</v>
      </c>
      <c r="G62" s="19">
        <v>139580641</v>
      </c>
      <c r="H62" s="19">
        <v>154763653</v>
      </c>
      <c r="I62" s="69"/>
      <c r="J62" s="69"/>
    </row>
    <row r="63" spans="2:18" ht="12.75" customHeight="1">
      <c r="B63" s="60" t="s">
        <v>3</v>
      </c>
      <c r="C63" s="46">
        <v>116249625</v>
      </c>
      <c r="D63" s="46">
        <v>111815904</v>
      </c>
      <c r="E63" s="46">
        <v>112626214</v>
      </c>
      <c r="F63" s="46">
        <v>108468527</v>
      </c>
      <c r="G63" s="46">
        <v>111607382</v>
      </c>
      <c r="H63" s="46">
        <v>125140020</v>
      </c>
      <c r="I63" s="73"/>
      <c r="J63" s="74"/>
      <c r="K63" s="69"/>
      <c r="L63" s="69"/>
      <c r="M63" s="69"/>
      <c r="N63" s="69"/>
      <c r="O63" s="69"/>
      <c r="P63" s="69"/>
      <c r="Q63" s="69"/>
      <c r="R63" s="69"/>
    </row>
    <row r="64" spans="2:17" ht="12.75" customHeight="1">
      <c r="B64" s="60" t="s">
        <v>4</v>
      </c>
      <c r="C64" s="19">
        <v>4051086</v>
      </c>
      <c r="D64" s="19">
        <v>3906675</v>
      </c>
      <c r="E64" s="19">
        <v>3598481</v>
      </c>
      <c r="F64" s="19">
        <v>4110956</v>
      </c>
      <c r="G64" s="19">
        <v>3215471</v>
      </c>
      <c r="H64" s="19">
        <v>3204802</v>
      </c>
      <c r="I64" s="69"/>
      <c r="J64" s="69"/>
      <c r="K64" s="115"/>
      <c r="L64" s="115"/>
      <c r="M64" s="69"/>
      <c r="N64" s="69"/>
      <c r="O64" s="69"/>
      <c r="P64" s="69"/>
      <c r="Q64" s="69"/>
    </row>
    <row r="65" spans="2:17" ht="12.75" customHeight="1">
      <c r="B65" s="60" t="s">
        <v>5</v>
      </c>
      <c r="C65" s="19">
        <v>49376132</v>
      </c>
      <c r="D65" s="19">
        <v>46494623</v>
      </c>
      <c r="E65" s="19">
        <v>45102255</v>
      </c>
      <c r="F65" s="19">
        <v>44156029</v>
      </c>
      <c r="G65" s="19">
        <v>47691350</v>
      </c>
      <c r="H65" s="19">
        <v>48973437</v>
      </c>
      <c r="I65" s="115"/>
      <c r="J65" s="116"/>
      <c r="K65" s="74"/>
      <c r="L65" s="74"/>
      <c r="M65" s="69"/>
      <c r="N65" s="69"/>
      <c r="O65" s="69"/>
      <c r="P65" s="69"/>
      <c r="Q65" s="69"/>
    </row>
    <row r="66" spans="2:17" ht="12.75" customHeight="1">
      <c r="B66" s="60" t="s">
        <v>6</v>
      </c>
      <c r="C66" s="19">
        <v>27703649</v>
      </c>
      <c r="D66" s="19">
        <v>28687502</v>
      </c>
      <c r="E66" s="19">
        <v>29404622</v>
      </c>
      <c r="F66" s="19">
        <v>26815865</v>
      </c>
      <c r="G66" s="19">
        <v>26852822</v>
      </c>
      <c r="H66" s="19">
        <v>29169763</v>
      </c>
      <c r="I66" s="73"/>
      <c r="J66" s="74"/>
      <c r="K66" s="74"/>
      <c r="L66" s="74"/>
      <c r="M66" s="69"/>
      <c r="N66" s="69"/>
      <c r="O66" s="69"/>
      <c r="P66" s="69"/>
      <c r="Q66" s="69"/>
    </row>
    <row r="67" spans="2:17" ht="12.75" customHeight="1">
      <c r="B67" s="60" t="s">
        <v>68</v>
      </c>
      <c r="C67" s="19">
        <v>8104295</v>
      </c>
      <c r="D67" s="19">
        <v>8824823</v>
      </c>
      <c r="E67" s="19">
        <v>9171498</v>
      </c>
      <c r="F67" s="19">
        <v>9063883</v>
      </c>
      <c r="G67" s="19">
        <v>9852059</v>
      </c>
      <c r="H67" s="19">
        <v>9793351</v>
      </c>
      <c r="I67" s="73"/>
      <c r="J67" s="74"/>
      <c r="K67" s="74"/>
      <c r="L67" s="74"/>
      <c r="M67" s="69"/>
      <c r="N67" s="69"/>
      <c r="O67" s="69"/>
      <c r="P67" s="69"/>
      <c r="Q67" s="69"/>
    </row>
    <row r="68" spans="2:17" ht="12.75" customHeight="1">
      <c r="B68" s="60" t="s">
        <v>99</v>
      </c>
      <c r="C68" s="19">
        <v>25410877</v>
      </c>
      <c r="D68" s="19">
        <v>22422142</v>
      </c>
      <c r="E68" s="19">
        <v>23752086</v>
      </c>
      <c r="F68" s="19">
        <v>22763478</v>
      </c>
      <c r="G68" s="19">
        <v>22448361</v>
      </c>
      <c r="H68" s="19">
        <v>32330558</v>
      </c>
      <c r="I68" s="73"/>
      <c r="J68" s="74"/>
      <c r="K68" s="74"/>
      <c r="L68" s="74"/>
      <c r="M68" s="69"/>
      <c r="N68" s="69"/>
      <c r="O68" s="69"/>
      <c r="P68" s="69"/>
      <c r="Q68" s="69"/>
    </row>
    <row r="69" spans="2:17" ht="12.75" customHeight="1">
      <c r="B69" s="60" t="s">
        <v>101</v>
      </c>
      <c r="C69" s="19">
        <v>1061924</v>
      </c>
      <c r="D69" s="19">
        <v>914035</v>
      </c>
      <c r="E69" s="19">
        <v>980897</v>
      </c>
      <c r="F69" s="19">
        <v>931499</v>
      </c>
      <c r="G69" s="19">
        <v>935632</v>
      </c>
      <c r="H69" s="19">
        <v>886747</v>
      </c>
      <c r="I69" s="73"/>
      <c r="J69" s="74"/>
      <c r="K69" s="74"/>
      <c r="L69" s="74"/>
      <c r="M69" s="69"/>
      <c r="N69" s="69"/>
      <c r="O69" s="69"/>
      <c r="P69" s="69"/>
      <c r="Q69" s="69"/>
    </row>
    <row r="70" spans="2:17" ht="12.75" customHeight="1">
      <c r="B70" s="60" t="s">
        <v>103</v>
      </c>
      <c r="C70" s="19">
        <v>256014</v>
      </c>
      <c r="D70" s="19">
        <v>297053</v>
      </c>
      <c r="E70" s="19">
        <v>333793</v>
      </c>
      <c r="F70" s="19">
        <v>329566</v>
      </c>
      <c r="G70" s="19">
        <v>312218</v>
      </c>
      <c r="H70" s="19">
        <v>274315</v>
      </c>
      <c r="I70" s="73"/>
      <c r="J70" s="74"/>
      <c r="K70" s="74"/>
      <c r="L70" s="74"/>
      <c r="M70" s="69"/>
      <c r="N70" s="69"/>
      <c r="O70" s="69"/>
      <c r="P70" s="69"/>
      <c r="Q70" s="69"/>
    </row>
    <row r="71" spans="2:17" ht="12.75" customHeight="1">
      <c r="B71" s="60" t="s">
        <v>7</v>
      </c>
      <c r="C71" s="19">
        <v>285648</v>
      </c>
      <c r="D71" s="19">
        <v>269051</v>
      </c>
      <c r="E71" s="19">
        <v>282582</v>
      </c>
      <c r="F71" s="19">
        <v>297251</v>
      </c>
      <c r="G71" s="19">
        <v>299469</v>
      </c>
      <c r="H71" s="19">
        <v>305822</v>
      </c>
      <c r="I71" s="73"/>
      <c r="J71" s="74"/>
      <c r="K71" s="74"/>
      <c r="L71" s="74"/>
      <c r="M71" s="69"/>
      <c r="N71" s="69"/>
      <c r="O71" s="69"/>
      <c r="P71" s="69"/>
      <c r="Q71" s="69"/>
    </row>
    <row r="72" spans="2:17" ht="12.75" customHeight="1">
      <c r="B72" s="60" t="s">
        <v>8</v>
      </c>
      <c r="C72" s="39" t="s">
        <v>9</v>
      </c>
      <c r="D72" s="39" t="s">
        <v>9</v>
      </c>
      <c r="E72" s="39" t="s">
        <v>9</v>
      </c>
      <c r="F72" s="39" t="s">
        <v>9</v>
      </c>
      <c r="G72" s="39" t="s">
        <v>9</v>
      </c>
      <c r="H72" s="39" t="s">
        <v>9</v>
      </c>
      <c r="I72" s="73"/>
      <c r="J72" s="74"/>
      <c r="K72" s="74"/>
      <c r="L72" s="74"/>
      <c r="M72" s="69"/>
      <c r="N72" s="69"/>
      <c r="O72" s="69"/>
      <c r="P72" s="69"/>
      <c r="Q72" s="69"/>
    </row>
    <row r="73" spans="2:17" ht="12.75" customHeight="1">
      <c r="B73" s="60" t="s">
        <v>143</v>
      </c>
      <c r="C73" s="39" t="s">
        <v>9</v>
      </c>
      <c r="D73" s="39" t="s">
        <v>9</v>
      </c>
      <c r="E73" s="39" t="s">
        <v>9</v>
      </c>
      <c r="F73" s="39" t="s">
        <v>9</v>
      </c>
      <c r="G73" s="39" t="s">
        <v>9</v>
      </c>
      <c r="H73" s="39">
        <v>201225</v>
      </c>
      <c r="I73" s="73"/>
      <c r="J73" s="74"/>
      <c r="K73" s="74"/>
      <c r="L73" s="74"/>
      <c r="M73" s="69"/>
      <c r="N73" s="69"/>
      <c r="O73" s="69"/>
      <c r="P73" s="69"/>
      <c r="Q73" s="69"/>
    </row>
    <row r="74" spans="2:17" ht="12.75" customHeight="1">
      <c r="B74" s="60" t="s">
        <v>204</v>
      </c>
      <c r="C74" s="39" t="s">
        <v>9</v>
      </c>
      <c r="D74" s="39" t="s">
        <v>9</v>
      </c>
      <c r="E74" s="39" t="s">
        <v>9</v>
      </c>
      <c r="F74" s="39" t="s">
        <v>9</v>
      </c>
      <c r="G74" s="39" t="s">
        <v>9</v>
      </c>
      <c r="H74" s="39" t="s">
        <v>9</v>
      </c>
      <c r="I74" s="73"/>
      <c r="J74" s="74"/>
      <c r="K74" s="74"/>
      <c r="L74" s="74"/>
      <c r="M74" s="69"/>
      <c r="N74" s="69"/>
      <c r="O74" s="69"/>
      <c r="P74" s="69"/>
      <c r="Q74" s="69"/>
    </row>
    <row r="75" spans="2:17" ht="12.75" customHeight="1">
      <c r="B75" s="60" t="s">
        <v>10</v>
      </c>
      <c r="C75" s="46">
        <v>15754417</v>
      </c>
      <c r="D75" s="46">
        <v>21135190</v>
      </c>
      <c r="E75" s="46">
        <v>17011388</v>
      </c>
      <c r="F75" s="46">
        <v>18136917</v>
      </c>
      <c r="G75" s="46">
        <v>18251777</v>
      </c>
      <c r="H75" s="46">
        <v>20332180</v>
      </c>
      <c r="I75" s="73"/>
      <c r="J75" s="74"/>
      <c r="K75" s="74"/>
      <c r="L75" s="74"/>
      <c r="M75" s="69"/>
      <c r="N75" s="69"/>
      <c r="O75" s="69"/>
      <c r="P75" s="69"/>
      <c r="Q75" s="69"/>
    </row>
    <row r="76" spans="2:17" ht="12.75" customHeight="1">
      <c r="B76" s="60" t="s">
        <v>88</v>
      </c>
      <c r="C76" s="19">
        <v>2880143</v>
      </c>
      <c r="D76" s="19">
        <v>3358039</v>
      </c>
      <c r="E76" s="19">
        <v>2671346</v>
      </c>
      <c r="F76" s="19">
        <v>3369787</v>
      </c>
      <c r="G76" s="19">
        <v>3097203</v>
      </c>
      <c r="H76" s="19">
        <v>3644954</v>
      </c>
      <c r="I76" s="73"/>
      <c r="J76" s="74"/>
      <c r="K76" s="74"/>
      <c r="L76" s="74"/>
      <c r="M76" s="69"/>
      <c r="N76" s="69"/>
      <c r="O76" s="69"/>
      <c r="P76" s="69"/>
      <c r="Q76" s="69"/>
    </row>
    <row r="77" spans="2:17" ht="12.75" customHeight="1">
      <c r="B77" s="60" t="s">
        <v>89</v>
      </c>
      <c r="C77" s="19">
        <v>1382640</v>
      </c>
      <c r="D77" s="19">
        <v>2310840</v>
      </c>
      <c r="E77" s="19">
        <v>2363901</v>
      </c>
      <c r="F77" s="19">
        <v>2008396</v>
      </c>
      <c r="G77" s="19">
        <v>1288187</v>
      </c>
      <c r="H77" s="19">
        <v>1283391</v>
      </c>
      <c r="I77" s="73"/>
      <c r="J77" s="74"/>
      <c r="K77" s="75"/>
      <c r="L77" s="75"/>
      <c r="M77" s="69"/>
      <c r="N77" s="69"/>
      <c r="O77" s="69"/>
      <c r="P77" s="69"/>
      <c r="Q77" s="69"/>
    </row>
    <row r="78" spans="2:17" ht="12.75" customHeight="1">
      <c r="B78" s="60" t="s">
        <v>90</v>
      </c>
      <c r="C78" s="19">
        <v>3525151</v>
      </c>
      <c r="D78" s="19">
        <v>7220479</v>
      </c>
      <c r="E78" s="19">
        <v>1824765</v>
      </c>
      <c r="F78" s="19">
        <v>2765635</v>
      </c>
      <c r="G78" s="19">
        <v>2361979</v>
      </c>
      <c r="H78" s="19">
        <v>3561198</v>
      </c>
      <c r="I78" s="73"/>
      <c r="J78" s="74"/>
      <c r="K78" s="74"/>
      <c r="L78" s="74"/>
      <c r="M78" s="69"/>
      <c r="N78" s="69"/>
      <c r="O78" s="69"/>
      <c r="P78" s="69"/>
      <c r="Q78" s="69"/>
    </row>
    <row r="79" spans="2:17" ht="12.75" customHeight="1">
      <c r="B79" s="60" t="s">
        <v>91</v>
      </c>
      <c r="C79" s="19">
        <v>3331324</v>
      </c>
      <c r="D79" s="19">
        <v>3325416</v>
      </c>
      <c r="E79" s="19">
        <v>2969347</v>
      </c>
      <c r="F79" s="19">
        <v>4601472</v>
      </c>
      <c r="G79" s="19">
        <v>5555720</v>
      </c>
      <c r="H79" s="19">
        <v>6210075</v>
      </c>
      <c r="I79" s="72"/>
      <c r="J79" s="75"/>
      <c r="K79" s="74"/>
      <c r="L79" s="74"/>
      <c r="M79" s="69"/>
      <c r="N79" s="69"/>
      <c r="O79" s="69"/>
      <c r="P79" s="69"/>
      <c r="Q79" s="69"/>
    </row>
    <row r="80" spans="2:17" ht="12.75" customHeight="1">
      <c r="B80" s="60" t="s">
        <v>92</v>
      </c>
      <c r="C80" s="19">
        <v>157579</v>
      </c>
      <c r="D80" s="19">
        <v>142082</v>
      </c>
      <c r="E80" s="19">
        <v>135623</v>
      </c>
      <c r="F80" s="19">
        <v>152795</v>
      </c>
      <c r="G80" s="19">
        <v>247462</v>
      </c>
      <c r="H80" s="19">
        <v>145408</v>
      </c>
      <c r="I80" s="73"/>
      <c r="J80" s="74"/>
      <c r="K80" s="74"/>
      <c r="L80" s="74"/>
      <c r="M80" s="69"/>
      <c r="N80" s="69"/>
      <c r="O80" s="69"/>
      <c r="P80" s="69"/>
      <c r="Q80" s="69"/>
    </row>
    <row r="81" spans="2:17" ht="12.75" customHeight="1">
      <c r="B81" s="60" t="s">
        <v>93</v>
      </c>
      <c r="C81" s="39" t="s">
        <v>9</v>
      </c>
      <c r="D81" s="39" t="s">
        <v>9</v>
      </c>
      <c r="E81" s="39" t="s">
        <v>9</v>
      </c>
      <c r="F81" s="39" t="s">
        <v>9</v>
      </c>
      <c r="G81" s="39" t="s">
        <v>9</v>
      </c>
      <c r="H81" s="39" t="s">
        <v>9</v>
      </c>
      <c r="I81" s="73"/>
      <c r="J81" s="74"/>
      <c r="K81" s="74"/>
      <c r="L81" s="74"/>
      <c r="M81" s="69"/>
      <c r="N81" s="69"/>
      <c r="O81" s="69"/>
      <c r="P81" s="69"/>
      <c r="Q81" s="69"/>
    </row>
    <row r="82" spans="2:17" ht="12.75" customHeight="1">
      <c r="B82" s="60" t="s">
        <v>94</v>
      </c>
      <c r="C82" s="19">
        <v>860196</v>
      </c>
      <c r="D82" s="19">
        <v>925873</v>
      </c>
      <c r="E82" s="19">
        <v>2752966</v>
      </c>
      <c r="F82" s="19">
        <v>914055</v>
      </c>
      <c r="G82" s="19">
        <v>1326144</v>
      </c>
      <c r="H82" s="19">
        <v>1224880</v>
      </c>
      <c r="I82" s="73"/>
      <c r="J82" s="74"/>
      <c r="K82" s="74"/>
      <c r="L82" s="74"/>
      <c r="M82" s="69"/>
      <c r="N82" s="69"/>
      <c r="O82" s="69"/>
      <c r="P82" s="69"/>
      <c r="Q82" s="69"/>
    </row>
    <row r="83" spans="2:17" ht="12.75" customHeight="1">
      <c r="B83" s="259" t="s">
        <v>95</v>
      </c>
      <c r="C83" s="19">
        <v>357028</v>
      </c>
      <c r="D83" s="19">
        <v>265060</v>
      </c>
      <c r="E83" s="19">
        <v>289024</v>
      </c>
      <c r="F83" s="19">
        <v>357172</v>
      </c>
      <c r="G83" s="19">
        <v>378385</v>
      </c>
      <c r="H83" s="19">
        <v>234389</v>
      </c>
      <c r="I83" s="73"/>
      <c r="J83" s="74"/>
      <c r="K83" s="74"/>
      <c r="L83" s="74"/>
      <c r="M83" s="69"/>
      <c r="N83" s="69"/>
      <c r="O83" s="69"/>
      <c r="P83" s="69"/>
      <c r="Q83" s="69"/>
    </row>
    <row r="84" spans="2:17" ht="24" customHeight="1">
      <c r="B84" s="188" t="s">
        <v>96</v>
      </c>
      <c r="C84" s="19">
        <v>1626361</v>
      </c>
      <c r="D84" s="19">
        <v>1889692</v>
      </c>
      <c r="E84" s="19">
        <v>1882489</v>
      </c>
      <c r="F84" s="19">
        <v>2039195</v>
      </c>
      <c r="G84" s="19">
        <v>1924735</v>
      </c>
      <c r="H84" s="19">
        <v>1935879</v>
      </c>
      <c r="I84" s="73"/>
      <c r="J84" s="74"/>
      <c r="K84" s="74"/>
      <c r="L84" s="74"/>
      <c r="M84" s="69"/>
      <c r="N84" s="69"/>
      <c r="O84" s="69"/>
      <c r="P84" s="69"/>
      <c r="Q84" s="69"/>
    </row>
    <row r="85" spans="2:17" ht="12.75" customHeight="1">
      <c r="B85" s="60" t="s">
        <v>97</v>
      </c>
      <c r="C85" s="19">
        <v>1633995</v>
      </c>
      <c r="D85" s="19">
        <v>1697709</v>
      </c>
      <c r="E85" s="19">
        <v>2121927</v>
      </c>
      <c r="F85" s="19">
        <v>1928410</v>
      </c>
      <c r="G85" s="19">
        <v>2071962</v>
      </c>
      <c r="H85" s="19">
        <v>2092006</v>
      </c>
      <c r="I85" s="73"/>
      <c r="J85" s="74"/>
      <c r="K85" s="74"/>
      <c r="L85" s="74"/>
      <c r="M85" s="69"/>
      <c r="N85" s="69"/>
      <c r="O85" s="69"/>
      <c r="P85" s="69"/>
      <c r="Q85" s="69"/>
    </row>
    <row r="86" spans="2:17" ht="12.75" customHeight="1">
      <c r="B86" s="60" t="s">
        <v>11</v>
      </c>
      <c r="C86" s="46">
        <v>9240808</v>
      </c>
      <c r="D86" s="46">
        <v>9287824</v>
      </c>
      <c r="E86" s="46">
        <v>8921422</v>
      </c>
      <c r="F86" s="46">
        <v>8958677</v>
      </c>
      <c r="G86" s="46">
        <v>9721482</v>
      </c>
      <c r="H86" s="46">
        <v>9291453</v>
      </c>
      <c r="I86" s="73"/>
      <c r="J86" s="74"/>
      <c r="K86" s="74"/>
      <c r="L86" s="74"/>
      <c r="M86" s="69"/>
      <c r="N86" s="69"/>
      <c r="O86" s="69"/>
      <c r="P86" s="69"/>
      <c r="Q86" s="69"/>
    </row>
    <row r="87" spans="2:17" ht="12.75" customHeight="1">
      <c r="B87" s="95"/>
      <c r="C87" s="74"/>
      <c r="D87" s="74"/>
      <c r="E87" s="74"/>
      <c r="F87" s="74"/>
      <c r="G87" s="74"/>
      <c r="H87" s="74"/>
      <c r="I87" s="73"/>
      <c r="J87" s="74"/>
      <c r="K87" s="74"/>
      <c r="L87" s="74"/>
      <c r="M87" s="69"/>
      <c r="N87" s="69"/>
      <c r="O87" s="69"/>
      <c r="P87" s="69"/>
      <c r="Q87" s="69"/>
    </row>
    <row r="88" spans="2:17" ht="12.75" customHeight="1">
      <c r="B88" s="1"/>
      <c r="C88" s="127"/>
      <c r="D88" s="127"/>
      <c r="E88" s="127"/>
      <c r="F88" s="48"/>
      <c r="G88" s="1"/>
      <c r="H88" s="1"/>
      <c r="I88" s="73"/>
      <c r="J88" s="74"/>
      <c r="K88" s="74"/>
      <c r="L88" s="74"/>
      <c r="M88" s="69"/>
      <c r="N88" s="69"/>
      <c r="O88" s="69"/>
      <c r="P88" s="69"/>
      <c r="Q88" s="69"/>
    </row>
    <row r="89" spans="2:17" ht="12.75" customHeight="1">
      <c r="B89" s="260" t="s">
        <v>49</v>
      </c>
      <c r="C89" s="260">
        <v>28</v>
      </c>
      <c r="D89" s="260">
        <v>29</v>
      </c>
      <c r="E89" s="260">
        <v>30</v>
      </c>
      <c r="F89" s="260" t="s">
        <v>212</v>
      </c>
      <c r="G89" s="260">
        <v>2</v>
      </c>
      <c r="H89" s="260">
        <v>3</v>
      </c>
      <c r="I89" s="73"/>
      <c r="J89" s="74"/>
      <c r="K89" s="74"/>
      <c r="L89" s="74"/>
      <c r="M89" s="69"/>
      <c r="N89" s="69"/>
      <c r="O89" s="69"/>
      <c r="P89" s="69"/>
      <c r="Q89" s="69"/>
    </row>
    <row r="90" spans="2:17" ht="12.75" customHeight="1">
      <c r="B90" s="60" t="s">
        <v>2</v>
      </c>
      <c r="C90" s="19">
        <v>139460909</v>
      </c>
      <c r="D90" s="19">
        <v>132026225</v>
      </c>
      <c r="E90" s="19">
        <v>129247068</v>
      </c>
      <c r="F90" s="19">
        <v>133238012</v>
      </c>
      <c r="G90" s="19">
        <v>137610909</v>
      </c>
      <c r="H90" s="19">
        <v>127817864</v>
      </c>
      <c r="I90" s="73"/>
      <c r="J90" s="74"/>
      <c r="K90" s="74"/>
      <c r="L90" s="74"/>
      <c r="M90" s="69"/>
      <c r="N90" s="69"/>
      <c r="O90" s="69"/>
      <c r="P90" s="69"/>
      <c r="Q90" s="69"/>
    </row>
    <row r="91" spans="2:17" ht="12.75" customHeight="1">
      <c r="B91" s="60" t="s">
        <v>3</v>
      </c>
      <c r="C91" s="46">
        <v>108190216</v>
      </c>
      <c r="D91" s="46">
        <v>103849796</v>
      </c>
      <c r="E91" s="46">
        <v>105239979</v>
      </c>
      <c r="F91" s="46">
        <v>110688087</v>
      </c>
      <c r="G91" s="46">
        <v>111737486</v>
      </c>
      <c r="H91" s="46">
        <v>103511214</v>
      </c>
      <c r="I91" s="73"/>
      <c r="J91" s="74"/>
      <c r="K91" s="74"/>
      <c r="L91" s="74"/>
      <c r="M91" s="69"/>
      <c r="N91" s="69"/>
      <c r="O91" s="69"/>
      <c r="P91" s="69"/>
      <c r="Q91" s="69"/>
    </row>
    <row r="92" spans="2:17" ht="12.75" customHeight="1">
      <c r="B92" s="60" t="s">
        <v>4</v>
      </c>
      <c r="C92" s="19">
        <v>3244865</v>
      </c>
      <c r="D92" s="19">
        <v>3449788</v>
      </c>
      <c r="E92" s="19">
        <v>3484448</v>
      </c>
      <c r="F92" s="19">
        <v>3483911</v>
      </c>
      <c r="G92" s="19">
        <v>3429279</v>
      </c>
      <c r="H92" s="19">
        <v>3111875</v>
      </c>
      <c r="I92" s="73"/>
      <c r="J92" s="74"/>
      <c r="K92" s="74"/>
      <c r="L92" s="74"/>
      <c r="M92" s="69"/>
      <c r="N92" s="69"/>
      <c r="O92" s="69"/>
      <c r="P92" s="69"/>
      <c r="Q92" s="69"/>
    </row>
    <row r="93" spans="2:17" ht="12.75" customHeight="1">
      <c r="B93" s="60" t="s">
        <v>5</v>
      </c>
      <c r="C93" s="19">
        <v>43434920</v>
      </c>
      <c r="D93" s="19">
        <v>43045379</v>
      </c>
      <c r="E93" s="19">
        <v>43426279</v>
      </c>
      <c r="F93" s="19">
        <v>48583475</v>
      </c>
      <c r="G93" s="19">
        <v>49959418</v>
      </c>
      <c r="H93" s="19">
        <v>42596200</v>
      </c>
      <c r="I93" s="73"/>
      <c r="J93" s="74"/>
      <c r="K93" s="74"/>
      <c r="L93" s="74"/>
      <c r="M93" s="69"/>
      <c r="N93" s="69"/>
      <c r="O93" s="69"/>
      <c r="P93" s="69"/>
      <c r="Q93" s="69"/>
    </row>
    <row r="94" spans="2:17" ht="12.75" customHeight="1">
      <c r="B94" s="60" t="s">
        <v>6</v>
      </c>
      <c r="C94" s="19">
        <v>26935816</v>
      </c>
      <c r="D94" s="19">
        <v>26620194</v>
      </c>
      <c r="E94" s="19">
        <v>26520079</v>
      </c>
      <c r="F94" s="19">
        <v>27819589</v>
      </c>
      <c r="G94" s="19">
        <v>26223819</v>
      </c>
      <c r="H94" s="19">
        <v>25914640</v>
      </c>
      <c r="I94" s="73"/>
      <c r="J94" s="74"/>
      <c r="K94" s="74"/>
      <c r="L94" s="74"/>
      <c r="M94" s="69"/>
      <c r="N94" s="69"/>
      <c r="O94" s="69"/>
      <c r="P94" s="69"/>
      <c r="Q94" s="69"/>
    </row>
    <row r="95" spans="2:17" ht="12.75" customHeight="1">
      <c r="B95" s="60" t="s">
        <v>68</v>
      </c>
      <c r="C95" s="19">
        <v>12119311</v>
      </c>
      <c r="D95" s="19">
        <v>9746518</v>
      </c>
      <c r="E95" s="19">
        <v>10011281</v>
      </c>
      <c r="F95" s="19">
        <v>8988035</v>
      </c>
      <c r="G95" s="19">
        <v>9146586</v>
      </c>
      <c r="H95" s="19">
        <v>9699385</v>
      </c>
      <c r="I95" s="73"/>
      <c r="J95" s="74"/>
      <c r="K95" s="74"/>
      <c r="L95" s="74"/>
      <c r="M95" s="69"/>
      <c r="N95" s="69"/>
      <c r="O95" s="69"/>
      <c r="P95" s="69"/>
      <c r="Q95" s="69"/>
    </row>
    <row r="96" spans="2:17" ht="12.75" customHeight="1">
      <c r="B96" s="60" t="s">
        <v>99</v>
      </c>
      <c r="C96" s="19">
        <v>20476957</v>
      </c>
      <c r="D96" s="19">
        <v>19074890</v>
      </c>
      <c r="E96" s="19">
        <v>19436396</v>
      </c>
      <c r="F96" s="19">
        <v>19430365</v>
      </c>
      <c r="G96" s="19">
        <v>19655252</v>
      </c>
      <c r="H96" s="19">
        <v>19267752</v>
      </c>
      <c r="I96" s="73"/>
      <c r="J96" s="74"/>
      <c r="K96" s="74"/>
      <c r="L96" s="74"/>
      <c r="M96" s="69"/>
      <c r="N96" s="69"/>
      <c r="O96" s="69"/>
      <c r="P96" s="69"/>
      <c r="Q96" s="69"/>
    </row>
    <row r="97" spans="2:17" ht="12.75" customHeight="1">
      <c r="B97" s="60" t="s">
        <v>101</v>
      </c>
      <c r="C97" s="19">
        <v>1027409</v>
      </c>
      <c r="D97" s="19">
        <v>939183</v>
      </c>
      <c r="E97" s="19">
        <v>895104</v>
      </c>
      <c r="F97" s="19">
        <v>893512</v>
      </c>
      <c r="G97" s="19">
        <v>1095763</v>
      </c>
      <c r="H97" s="19">
        <v>1050997</v>
      </c>
      <c r="I97" s="73"/>
      <c r="J97" s="74"/>
      <c r="K97" s="74"/>
      <c r="L97" s="74"/>
      <c r="M97" s="69"/>
      <c r="N97" s="69"/>
      <c r="O97" s="69"/>
      <c r="P97" s="69"/>
      <c r="Q97" s="69"/>
    </row>
    <row r="98" spans="2:17" ht="12.75" customHeight="1">
      <c r="B98" s="60" t="s">
        <v>103</v>
      </c>
      <c r="C98" s="19">
        <v>308624</v>
      </c>
      <c r="D98" s="19">
        <v>277639</v>
      </c>
      <c r="E98" s="19">
        <v>365775</v>
      </c>
      <c r="F98" s="19">
        <v>331280</v>
      </c>
      <c r="G98" s="19">
        <v>334329</v>
      </c>
      <c r="H98" s="19">
        <v>341848</v>
      </c>
      <c r="I98" s="73"/>
      <c r="J98" s="74"/>
      <c r="K98" s="74"/>
      <c r="L98" s="74"/>
      <c r="M98" s="69"/>
      <c r="N98" s="69"/>
      <c r="O98" s="69"/>
      <c r="P98" s="69"/>
      <c r="Q98" s="69"/>
    </row>
    <row r="99" spans="2:17" ht="12.75" customHeight="1">
      <c r="B99" s="60" t="s">
        <v>7</v>
      </c>
      <c r="C99" s="19">
        <v>295758</v>
      </c>
      <c r="D99" s="19">
        <v>328005</v>
      </c>
      <c r="E99" s="19">
        <v>294019</v>
      </c>
      <c r="F99" s="19">
        <v>318263</v>
      </c>
      <c r="G99" s="19">
        <v>413580</v>
      </c>
      <c r="H99" s="19">
        <v>288605</v>
      </c>
      <c r="I99" s="73"/>
      <c r="J99" s="74"/>
      <c r="K99" s="74"/>
      <c r="L99" s="74"/>
      <c r="M99" s="69"/>
      <c r="N99" s="69"/>
      <c r="O99" s="69"/>
      <c r="P99" s="69"/>
      <c r="Q99" s="69"/>
    </row>
    <row r="100" spans="2:17" ht="12.75" customHeight="1">
      <c r="B100" s="60" t="s">
        <v>8</v>
      </c>
      <c r="C100" s="39" t="s">
        <v>9</v>
      </c>
      <c r="D100" s="39" t="s">
        <v>9</v>
      </c>
      <c r="E100" s="39" t="s">
        <v>9</v>
      </c>
      <c r="F100" s="39" t="s">
        <v>9</v>
      </c>
      <c r="G100" s="39" t="s">
        <v>9</v>
      </c>
      <c r="H100" s="39" t="s">
        <v>9</v>
      </c>
      <c r="I100" s="73"/>
      <c r="J100" s="74"/>
      <c r="K100" s="74"/>
      <c r="L100" s="74"/>
      <c r="M100" s="69"/>
      <c r="N100" s="69"/>
      <c r="O100" s="69"/>
      <c r="P100" s="69"/>
      <c r="Q100" s="69"/>
    </row>
    <row r="101" spans="2:17" ht="12.75" customHeight="1">
      <c r="B101" s="60" t="s">
        <v>143</v>
      </c>
      <c r="C101" s="39">
        <v>346556</v>
      </c>
      <c r="D101" s="39">
        <v>368200</v>
      </c>
      <c r="E101" s="39">
        <v>493355</v>
      </c>
      <c r="F101" s="39">
        <v>517983</v>
      </c>
      <c r="G101" s="39">
        <v>1137160</v>
      </c>
      <c r="H101" s="39">
        <v>370234</v>
      </c>
      <c r="I101" s="73"/>
      <c r="J101" s="74"/>
      <c r="K101" s="74"/>
      <c r="L101" s="74"/>
      <c r="M101" s="69"/>
      <c r="N101" s="69"/>
      <c r="O101" s="69"/>
      <c r="P101" s="69"/>
      <c r="Q101" s="69"/>
    </row>
    <row r="102" spans="2:17" ht="12.75" customHeight="1">
      <c r="B102" s="60" t="s">
        <v>204</v>
      </c>
      <c r="C102" s="39" t="s">
        <v>9</v>
      </c>
      <c r="D102" s="39" t="s">
        <v>9</v>
      </c>
      <c r="E102" s="39">
        <v>313243</v>
      </c>
      <c r="F102" s="39">
        <v>321674</v>
      </c>
      <c r="G102" s="39">
        <v>342300</v>
      </c>
      <c r="H102" s="39">
        <v>869678</v>
      </c>
      <c r="I102" s="73"/>
      <c r="J102" s="74"/>
      <c r="K102" s="74"/>
      <c r="L102" s="74"/>
      <c r="M102" s="69"/>
      <c r="N102" s="69"/>
      <c r="O102" s="69"/>
      <c r="P102" s="69"/>
      <c r="Q102" s="69"/>
    </row>
    <row r="103" spans="2:17" ht="12.75" customHeight="1">
      <c r="B103" s="60" t="s">
        <v>10</v>
      </c>
      <c r="C103" s="46">
        <v>21779312</v>
      </c>
      <c r="D103" s="46">
        <v>18703966</v>
      </c>
      <c r="E103" s="46">
        <v>14616072</v>
      </c>
      <c r="F103" s="46">
        <v>13250941</v>
      </c>
      <c r="G103" s="46">
        <v>15727250</v>
      </c>
      <c r="H103" s="46">
        <v>13974443</v>
      </c>
      <c r="I103" s="73"/>
      <c r="J103" s="74"/>
      <c r="K103" s="74"/>
      <c r="L103" s="74"/>
      <c r="M103" s="69"/>
      <c r="N103" s="69"/>
      <c r="O103" s="69"/>
      <c r="P103" s="69"/>
      <c r="Q103" s="69"/>
    </row>
    <row r="104" spans="2:17" ht="12.75" customHeight="1">
      <c r="B104" s="60" t="s">
        <v>88</v>
      </c>
      <c r="C104" s="19">
        <v>3129639</v>
      </c>
      <c r="D104" s="19">
        <v>3505956</v>
      </c>
      <c r="E104" s="19">
        <v>3039801</v>
      </c>
      <c r="F104" s="19">
        <v>3392965</v>
      </c>
      <c r="G104" s="19">
        <v>3248882</v>
      </c>
      <c r="H104" s="19">
        <v>3445373</v>
      </c>
      <c r="I104" s="73"/>
      <c r="J104" s="74"/>
      <c r="K104" s="74"/>
      <c r="L104" s="74"/>
      <c r="M104" s="69"/>
      <c r="N104" s="69"/>
      <c r="O104" s="69"/>
      <c r="P104" s="69"/>
      <c r="Q104" s="69"/>
    </row>
    <row r="105" spans="2:17" ht="12.75" customHeight="1">
      <c r="B105" s="60" t="s">
        <v>89</v>
      </c>
      <c r="C105" s="19">
        <v>1356266</v>
      </c>
      <c r="D105" s="19">
        <v>2181554</v>
      </c>
      <c r="E105" s="19">
        <v>1572922</v>
      </c>
      <c r="F105" s="19">
        <v>1296192</v>
      </c>
      <c r="G105" s="19">
        <v>1488860</v>
      </c>
      <c r="H105" s="19">
        <v>1475803</v>
      </c>
      <c r="I105" s="73"/>
      <c r="J105" s="74"/>
      <c r="K105" s="74"/>
      <c r="L105" s="74"/>
      <c r="M105" s="69"/>
      <c r="N105" s="69"/>
      <c r="O105" s="69"/>
      <c r="P105" s="69"/>
      <c r="Q105" s="69"/>
    </row>
    <row r="106" spans="2:17" ht="12.75" customHeight="1">
      <c r="B106" s="60" t="s">
        <v>90</v>
      </c>
      <c r="C106" s="19">
        <v>1619457</v>
      </c>
      <c r="D106" s="19">
        <v>2175694</v>
      </c>
      <c r="E106" s="19">
        <v>1600588</v>
      </c>
      <c r="F106" s="19">
        <v>1712157</v>
      </c>
      <c r="G106" s="19">
        <v>1279454</v>
      </c>
      <c r="H106" s="19">
        <v>1388610</v>
      </c>
      <c r="I106" s="73"/>
      <c r="J106" s="74"/>
      <c r="K106" s="74"/>
      <c r="L106" s="74"/>
      <c r="M106" s="69"/>
      <c r="N106" s="69"/>
      <c r="O106" s="69"/>
      <c r="P106" s="69"/>
      <c r="Q106" s="69"/>
    </row>
    <row r="107" spans="2:17" ht="12.75" customHeight="1">
      <c r="B107" s="60" t="s">
        <v>91</v>
      </c>
      <c r="C107" s="19">
        <v>3523851</v>
      </c>
      <c r="D107" s="19">
        <v>3666255</v>
      </c>
      <c r="E107" s="19">
        <v>2631459</v>
      </c>
      <c r="F107" s="19">
        <v>1602483</v>
      </c>
      <c r="G107" s="19">
        <v>2578013</v>
      </c>
      <c r="H107" s="19">
        <v>1970971</v>
      </c>
      <c r="I107" s="73"/>
      <c r="J107" s="74"/>
      <c r="K107" s="74"/>
      <c r="L107" s="74"/>
      <c r="M107" s="69"/>
      <c r="N107" s="69"/>
      <c r="O107" s="69"/>
      <c r="P107" s="69"/>
      <c r="Q107" s="69"/>
    </row>
    <row r="108" spans="2:17" ht="12.75" customHeight="1">
      <c r="B108" s="60" t="s">
        <v>92</v>
      </c>
      <c r="C108" s="19">
        <v>149578</v>
      </c>
      <c r="D108" s="19">
        <v>106525</v>
      </c>
      <c r="E108" s="19">
        <v>113030</v>
      </c>
      <c r="F108" s="19">
        <v>107764</v>
      </c>
      <c r="G108" s="19">
        <v>111476</v>
      </c>
      <c r="H108" s="19">
        <v>125363</v>
      </c>
      <c r="I108" s="73"/>
      <c r="J108" s="74"/>
      <c r="K108" s="74"/>
      <c r="L108" s="74"/>
      <c r="M108" s="69"/>
      <c r="N108" s="69"/>
      <c r="O108" s="69"/>
      <c r="P108" s="69"/>
      <c r="Q108" s="69"/>
    </row>
    <row r="109" spans="2:17" ht="12.75" customHeight="1">
      <c r="B109" s="60" t="s">
        <v>93</v>
      </c>
      <c r="C109" s="39" t="s">
        <v>9</v>
      </c>
      <c r="D109" s="39" t="s">
        <v>9</v>
      </c>
      <c r="E109" s="39" t="s">
        <v>9</v>
      </c>
      <c r="F109" s="39" t="s">
        <v>9</v>
      </c>
      <c r="G109" s="39" t="s">
        <v>9</v>
      </c>
      <c r="H109" s="39" t="s">
        <v>9</v>
      </c>
      <c r="I109" s="73"/>
      <c r="J109" s="74"/>
      <c r="K109" s="74"/>
      <c r="L109" s="74"/>
      <c r="M109" s="69"/>
      <c r="N109" s="69"/>
      <c r="O109" s="69"/>
      <c r="P109" s="69"/>
      <c r="Q109" s="69"/>
    </row>
    <row r="110" spans="2:17" ht="12.75" customHeight="1">
      <c r="B110" s="60" t="s">
        <v>94</v>
      </c>
      <c r="C110" s="19">
        <v>5228096</v>
      </c>
      <c r="D110" s="19">
        <v>2510479</v>
      </c>
      <c r="E110" s="19">
        <v>1068909</v>
      </c>
      <c r="F110" s="19">
        <v>941541</v>
      </c>
      <c r="G110" s="19">
        <v>1593268</v>
      </c>
      <c r="H110" s="19">
        <v>1558046</v>
      </c>
      <c r="I110" s="73"/>
      <c r="J110" s="74"/>
      <c r="K110" s="74"/>
      <c r="L110" s="74"/>
      <c r="M110" s="69"/>
      <c r="N110" s="69"/>
      <c r="O110" s="69"/>
      <c r="P110" s="69"/>
      <c r="Q110" s="69"/>
    </row>
    <row r="111" spans="2:17" ht="12.75" customHeight="1">
      <c r="B111" s="259" t="s">
        <v>95</v>
      </c>
      <c r="C111" s="19">
        <v>882723</v>
      </c>
      <c r="D111" s="19">
        <v>425060</v>
      </c>
      <c r="E111" s="19">
        <v>564136</v>
      </c>
      <c r="F111" s="19">
        <v>680244</v>
      </c>
      <c r="G111" s="19">
        <v>2150722</v>
      </c>
      <c r="H111" s="19">
        <v>458084</v>
      </c>
      <c r="I111" s="73"/>
      <c r="J111" s="74"/>
      <c r="K111" s="74"/>
      <c r="L111" s="74"/>
      <c r="M111" s="69"/>
      <c r="N111" s="69"/>
      <c r="O111" s="69"/>
      <c r="P111" s="69"/>
      <c r="Q111" s="69"/>
    </row>
    <row r="112" spans="2:17" ht="24" customHeight="1">
      <c r="B112" s="188" t="s">
        <v>96</v>
      </c>
      <c r="C112" s="19">
        <v>2529561</v>
      </c>
      <c r="D112" s="19">
        <v>2040564</v>
      </c>
      <c r="E112" s="19">
        <v>2047729</v>
      </c>
      <c r="F112" s="19">
        <v>1858280</v>
      </c>
      <c r="G112" s="19">
        <v>1730440</v>
      </c>
      <c r="H112" s="19">
        <v>1794048</v>
      </c>
      <c r="I112" s="73"/>
      <c r="J112" s="74"/>
      <c r="K112" s="74"/>
      <c r="L112" s="74"/>
      <c r="M112" s="69"/>
      <c r="N112" s="69"/>
      <c r="O112" s="69"/>
      <c r="P112" s="69"/>
      <c r="Q112" s="69"/>
    </row>
    <row r="113" spans="2:17" ht="12.75" customHeight="1">
      <c r="B113" s="60" t="s">
        <v>97</v>
      </c>
      <c r="C113" s="19">
        <v>3360141</v>
      </c>
      <c r="D113" s="19">
        <v>2091879</v>
      </c>
      <c r="E113" s="19">
        <v>1977498</v>
      </c>
      <c r="F113" s="19">
        <v>1659315</v>
      </c>
      <c r="G113" s="19">
        <v>1546135</v>
      </c>
      <c r="H113" s="19">
        <v>1758145</v>
      </c>
      <c r="I113" s="73"/>
      <c r="J113" s="74"/>
      <c r="K113" s="74"/>
      <c r="L113" s="74"/>
      <c r="M113" s="69"/>
      <c r="N113" s="69"/>
      <c r="O113" s="69"/>
      <c r="P113" s="69"/>
      <c r="Q113" s="69"/>
    </row>
    <row r="114" spans="2:17" ht="12.75" customHeight="1">
      <c r="B114" s="60" t="s">
        <v>11</v>
      </c>
      <c r="C114" s="46">
        <v>9491381</v>
      </c>
      <c r="D114" s="46">
        <v>9472463</v>
      </c>
      <c r="E114" s="46">
        <v>9391017</v>
      </c>
      <c r="F114" s="46">
        <v>9298984</v>
      </c>
      <c r="G114" s="46">
        <v>10146173</v>
      </c>
      <c r="H114" s="46">
        <v>10332207</v>
      </c>
      <c r="I114" s="73"/>
      <c r="J114" s="74"/>
      <c r="K114" s="74"/>
      <c r="L114" s="74"/>
      <c r="M114" s="69"/>
      <c r="N114" s="69"/>
      <c r="O114" s="69"/>
      <c r="P114" s="69"/>
      <c r="Q114" s="69"/>
    </row>
    <row r="115" spans="2:17" s="249" customFormat="1" ht="12.75" customHeight="1">
      <c r="B115" s="346" t="s">
        <v>192</v>
      </c>
      <c r="C115" s="346"/>
      <c r="D115" s="346"/>
      <c r="E115" s="346"/>
      <c r="F115" s="346"/>
      <c r="G115" s="346"/>
      <c r="H115" s="246"/>
      <c r="I115" s="247"/>
      <c r="J115" s="244"/>
      <c r="K115" s="244"/>
      <c r="L115" s="244"/>
      <c r="M115" s="248"/>
      <c r="N115" s="248"/>
      <c r="O115" s="248"/>
      <c r="P115" s="248"/>
      <c r="Q115" s="248"/>
    </row>
    <row r="116" spans="2:17" s="249" customFormat="1" ht="12.75" customHeight="1">
      <c r="B116" s="346" t="s">
        <v>193</v>
      </c>
      <c r="C116" s="346"/>
      <c r="D116" s="346"/>
      <c r="E116" s="346"/>
      <c r="F116" s="346"/>
      <c r="G116" s="346"/>
      <c r="H116" s="246"/>
      <c r="I116" s="247"/>
      <c r="J116" s="244"/>
      <c r="K116" s="244"/>
      <c r="L116" s="244"/>
      <c r="M116" s="248"/>
      <c r="N116" s="248"/>
      <c r="O116" s="248"/>
      <c r="P116" s="248"/>
      <c r="Q116" s="248"/>
    </row>
    <row r="117" spans="2:18" s="249" customFormat="1" ht="12.75" customHeight="1">
      <c r="B117" s="346" t="s">
        <v>194</v>
      </c>
      <c r="C117" s="346"/>
      <c r="D117" s="346"/>
      <c r="E117" s="346"/>
      <c r="F117" s="346"/>
      <c r="G117" s="346"/>
      <c r="H117" s="246"/>
      <c r="I117" s="247"/>
      <c r="J117" s="244"/>
      <c r="K117" s="248"/>
      <c r="L117" s="248"/>
      <c r="M117" s="248"/>
      <c r="N117" s="248"/>
      <c r="O117" s="248"/>
      <c r="P117" s="248"/>
      <c r="Q117" s="248"/>
      <c r="R117" s="248"/>
    </row>
    <row r="118" spans="2:18" s="249" customFormat="1" ht="12.75" customHeight="1">
      <c r="B118" s="246" t="s">
        <v>191</v>
      </c>
      <c r="C118" s="246"/>
      <c r="D118" s="246"/>
      <c r="E118" s="246"/>
      <c r="F118" s="246"/>
      <c r="G118" s="246"/>
      <c r="H118" s="246"/>
      <c r="I118" s="247"/>
      <c r="J118" s="244"/>
      <c r="K118" s="248"/>
      <c r="L118" s="248"/>
      <c r="M118" s="248"/>
      <c r="N118" s="248"/>
      <c r="O118" s="248"/>
      <c r="P118" s="248"/>
      <c r="Q118" s="248"/>
      <c r="R118" s="248"/>
    </row>
    <row r="119" spans="2:18" s="249" customFormat="1" ht="12.75" customHeight="1">
      <c r="B119" s="246" t="s">
        <v>203</v>
      </c>
      <c r="C119" s="246"/>
      <c r="D119" s="246"/>
      <c r="E119" s="246"/>
      <c r="F119" s="246"/>
      <c r="G119" s="246"/>
      <c r="H119" s="246"/>
      <c r="I119" s="247"/>
      <c r="J119" s="244"/>
      <c r="K119" s="248"/>
      <c r="L119" s="248"/>
      <c r="M119" s="248"/>
      <c r="N119" s="248"/>
      <c r="O119" s="248"/>
      <c r="P119" s="248"/>
      <c r="Q119" s="248"/>
      <c r="R119" s="248"/>
    </row>
    <row r="120" spans="9:10" ht="12" customHeight="1">
      <c r="I120" s="69"/>
      <c r="J120" s="69"/>
    </row>
    <row r="121" spans="9:10" ht="12">
      <c r="I121" s="69"/>
      <c r="J121" s="69"/>
    </row>
  </sheetData>
  <sheetProtection/>
  <mergeCells count="9">
    <mergeCell ref="B117:G117"/>
    <mergeCell ref="B54:H54"/>
    <mergeCell ref="B116:G116"/>
    <mergeCell ref="B2:H2"/>
    <mergeCell ref="B115:G115"/>
    <mergeCell ref="B29:G29"/>
    <mergeCell ref="B3:H3"/>
    <mergeCell ref="B60:H60"/>
    <mergeCell ref="B59:H59"/>
  </mergeCells>
  <printOptions horizontalCentered="1"/>
  <pageMargins left="0.5905511811023623" right="0.7874015748031497" top="0.984251968503937" bottom="0.984251968503937" header="0.5118110236220472" footer="0.5118110236220472"/>
  <pageSetup fitToHeight="0" fitToWidth="1" horizontalDpi="600" verticalDpi="600" orientation="portrait" paperSize="9" scale="98" r:id="rId1"/>
  <rowBreaks count="1" manualBreakCount="1">
    <brk id="58" max="255" man="1"/>
  </rowBreaks>
</worksheet>
</file>

<file path=xl/worksheets/sheet3.xml><?xml version="1.0" encoding="utf-8"?>
<worksheet xmlns="http://schemas.openxmlformats.org/spreadsheetml/2006/main" xmlns:r="http://schemas.openxmlformats.org/officeDocument/2006/relationships">
  <sheetPr>
    <tabColor rgb="FFFFC000"/>
    <pageSetUpPr fitToPage="1"/>
  </sheetPr>
  <dimension ref="B2:AB50"/>
  <sheetViews>
    <sheetView showGridLines="0" zoomScalePageLayoutView="0" workbookViewId="0" topLeftCell="A16">
      <selection activeCell="B33" sqref="B33:I33"/>
    </sheetView>
  </sheetViews>
  <sheetFormatPr defaultColWidth="9.00390625" defaultRowHeight="13.5"/>
  <cols>
    <col min="1" max="1" width="9.00390625" style="49" customWidth="1"/>
    <col min="2" max="2" width="5.75390625" style="49" bestFit="1" customWidth="1"/>
    <col min="3" max="9" width="10.875" style="49" customWidth="1"/>
    <col min="10" max="10" width="6.625" style="49" customWidth="1"/>
    <col min="11" max="11" width="9.375" style="49" bestFit="1" customWidth="1"/>
    <col min="12" max="16384" width="9.00390625" style="49" customWidth="1"/>
  </cols>
  <sheetData>
    <row r="2" spans="2:9" ht="17.25">
      <c r="B2" s="348" t="s">
        <v>12</v>
      </c>
      <c r="C2" s="348"/>
      <c r="D2" s="348"/>
      <c r="E2" s="348"/>
      <c r="F2" s="348"/>
      <c r="G2" s="348"/>
      <c r="H2" s="348"/>
      <c r="I2" s="348"/>
    </row>
    <row r="3" ht="12">
      <c r="B3" s="48"/>
    </row>
    <row r="4" spans="2:28" ht="12">
      <c r="B4" s="359" t="s">
        <v>75</v>
      </c>
      <c r="C4" s="359"/>
      <c r="D4" s="359"/>
      <c r="E4" s="359"/>
      <c r="F4" s="359"/>
      <c r="G4" s="359"/>
      <c r="H4" s="359"/>
      <c r="I4" s="359"/>
      <c r="K4" s="76"/>
      <c r="L4" s="76"/>
      <c r="M4" s="76"/>
      <c r="N4" s="76"/>
      <c r="O4" s="76"/>
      <c r="P4" s="76"/>
      <c r="Q4" s="76"/>
      <c r="R4" s="76"/>
      <c r="S4" s="76"/>
      <c r="T4" s="76"/>
      <c r="U4" s="76"/>
      <c r="V4" s="76"/>
      <c r="W4" s="76"/>
      <c r="X4" s="76"/>
      <c r="Y4" s="76"/>
      <c r="Z4" s="76"/>
      <c r="AA4" s="76"/>
      <c r="AB4" s="76"/>
    </row>
    <row r="5" spans="2:28" ht="15.75" customHeight="1">
      <c r="B5" s="360" t="s">
        <v>77</v>
      </c>
      <c r="C5" s="360" t="s">
        <v>2</v>
      </c>
      <c r="D5" s="361" t="s">
        <v>78</v>
      </c>
      <c r="E5" s="362"/>
      <c r="F5" s="362"/>
      <c r="G5" s="362"/>
      <c r="H5" s="362"/>
      <c r="I5" s="363"/>
      <c r="K5" s="76"/>
      <c r="L5" s="76"/>
      <c r="M5" s="76"/>
      <c r="N5" s="76"/>
      <c r="O5" s="76"/>
      <c r="P5" s="76"/>
      <c r="Q5" s="76"/>
      <c r="R5" s="76"/>
      <c r="S5" s="76"/>
      <c r="T5" s="76"/>
      <c r="U5" s="76"/>
      <c r="V5" s="76"/>
      <c r="W5" s="76"/>
      <c r="X5" s="76"/>
      <c r="Y5" s="76"/>
      <c r="Z5" s="76"/>
      <c r="AA5" s="76"/>
      <c r="AB5" s="76"/>
    </row>
    <row r="6" spans="2:28" ht="24.75" customHeight="1">
      <c r="B6" s="355"/>
      <c r="C6" s="355"/>
      <c r="D6" s="238" t="s">
        <v>14</v>
      </c>
      <c r="E6" s="238" t="s">
        <v>104</v>
      </c>
      <c r="F6" s="238" t="s">
        <v>15</v>
      </c>
      <c r="G6" s="238" t="s">
        <v>79</v>
      </c>
      <c r="H6" s="238" t="s">
        <v>16</v>
      </c>
      <c r="I6" s="238" t="s">
        <v>80</v>
      </c>
      <c r="K6" s="76"/>
      <c r="L6" s="76"/>
      <c r="M6" s="76"/>
      <c r="N6" s="76"/>
      <c r="O6" s="76"/>
      <c r="P6" s="76"/>
      <c r="Q6" s="76"/>
      <c r="R6" s="76"/>
      <c r="S6" s="76"/>
      <c r="T6" s="76"/>
      <c r="U6" s="76"/>
      <c r="V6" s="76"/>
      <c r="W6" s="76"/>
      <c r="X6" s="76"/>
      <c r="Y6" s="76"/>
      <c r="Z6" s="76"/>
      <c r="AA6" s="76"/>
      <c r="AB6" s="76"/>
    </row>
    <row r="7" spans="2:28" ht="15" customHeight="1">
      <c r="B7" s="37" t="s">
        <v>66</v>
      </c>
      <c r="C7" s="50">
        <v>162406578</v>
      </c>
      <c r="D7" s="51">
        <v>161358596</v>
      </c>
      <c r="E7" s="50">
        <v>33447233</v>
      </c>
      <c r="F7" s="50">
        <v>72839372</v>
      </c>
      <c r="G7" s="50">
        <v>44050985</v>
      </c>
      <c r="H7" s="50">
        <v>10959783</v>
      </c>
      <c r="I7" s="50">
        <v>61223</v>
      </c>
      <c r="K7" s="76"/>
      <c r="L7" s="76"/>
      <c r="M7" s="76"/>
      <c r="N7" s="76"/>
      <c r="O7" s="76"/>
      <c r="P7" s="76"/>
      <c r="Q7" s="76"/>
      <c r="R7" s="76"/>
      <c r="S7" s="76"/>
      <c r="T7" s="76"/>
      <c r="U7" s="76"/>
      <c r="V7" s="76"/>
      <c r="W7" s="76"/>
      <c r="X7" s="76"/>
      <c r="Y7" s="76"/>
      <c r="Z7" s="76"/>
      <c r="AA7" s="76"/>
      <c r="AB7" s="76"/>
    </row>
    <row r="8" spans="2:28" ht="15" customHeight="1">
      <c r="B8" s="37">
        <v>8</v>
      </c>
      <c r="C8" s="50">
        <v>167281164</v>
      </c>
      <c r="D8" s="51">
        <v>166225314</v>
      </c>
      <c r="E8" s="50">
        <v>32961071</v>
      </c>
      <c r="F8" s="50">
        <v>75816742</v>
      </c>
      <c r="G8" s="50">
        <v>46502838</v>
      </c>
      <c r="H8" s="50">
        <v>10862700</v>
      </c>
      <c r="I8" s="50">
        <v>81963</v>
      </c>
      <c r="K8" s="72"/>
      <c r="L8" s="71"/>
      <c r="M8" s="71"/>
      <c r="N8" s="71"/>
      <c r="O8" s="71"/>
      <c r="P8" s="71"/>
      <c r="Q8" s="71"/>
      <c r="R8" s="71"/>
      <c r="S8" s="76"/>
      <c r="T8" s="76"/>
      <c r="U8" s="76"/>
      <c r="V8" s="76"/>
      <c r="W8" s="76"/>
      <c r="X8" s="76"/>
      <c r="Y8" s="76"/>
      <c r="Z8" s="76"/>
      <c r="AA8" s="76"/>
      <c r="AB8" s="76"/>
    </row>
    <row r="9" spans="2:28" ht="15" customHeight="1">
      <c r="B9" s="37">
        <v>9</v>
      </c>
      <c r="C9" s="50">
        <v>173798940</v>
      </c>
      <c r="D9" s="51">
        <v>172734086</v>
      </c>
      <c r="E9" s="50">
        <v>32426447</v>
      </c>
      <c r="F9" s="50">
        <v>77159569</v>
      </c>
      <c r="G9" s="50">
        <v>46737513</v>
      </c>
      <c r="H9" s="50">
        <v>16329200</v>
      </c>
      <c r="I9" s="50">
        <v>81357</v>
      </c>
      <c r="K9" s="72"/>
      <c r="L9" s="71"/>
      <c r="M9" s="71"/>
      <c r="N9" s="71"/>
      <c r="O9" s="71"/>
      <c r="P9" s="71"/>
      <c r="Q9" s="71"/>
      <c r="R9" s="71"/>
      <c r="S9" s="76"/>
      <c r="T9" s="76"/>
      <c r="U9" s="76"/>
      <c r="V9" s="76"/>
      <c r="W9" s="76"/>
      <c r="X9" s="76"/>
      <c r="Y9" s="76"/>
      <c r="Z9" s="76"/>
      <c r="AA9" s="76"/>
      <c r="AB9" s="76"/>
    </row>
    <row r="10" spans="2:28" ht="15" customHeight="1">
      <c r="B10" s="37">
        <v>10</v>
      </c>
      <c r="C10" s="50">
        <v>179683944</v>
      </c>
      <c r="D10" s="51">
        <v>178493025</v>
      </c>
      <c r="E10" s="50">
        <v>32054242</v>
      </c>
      <c r="F10" s="50">
        <v>80452124</v>
      </c>
      <c r="G10" s="50">
        <v>47836672</v>
      </c>
      <c r="H10" s="50">
        <v>18104723</v>
      </c>
      <c r="I10" s="50">
        <v>45264</v>
      </c>
      <c r="K10" s="72"/>
      <c r="L10" s="71"/>
      <c r="M10" s="71"/>
      <c r="N10" s="71"/>
      <c r="O10" s="71"/>
      <c r="P10" s="71"/>
      <c r="Q10" s="71"/>
      <c r="R10" s="71"/>
      <c r="S10" s="76"/>
      <c r="T10" s="76"/>
      <c r="U10" s="76"/>
      <c r="V10" s="76"/>
      <c r="W10" s="76"/>
      <c r="X10" s="76"/>
      <c r="Y10" s="76"/>
      <c r="Z10" s="76"/>
      <c r="AA10" s="76"/>
      <c r="AB10" s="76"/>
    </row>
    <row r="11" spans="2:28" ht="15" customHeight="1">
      <c r="B11" s="37">
        <v>11</v>
      </c>
      <c r="C11" s="50">
        <v>168760760</v>
      </c>
      <c r="D11" s="51">
        <v>167706772</v>
      </c>
      <c r="E11" s="50">
        <v>32189224</v>
      </c>
      <c r="F11" s="50">
        <v>72958157</v>
      </c>
      <c r="G11" s="50">
        <v>49172379</v>
      </c>
      <c r="H11" s="50">
        <v>13332541</v>
      </c>
      <c r="I11" s="50">
        <v>54471</v>
      </c>
      <c r="K11" s="72"/>
      <c r="L11" s="71"/>
      <c r="M11" s="71"/>
      <c r="N11" s="71"/>
      <c r="O11" s="71"/>
      <c r="P11" s="71"/>
      <c r="Q11" s="71"/>
      <c r="R11" s="71"/>
      <c r="S11" s="76"/>
      <c r="T11" s="76"/>
      <c r="U11" s="76"/>
      <c r="V11" s="76"/>
      <c r="W11" s="76"/>
      <c r="X11" s="76"/>
      <c r="Y11" s="76"/>
      <c r="Z11" s="76"/>
      <c r="AA11" s="76"/>
      <c r="AB11" s="76"/>
    </row>
    <row r="12" spans="2:28" ht="15" customHeight="1">
      <c r="B12" s="52">
        <v>12</v>
      </c>
      <c r="C12" s="53">
        <v>160644594</v>
      </c>
      <c r="D12" s="54">
        <v>159557628</v>
      </c>
      <c r="E12" s="53">
        <v>30937008</v>
      </c>
      <c r="F12" s="53">
        <v>72512629</v>
      </c>
      <c r="G12" s="53">
        <v>46749097</v>
      </c>
      <c r="H12" s="53">
        <v>9312090</v>
      </c>
      <c r="I12" s="53">
        <v>46804</v>
      </c>
      <c r="K12" s="72"/>
      <c r="L12" s="71"/>
      <c r="M12" s="71"/>
      <c r="N12" s="71"/>
      <c r="O12" s="71"/>
      <c r="P12" s="71"/>
      <c r="Q12" s="71"/>
      <c r="R12" s="71"/>
      <c r="S12" s="76"/>
      <c r="T12" s="76"/>
      <c r="U12" s="76"/>
      <c r="V12" s="76"/>
      <c r="W12" s="76"/>
      <c r="X12" s="76"/>
      <c r="Y12" s="76"/>
      <c r="Z12" s="76"/>
      <c r="AA12" s="76"/>
      <c r="AB12" s="76"/>
    </row>
    <row r="13" spans="2:28" ht="15" customHeight="1">
      <c r="B13" s="37">
        <v>13</v>
      </c>
      <c r="C13" s="55">
        <v>163153219</v>
      </c>
      <c r="D13" s="56">
        <v>162117528</v>
      </c>
      <c r="E13" s="55">
        <v>31233990</v>
      </c>
      <c r="F13" s="55">
        <v>73663080</v>
      </c>
      <c r="G13" s="55">
        <v>46721454</v>
      </c>
      <c r="H13" s="55">
        <v>10339930</v>
      </c>
      <c r="I13" s="55">
        <v>159074</v>
      </c>
      <c r="K13" s="72"/>
      <c r="L13" s="71"/>
      <c r="M13" s="71"/>
      <c r="N13" s="71"/>
      <c r="O13" s="71"/>
      <c r="P13" s="71"/>
      <c r="Q13" s="71"/>
      <c r="R13" s="71"/>
      <c r="S13" s="76"/>
      <c r="T13" s="76"/>
      <c r="U13" s="76"/>
      <c r="V13" s="76"/>
      <c r="W13" s="76"/>
      <c r="X13" s="76"/>
      <c r="Y13" s="76"/>
      <c r="Z13" s="76"/>
      <c r="AA13" s="76"/>
      <c r="AB13" s="76"/>
    </row>
    <row r="14" spans="2:28" ht="15" customHeight="1">
      <c r="B14" s="37">
        <v>14</v>
      </c>
      <c r="C14" s="55">
        <f aca="true" t="shared" si="0" ref="C14:C20">SUM(D14,C44)</f>
        <v>163291662</v>
      </c>
      <c r="D14" s="56">
        <f aca="true" t="shared" si="1" ref="D14:D19">SUM(E14:I14)</f>
        <v>162318656</v>
      </c>
      <c r="E14" s="55">
        <v>29369995</v>
      </c>
      <c r="F14" s="55">
        <v>72390534</v>
      </c>
      <c r="G14" s="55">
        <v>46534333</v>
      </c>
      <c r="H14" s="55">
        <v>13996192</v>
      </c>
      <c r="I14" s="55">
        <v>27602</v>
      </c>
      <c r="K14" s="72"/>
      <c r="L14" s="71"/>
      <c r="M14" s="71"/>
      <c r="N14" s="71"/>
      <c r="O14" s="71"/>
      <c r="P14" s="71"/>
      <c r="Q14" s="71"/>
      <c r="R14" s="71"/>
      <c r="S14" s="76"/>
      <c r="T14" s="76"/>
      <c r="U14" s="76"/>
      <c r="V14" s="76"/>
      <c r="W14" s="76"/>
      <c r="X14" s="76"/>
      <c r="Y14" s="76"/>
      <c r="Z14" s="76"/>
      <c r="AA14" s="76"/>
      <c r="AB14" s="76"/>
    </row>
    <row r="15" spans="2:28" ht="15" customHeight="1">
      <c r="B15" s="37">
        <v>15</v>
      </c>
      <c r="C15" s="55">
        <f t="shared" si="0"/>
        <v>161975622</v>
      </c>
      <c r="D15" s="56">
        <f t="shared" si="1"/>
        <v>161011688</v>
      </c>
      <c r="E15" s="55">
        <v>25790742</v>
      </c>
      <c r="F15" s="55">
        <v>77030678</v>
      </c>
      <c r="G15" s="55">
        <v>45778824</v>
      </c>
      <c r="H15" s="55">
        <v>12117300</v>
      </c>
      <c r="I15" s="55">
        <v>294144</v>
      </c>
      <c r="K15" s="72"/>
      <c r="L15" s="79"/>
      <c r="M15" s="79"/>
      <c r="N15" s="79"/>
      <c r="O15" s="79"/>
      <c r="P15" s="79"/>
      <c r="Q15" s="79"/>
      <c r="R15" s="79"/>
      <c r="S15" s="76"/>
      <c r="T15" s="76"/>
      <c r="U15" s="76"/>
      <c r="V15" s="76"/>
      <c r="W15" s="76"/>
      <c r="X15" s="76"/>
      <c r="Y15" s="76"/>
      <c r="Z15" s="76"/>
      <c r="AA15" s="76"/>
      <c r="AB15" s="76"/>
    </row>
    <row r="16" spans="2:28" ht="15" customHeight="1">
      <c r="B16" s="37">
        <v>16</v>
      </c>
      <c r="C16" s="55">
        <f t="shared" si="0"/>
        <v>154831514</v>
      </c>
      <c r="D16" s="56">
        <f t="shared" si="1"/>
        <v>153873353</v>
      </c>
      <c r="E16" s="55">
        <v>24987951</v>
      </c>
      <c r="F16" s="55">
        <v>72184730</v>
      </c>
      <c r="G16" s="55">
        <v>44817291</v>
      </c>
      <c r="H16" s="55">
        <v>11841048</v>
      </c>
      <c r="I16" s="55">
        <v>42333</v>
      </c>
      <c r="K16" s="72"/>
      <c r="L16" s="79"/>
      <c r="M16" s="79"/>
      <c r="N16" s="79"/>
      <c r="O16" s="79"/>
      <c r="P16" s="79"/>
      <c r="Q16" s="79"/>
      <c r="R16" s="79"/>
      <c r="S16" s="76"/>
      <c r="T16" s="76"/>
      <c r="U16" s="76"/>
      <c r="V16" s="76"/>
      <c r="W16" s="76"/>
      <c r="X16" s="76"/>
      <c r="Y16" s="76"/>
      <c r="Z16" s="76"/>
      <c r="AA16" s="76"/>
      <c r="AB16" s="76"/>
    </row>
    <row r="17" spans="2:28" ht="15" customHeight="1">
      <c r="B17" s="37">
        <v>17</v>
      </c>
      <c r="C17" s="55">
        <f t="shared" si="0"/>
        <v>154607516</v>
      </c>
      <c r="D17" s="56">
        <f t="shared" si="1"/>
        <v>153558209</v>
      </c>
      <c r="E17" s="55">
        <v>21438268</v>
      </c>
      <c r="F17" s="55">
        <v>76825189</v>
      </c>
      <c r="G17" s="55">
        <v>42658110</v>
      </c>
      <c r="H17" s="55">
        <v>12617897</v>
      </c>
      <c r="I17" s="55">
        <v>18745</v>
      </c>
      <c r="K17" s="72"/>
      <c r="L17" s="79"/>
      <c r="M17" s="79"/>
      <c r="N17" s="79"/>
      <c r="O17" s="79"/>
      <c r="P17" s="79"/>
      <c r="Q17" s="79"/>
      <c r="R17" s="79"/>
      <c r="S17" s="76"/>
      <c r="T17" s="76"/>
      <c r="U17" s="76"/>
      <c r="V17" s="76"/>
      <c r="W17" s="76"/>
      <c r="X17" s="76"/>
      <c r="Y17" s="76"/>
      <c r="Z17" s="76"/>
      <c r="AA17" s="76"/>
      <c r="AB17" s="76"/>
    </row>
    <row r="18" spans="2:28" ht="15" customHeight="1">
      <c r="B18" s="37">
        <v>18</v>
      </c>
      <c r="C18" s="55">
        <f t="shared" si="0"/>
        <v>144695544</v>
      </c>
      <c r="D18" s="56">
        <f t="shared" si="1"/>
        <v>143744667</v>
      </c>
      <c r="E18" s="55">
        <v>17357321</v>
      </c>
      <c r="F18" s="55">
        <v>76410362</v>
      </c>
      <c r="G18" s="55">
        <v>41312147</v>
      </c>
      <c r="H18" s="55">
        <v>8637118</v>
      </c>
      <c r="I18" s="55">
        <v>27719</v>
      </c>
      <c r="K18" s="72"/>
      <c r="L18" s="79"/>
      <c r="M18" s="79"/>
      <c r="N18" s="79"/>
      <c r="O18" s="79"/>
      <c r="P18" s="79"/>
      <c r="Q18" s="79"/>
      <c r="R18" s="79"/>
      <c r="S18" s="76"/>
      <c r="T18" s="76"/>
      <c r="U18" s="76"/>
      <c r="V18" s="76"/>
      <c r="W18" s="76"/>
      <c r="X18" s="76"/>
      <c r="Y18" s="76"/>
      <c r="Z18" s="76"/>
      <c r="AA18" s="76"/>
      <c r="AB18" s="76"/>
    </row>
    <row r="19" spans="2:28" ht="15" customHeight="1">
      <c r="B19" s="37">
        <v>19</v>
      </c>
      <c r="C19" s="55">
        <f t="shared" si="0"/>
        <v>143245180</v>
      </c>
      <c r="D19" s="56">
        <f t="shared" si="1"/>
        <v>142294856</v>
      </c>
      <c r="E19" s="55">
        <v>16581670</v>
      </c>
      <c r="F19" s="55">
        <v>78533813</v>
      </c>
      <c r="G19" s="55">
        <v>42097738</v>
      </c>
      <c r="H19" s="55">
        <v>5064200</v>
      </c>
      <c r="I19" s="55">
        <v>17435</v>
      </c>
      <c r="J19" s="127"/>
      <c r="K19" s="72"/>
      <c r="L19" s="79"/>
      <c r="M19" s="79"/>
      <c r="N19" s="79"/>
      <c r="O19" s="79"/>
      <c r="P19" s="79"/>
      <c r="Q19" s="79"/>
      <c r="R19" s="79"/>
      <c r="S19" s="76"/>
      <c r="T19" s="76"/>
      <c r="U19" s="76"/>
      <c r="V19" s="76"/>
      <c r="W19" s="76"/>
      <c r="X19" s="76"/>
      <c r="Y19" s="76"/>
      <c r="Z19" s="76"/>
      <c r="AA19" s="76"/>
      <c r="AB19" s="76"/>
    </row>
    <row r="20" spans="2:28" ht="15" customHeight="1">
      <c r="B20" s="117">
        <v>20</v>
      </c>
      <c r="C20" s="118">
        <f t="shared" si="0"/>
        <v>136214664</v>
      </c>
      <c r="D20" s="119">
        <f aca="true" t="shared" si="2" ref="D20:D25">SUM(E20:I20)</f>
        <v>136214664</v>
      </c>
      <c r="E20" s="118">
        <v>15418098</v>
      </c>
      <c r="F20" s="118">
        <v>77051759</v>
      </c>
      <c r="G20" s="118">
        <v>39701682</v>
      </c>
      <c r="H20" s="118">
        <v>4025241</v>
      </c>
      <c r="I20" s="118">
        <v>17884</v>
      </c>
      <c r="J20" s="127"/>
      <c r="K20" s="72"/>
      <c r="L20" s="79"/>
      <c r="M20" s="79"/>
      <c r="N20" s="79"/>
      <c r="O20" s="79"/>
      <c r="P20" s="79"/>
      <c r="Q20" s="79"/>
      <c r="R20" s="79"/>
      <c r="S20" s="76"/>
      <c r="T20" s="76"/>
      <c r="U20" s="76"/>
      <c r="V20" s="76"/>
      <c r="W20" s="76"/>
      <c r="X20" s="76"/>
      <c r="Y20" s="76"/>
      <c r="Z20" s="76"/>
      <c r="AA20" s="76"/>
      <c r="AB20" s="76"/>
    </row>
    <row r="21" spans="2:28" ht="15" customHeight="1">
      <c r="B21" s="117">
        <v>21</v>
      </c>
      <c r="C21" s="118">
        <f>SUM(D21,C50)</f>
        <v>145253866</v>
      </c>
      <c r="D21" s="119">
        <f t="shared" si="2"/>
        <v>145253866</v>
      </c>
      <c r="E21" s="118">
        <v>20215798</v>
      </c>
      <c r="F21" s="118">
        <v>79229484</v>
      </c>
      <c r="G21" s="118">
        <v>40097916</v>
      </c>
      <c r="H21" s="118">
        <v>5698296</v>
      </c>
      <c r="I21" s="118">
        <v>12372</v>
      </c>
      <c r="J21" s="127"/>
      <c r="K21" s="72"/>
      <c r="L21" s="79"/>
      <c r="M21" s="79"/>
      <c r="N21" s="79"/>
      <c r="O21" s="79"/>
      <c r="P21" s="79"/>
      <c r="Q21" s="79"/>
      <c r="R21" s="79"/>
      <c r="S21" s="76"/>
      <c r="T21" s="76"/>
      <c r="U21" s="76"/>
      <c r="V21" s="76"/>
      <c r="W21" s="76"/>
      <c r="X21" s="76"/>
      <c r="Y21" s="76"/>
      <c r="Z21" s="76"/>
      <c r="AA21" s="76"/>
      <c r="AB21" s="76"/>
    </row>
    <row r="22" spans="2:28" ht="15" customHeight="1">
      <c r="B22" s="117">
        <v>22</v>
      </c>
      <c r="C22" s="118">
        <f>SUM(D22,C51)</f>
        <v>141244850</v>
      </c>
      <c r="D22" s="119">
        <f t="shared" si="2"/>
        <v>141244850</v>
      </c>
      <c r="E22" s="118">
        <v>20048006</v>
      </c>
      <c r="F22" s="118">
        <v>76052774</v>
      </c>
      <c r="G22" s="118">
        <v>38360724</v>
      </c>
      <c r="H22" s="118">
        <v>6770696</v>
      </c>
      <c r="I22" s="118">
        <v>12650</v>
      </c>
      <c r="J22" s="127"/>
      <c r="K22" s="72"/>
      <c r="L22" s="79"/>
      <c r="M22" s="79"/>
      <c r="N22" s="79"/>
      <c r="O22" s="79"/>
      <c r="P22" s="79"/>
      <c r="Q22" s="79"/>
      <c r="R22" s="79"/>
      <c r="S22" s="76"/>
      <c r="T22" s="76"/>
      <c r="U22" s="76"/>
      <c r="V22" s="76"/>
      <c r="W22" s="76"/>
      <c r="X22" s="76"/>
      <c r="Y22" s="76"/>
      <c r="Z22" s="76"/>
      <c r="AA22" s="76"/>
      <c r="AB22" s="76"/>
    </row>
    <row r="23" spans="2:28" ht="15" customHeight="1">
      <c r="B23" s="117">
        <v>23</v>
      </c>
      <c r="C23" s="118">
        <f>SUM(D23,C51)</f>
        <v>142238918</v>
      </c>
      <c r="D23" s="119">
        <f t="shared" si="2"/>
        <v>142238918</v>
      </c>
      <c r="E23" s="118">
        <v>16339621</v>
      </c>
      <c r="F23" s="118">
        <v>78921023</v>
      </c>
      <c r="G23" s="118">
        <v>38828374</v>
      </c>
      <c r="H23" s="118">
        <v>8131596</v>
      </c>
      <c r="I23" s="118">
        <v>18304</v>
      </c>
      <c r="J23" s="48"/>
      <c r="K23" s="72"/>
      <c r="L23" s="79"/>
      <c r="M23" s="79"/>
      <c r="N23" s="79"/>
      <c r="O23" s="79"/>
      <c r="P23" s="79"/>
      <c r="Q23" s="79"/>
      <c r="R23" s="79"/>
      <c r="S23" s="76"/>
      <c r="T23" s="76"/>
      <c r="U23" s="76"/>
      <c r="V23" s="76"/>
      <c r="W23" s="76"/>
      <c r="X23" s="76"/>
      <c r="Y23" s="76"/>
      <c r="Z23" s="76"/>
      <c r="AA23" s="76"/>
      <c r="AB23" s="76"/>
    </row>
    <row r="24" spans="2:28" ht="15" customHeight="1">
      <c r="B24" s="117">
        <v>24</v>
      </c>
      <c r="C24" s="118">
        <f>SUM(D24,C52)</f>
        <v>138559024</v>
      </c>
      <c r="D24" s="119">
        <f t="shared" si="2"/>
        <v>138559024</v>
      </c>
      <c r="E24" s="118">
        <v>16821507</v>
      </c>
      <c r="F24" s="118">
        <v>77317574</v>
      </c>
      <c r="G24" s="118">
        <v>35736615</v>
      </c>
      <c r="H24" s="118">
        <v>8662950</v>
      </c>
      <c r="I24" s="118">
        <v>20378</v>
      </c>
      <c r="K24" s="72"/>
      <c r="L24" s="79"/>
      <c r="M24" s="79"/>
      <c r="N24" s="79"/>
      <c r="O24" s="79"/>
      <c r="P24" s="79"/>
      <c r="Q24" s="79"/>
      <c r="R24" s="79"/>
      <c r="S24" s="76"/>
      <c r="T24" s="76"/>
      <c r="U24" s="76"/>
      <c r="V24" s="76"/>
      <c r="W24" s="76"/>
      <c r="X24" s="76"/>
      <c r="Y24" s="76"/>
      <c r="Z24" s="76"/>
      <c r="AA24" s="76"/>
      <c r="AB24" s="76"/>
    </row>
    <row r="25" spans="2:28" ht="15" customHeight="1">
      <c r="B25" s="117">
        <v>25</v>
      </c>
      <c r="C25" s="118">
        <f>SUM(D25,C53)</f>
        <v>135564121</v>
      </c>
      <c r="D25" s="119">
        <f t="shared" si="2"/>
        <v>135564121</v>
      </c>
      <c r="E25" s="118">
        <v>16157826</v>
      </c>
      <c r="F25" s="118">
        <v>76686388</v>
      </c>
      <c r="G25" s="118">
        <v>35233814</v>
      </c>
      <c r="H25" s="118">
        <v>7460303</v>
      </c>
      <c r="I25" s="118">
        <v>25790</v>
      </c>
      <c r="K25" s="76"/>
      <c r="L25" s="76"/>
      <c r="M25" s="76"/>
      <c r="N25" s="76"/>
      <c r="O25" s="76"/>
      <c r="P25" s="76"/>
      <c r="Q25" s="76"/>
      <c r="R25" s="76"/>
      <c r="S25" s="76"/>
      <c r="T25" s="76"/>
      <c r="U25" s="76"/>
      <c r="V25" s="76"/>
      <c r="W25" s="76"/>
      <c r="X25" s="76"/>
      <c r="Y25" s="76"/>
      <c r="Z25" s="76"/>
      <c r="AA25" s="76"/>
      <c r="AB25" s="76"/>
    </row>
    <row r="26" spans="2:28" ht="15" customHeight="1">
      <c r="B26" s="117">
        <v>26</v>
      </c>
      <c r="C26" s="118">
        <f>SUM(D26,C54)</f>
        <v>139580641</v>
      </c>
      <c r="D26" s="119">
        <f>SUM(E26:I26)</f>
        <v>139580641</v>
      </c>
      <c r="E26" s="118">
        <v>16465999</v>
      </c>
      <c r="F26" s="118">
        <v>76704166</v>
      </c>
      <c r="G26" s="118">
        <v>37541936</v>
      </c>
      <c r="H26" s="118">
        <v>8769274</v>
      </c>
      <c r="I26" s="118">
        <v>99266</v>
      </c>
      <c r="K26" s="76"/>
      <c r="L26" s="76"/>
      <c r="M26" s="76"/>
      <c r="N26" s="76"/>
      <c r="O26" s="76"/>
      <c r="P26" s="76"/>
      <c r="Q26" s="76"/>
      <c r="R26" s="76"/>
      <c r="S26" s="76"/>
      <c r="T26" s="76"/>
      <c r="U26" s="76"/>
      <c r="V26" s="76"/>
      <c r="W26" s="76"/>
      <c r="X26" s="76"/>
      <c r="Y26" s="76"/>
      <c r="Z26" s="76"/>
      <c r="AA26" s="76"/>
      <c r="AB26" s="76"/>
    </row>
    <row r="27" spans="2:28" ht="15" customHeight="1">
      <c r="B27" s="117">
        <v>27</v>
      </c>
      <c r="C27" s="118">
        <f>SUM(D27,C55)</f>
        <v>154763653</v>
      </c>
      <c r="D27" s="119">
        <f>SUM(E27:I27)</f>
        <v>154763653</v>
      </c>
      <c r="E27" s="165">
        <v>16552109</v>
      </c>
      <c r="F27" s="165">
        <v>84787644</v>
      </c>
      <c r="G27" s="165">
        <v>36545094</v>
      </c>
      <c r="H27" s="165">
        <v>16788777</v>
      </c>
      <c r="I27" s="165">
        <v>90029</v>
      </c>
      <c r="K27" s="76"/>
      <c r="L27" s="76"/>
      <c r="M27" s="76"/>
      <c r="N27" s="76"/>
      <c r="O27" s="76"/>
      <c r="P27" s="76"/>
      <c r="Q27" s="76"/>
      <c r="R27" s="76"/>
      <c r="S27" s="76"/>
      <c r="T27" s="76"/>
      <c r="U27" s="76"/>
      <c r="V27" s="76"/>
      <c r="W27" s="76"/>
      <c r="X27" s="76"/>
      <c r="Y27" s="76"/>
      <c r="Z27" s="76"/>
      <c r="AA27" s="76"/>
      <c r="AB27" s="76"/>
    </row>
    <row r="28" spans="2:28" ht="15" customHeight="1">
      <c r="B28" s="117">
        <v>28</v>
      </c>
      <c r="C28" s="118">
        <f>D28</f>
        <v>139460909</v>
      </c>
      <c r="D28" s="166">
        <f>SUM(E28:I28)</f>
        <v>139460909</v>
      </c>
      <c r="E28" s="250">
        <v>15293181</v>
      </c>
      <c r="F28" s="250">
        <v>73480660</v>
      </c>
      <c r="G28" s="250">
        <v>36398221</v>
      </c>
      <c r="H28" s="250">
        <v>14164979</v>
      </c>
      <c r="I28" s="250">
        <v>123868</v>
      </c>
      <c r="K28" s="76"/>
      <c r="L28" s="76"/>
      <c r="M28" s="76"/>
      <c r="N28" s="76"/>
      <c r="O28" s="76"/>
      <c r="P28" s="76"/>
      <c r="Q28" s="76"/>
      <c r="R28" s="76"/>
      <c r="S28" s="76"/>
      <c r="T28" s="76"/>
      <c r="U28" s="76"/>
      <c r="V28" s="76"/>
      <c r="W28" s="76"/>
      <c r="X28" s="76"/>
      <c r="Y28" s="76"/>
      <c r="Z28" s="76"/>
      <c r="AA28" s="76"/>
      <c r="AB28" s="76"/>
    </row>
    <row r="29" spans="2:28" ht="15" customHeight="1">
      <c r="B29" s="192">
        <v>29</v>
      </c>
      <c r="C29" s="165">
        <v>132026225</v>
      </c>
      <c r="D29" s="193">
        <v>132026225</v>
      </c>
      <c r="E29" s="251">
        <v>14545687</v>
      </c>
      <c r="F29" s="251">
        <v>72505287</v>
      </c>
      <c r="G29" s="251">
        <v>37301836</v>
      </c>
      <c r="H29" s="251">
        <v>7583908</v>
      </c>
      <c r="I29" s="251">
        <v>89507</v>
      </c>
      <c r="K29" s="76"/>
      <c r="L29" s="76"/>
      <c r="M29" s="76"/>
      <c r="N29" s="76"/>
      <c r="O29" s="76"/>
      <c r="P29" s="76"/>
      <c r="Q29" s="76"/>
      <c r="R29" s="76"/>
      <c r="S29" s="76"/>
      <c r="T29" s="76"/>
      <c r="U29" s="76"/>
      <c r="V29" s="76"/>
      <c r="W29" s="76"/>
      <c r="X29" s="76"/>
      <c r="Y29" s="76"/>
      <c r="Z29" s="76"/>
      <c r="AA29" s="76"/>
      <c r="AB29" s="76"/>
    </row>
    <row r="30" spans="2:28" ht="15" customHeight="1">
      <c r="B30" s="194">
        <v>30</v>
      </c>
      <c r="C30" s="195">
        <v>129247068</v>
      </c>
      <c r="D30" s="196">
        <v>129247068</v>
      </c>
      <c r="E30" s="250">
        <v>14105449</v>
      </c>
      <c r="F30" s="250">
        <v>72063689</v>
      </c>
      <c r="G30" s="250">
        <v>35130565</v>
      </c>
      <c r="H30" s="250">
        <v>7883864</v>
      </c>
      <c r="I30" s="250">
        <v>63501</v>
      </c>
      <c r="K30" s="76"/>
      <c r="L30" s="76"/>
      <c r="M30" s="76"/>
      <c r="N30" s="76"/>
      <c r="O30" s="76"/>
      <c r="P30" s="76"/>
      <c r="Q30" s="76"/>
      <c r="R30" s="76"/>
      <c r="S30" s="76"/>
      <c r="T30" s="76"/>
      <c r="U30" s="76"/>
      <c r="V30" s="76"/>
      <c r="W30" s="76"/>
      <c r="X30" s="76"/>
      <c r="Y30" s="76"/>
      <c r="Z30" s="76"/>
      <c r="AA30" s="76"/>
      <c r="AB30" s="76"/>
    </row>
    <row r="31" spans="2:28" ht="15" customHeight="1">
      <c r="B31" s="194" t="s">
        <v>215</v>
      </c>
      <c r="C31" s="195">
        <v>133238012</v>
      </c>
      <c r="D31" s="196">
        <v>133238012</v>
      </c>
      <c r="E31" s="250">
        <v>15449182</v>
      </c>
      <c r="F31" s="250">
        <v>70240574</v>
      </c>
      <c r="G31" s="250">
        <v>36283898</v>
      </c>
      <c r="H31" s="250">
        <v>11204220</v>
      </c>
      <c r="I31" s="250">
        <v>60138</v>
      </c>
      <c r="K31" s="76"/>
      <c r="L31" s="76"/>
      <c r="M31" s="76"/>
      <c r="N31" s="76"/>
      <c r="O31" s="76"/>
      <c r="P31" s="76"/>
      <c r="Q31" s="76"/>
      <c r="R31" s="76"/>
      <c r="S31" s="76"/>
      <c r="T31" s="76"/>
      <c r="U31" s="76"/>
      <c r="V31" s="76"/>
      <c r="W31" s="76"/>
      <c r="X31" s="76"/>
      <c r="Y31" s="76"/>
      <c r="Z31" s="76"/>
      <c r="AA31" s="76"/>
      <c r="AB31" s="76"/>
    </row>
    <row r="32" spans="2:28" ht="15" customHeight="1">
      <c r="B32" s="245">
        <v>2</v>
      </c>
      <c r="C32" s="195">
        <v>137610909</v>
      </c>
      <c r="D32" s="196">
        <v>137610909</v>
      </c>
      <c r="E32" s="250">
        <v>17720561</v>
      </c>
      <c r="F32" s="250">
        <v>70322320</v>
      </c>
      <c r="G32" s="250">
        <v>38664648</v>
      </c>
      <c r="H32" s="250">
        <v>10793586</v>
      </c>
      <c r="I32" s="250">
        <v>109794</v>
      </c>
      <c r="K32" s="76"/>
      <c r="L32" s="76"/>
      <c r="M32" s="76"/>
      <c r="N32" s="76"/>
      <c r="O32" s="76"/>
      <c r="P32" s="76"/>
      <c r="Q32" s="76"/>
      <c r="R32" s="76"/>
      <c r="S32" s="76"/>
      <c r="T32" s="76"/>
      <c r="U32" s="76"/>
      <c r="V32" s="76"/>
      <c r="W32" s="76"/>
      <c r="X32" s="76"/>
      <c r="Y32" s="76"/>
      <c r="Z32" s="76"/>
      <c r="AA32" s="76"/>
      <c r="AB32" s="76"/>
    </row>
    <row r="33" spans="2:28" ht="15" customHeight="1">
      <c r="B33" s="245">
        <v>3</v>
      </c>
      <c r="C33" s="195">
        <v>127817864</v>
      </c>
      <c r="D33" s="196">
        <v>127817864</v>
      </c>
      <c r="E33" s="250">
        <v>14424954</v>
      </c>
      <c r="F33" s="250">
        <v>70095741</v>
      </c>
      <c r="G33" s="250">
        <v>37766774</v>
      </c>
      <c r="H33" s="250">
        <v>5484140</v>
      </c>
      <c r="I33" s="250">
        <v>46255</v>
      </c>
      <c r="K33" s="76"/>
      <c r="L33" s="76"/>
      <c r="M33" s="76"/>
      <c r="N33" s="76"/>
      <c r="O33" s="76"/>
      <c r="P33" s="76"/>
      <c r="Q33" s="76"/>
      <c r="R33" s="76"/>
      <c r="S33" s="76"/>
      <c r="T33" s="76"/>
      <c r="U33" s="76"/>
      <c r="V33" s="76"/>
      <c r="W33" s="76"/>
      <c r="X33" s="76"/>
      <c r="Y33" s="76"/>
      <c r="Z33" s="76"/>
      <c r="AA33" s="76"/>
      <c r="AB33" s="76"/>
    </row>
    <row r="34" spans="2:28" s="252" customFormat="1" ht="16.5" customHeight="1">
      <c r="B34" s="185"/>
      <c r="C34" s="186"/>
      <c r="D34" s="186"/>
      <c r="E34" s="186"/>
      <c r="F34" s="186"/>
      <c r="G34" s="186"/>
      <c r="H34" s="186"/>
      <c r="I34" s="186"/>
      <c r="K34" s="76"/>
      <c r="L34" s="76"/>
      <c r="M34" s="76"/>
      <c r="N34" s="76"/>
      <c r="O34" s="76"/>
      <c r="P34" s="76"/>
      <c r="Q34" s="76"/>
      <c r="R34" s="76"/>
      <c r="S34" s="76"/>
      <c r="T34" s="76"/>
      <c r="U34" s="76"/>
      <c r="V34" s="76"/>
      <c r="W34" s="76"/>
      <c r="X34" s="76"/>
      <c r="Y34" s="76"/>
      <c r="Z34" s="76"/>
      <c r="AA34" s="76"/>
      <c r="AB34" s="76"/>
    </row>
    <row r="35" spans="2:28" ht="15.75" customHeight="1">
      <c r="B35" s="354" t="s">
        <v>13</v>
      </c>
      <c r="C35" s="356" t="s">
        <v>81</v>
      </c>
      <c r="D35" s="357"/>
      <c r="E35" s="358"/>
      <c r="K35" s="76"/>
      <c r="L35" s="76"/>
      <c r="M35" s="76"/>
      <c r="N35" s="76"/>
      <c r="O35" s="76"/>
      <c r="P35" s="76"/>
      <c r="Q35" s="76"/>
      <c r="R35" s="76"/>
      <c r="S35" s="76"/>
      <c r="T35" s="76"/>
      <c r="U35" s="76"/>
      <c r="V35" s="76"/>
      <c r="W35" s="76"/>
      <c r="X35" s="76"/>
      <c r="Y35" s="76"/>
      <c r="Z35" s="76"/>
      <c r="AA35" s="76"/>
      <c r="AB35" s="76"/>
    </row>
    <row r="36" spans="2:28" ht="24.75" customHeight="1">
      <c r="B36" s="355"/>
      <c r="C36" s="238" t="s">
        <v>18</v>
      </c>
      <c r="D36" s="238" t="s">
        <v>19</v>
      </c>
      <c r="E36" s="238" t="s">
        <v>82</v>
      </c>
      <c r="F36" s="76"/>
      <c r="G36" s="76"/>
      <c r="H36" s="76"/>
      <c r="I36" s="76"/>
      <c r="K36" s="76"/>
      <c r="L36" s="76"/>
      <c r="M36" s="76"/>
      <c r="N36" s="76"/>
      <c r="O36" s="76"/>
      <c r="P36" s="76"/>
      <c r="Q36" s="76"/>
      <c r="R36" s="76"/>
      <c r="S36" s="76"/>
      <c r="T36" s="76"/>
      <c r="U36" s="76"/>
      <c r="V36" s="76"/>
      <c r="W36" s="76"/>
      <c r="X36" s="76"/>
      <c r="Y36" s="76"/>
      <c r="Z36" s="76"/>
      <c r="AA36" s="76"/>
      <c r="AB36" s="76"/>
    </row>
    <row r="37" spans="2:28" ht="15" customHeight="1">
      <c r="B37" s="37" t="s">
        <v>66</v>
      </c>
      <c r="C37" s="51">
        <v>1047982</v>
      </c>
      <c r="D37" s="50">
        <v>485725</v>
      </c>
      <c r="E37" s="50">
        <v>562257</v>
      </c>
      <c r="F37" s="76"/>
      <c r="G37" s="76"/>
      <c r="H37" s="76"/>
      <c r="I37" s="76"/>
      <c r="K37" s="76"/>
      <c r="L37" s="76"/>
      <c r="M37" s="76"/>
      <c r="N37" s="76"/>
      <c r="O37" s="76"/>
      <c r="P37" s="76"/>
      <c r="Q37" s="76"/>
      <c r="R37" s="76"/>
      <c r="S37" s="76"/>
      <c r="T37" s="76"/>
      <c r="U37" s="76"/>
      <c r="V37" s="76"/>
      <c r="W37" s="76"/>
      <c r="X37" s="76"/>
      <c r="Y37" s="76"/>
      <c r="Z37" s="76"/>
      <c r="AA37" s="76"/>
      <c r="AB37" s="76"/>
    </row>
    <row r="38" spans="2:9" ht="15" customHeight="1">
      <c r="B38" s="37">
        <v>8</v>
      </c>
      <c r="C38" s="51">
        <v>1055850</v>
      </c>
      <c r="D38" s="50">
        <v>544566</v>
      </c>
      <c r="E38" s="50">
        <v>511284</v>
      </c>
      <c r="F38" s="72"/>
      <c r="G38" s="71"/>
      <c r="H38" s="71"/>
      <c r="I38" s="71"/>
    </row>
    <row r="39" spans="2:9" ht="15" customHeight="1">
      <c r="B39" s="37">
        <v>9</v>
      </c>
      <c r="C39" s="51">
        <v>1064854</v>
      </c>
      <c r="D39" s="50">
        <v>590469</v>
      </c>
      <c r="E39" s="50">
        <v>474385</v>
      </c>
      <c r="F39" s="72"/>
      <c r="G39" s="71"/>
      <c r="H39" s="71"/>
      <c r="I39" s="71"/>
    </row>
    <row r="40" spans="2:9" ht="15" customHeight="1">
      <c r="B40" s="37">
        <v>10</v>
      </c>
      <c r="C40" s="51">
        <v>1190919</v>
      </c>
      <c r="D40" s="50">
        <v>599226</v>
      </c>
      <c r="E40" s="50">
        <v>591693</v>
      </c>
      <c r="F40" s="72"/>
      <c r="G40" s="71"/>
      <c r="H40" s="71"/>
      <c r="I40" s="71"/>
    </row>
    <row r="41" spans="2:9" ht="15" customHeight="1">
      <c r="B41" s="37">
        <v>11</v>
      </c>
      <c r="C41" s="51">
        <v>1053988</v>
      </c>
      <c r="D41" s="50">
        <v>608951</v>
      </c>
      <c r="E41" s="50">
        <v>445037</v>
      </c>
      <c r="F41" s="72"/>
      <c r="G41" s="71"/>
      <c r="H41" s="71"/>
      <c r="I41" s="71"/>
    </row>
    <row r="42" spans="2:9" ht="15" customHeight="1">
      <c r="B42" s="52">
        <v>12</v>
      </c>
      <c r="C42" s="54">
        <v>1086966</v>
      </c>
      <c r="D42" s="53">
        <v>593790</v>
      </c>
      <c r="E42" s="53">
        <v>493176</v>
      </c>
      <c r="F42" s="72"/>
      <c r="G42" s="71"/>
      <c r="H42" s="71"/>
      <c r="I42" s="71"/>
    </row>
    <row r="43" spans="2:9" ht="15" customHeight="1">
      <c r="B43" s="37">
        <v>13</v>
      </c>
      <c r="C43" s="58">
        <v>1035691</v>
      </c>
      <c r="D43" s="15">
        <v>574660</v>
      </c>
      <c r="E43" s="15">
        <v>461031</v>
      </c>
      <c r="F43" s="72"/>
      <c r="G43" s="71"/>
      <c r="H43" s="71"/>
      <c r="I43" s="71"/>
    </row>
    <row r="44" spans="2:9" ht="15" customHeight="1">
      <c r="B44" s="37">
        <v>14</v>
      </c>
      <c r="C44" s="59">
        <f aca="true" t="shared" si="3" ref="C44:C49">SUM(D44:E44)</f>
        <v>973006</v>
      </c>
      <c r="D44" s="36">
        <v>602733</v>
      </c>
      <c r="E44" s="36">
        <v>370273</v>
      </c>
      <c r="F44" s="72"/>
      <c r="G44" s="71"/>
      <c r="H44" s="71"/>
      <c r="I44" s="71"/>
    </row>
    <row r="45" spans="2:9" ht="15" customHeight="1">
      <c r="B45" s="37">
        <v>15</v>
      </c>
      <c r="C45" s="59">
        <f t="shared" si="3"/>
        <v>963934</v>
      </c>
      <c r="D45" s="36">
        <v>599910</v>
      </c>
      <c r="E45" s="36">
        <v>364024</v>
      </c>
      <c r="F45" s="72"/>
      <c r="G45" s="77"/>
      <c r="H45" s="77"/>
      <c r="I45" s="77"/>
    </row>
    <row r="46" spans="2:9" ht="15" customHeight="1">
      <c r="B46" s="37">
        <v>16</v>
      </c>
      <c r="C46" s="59">
        <f t="shared" si="3"/>
        <v>958161</v>
      </c>
      <c r="D46" s="36">
        <v>617978</v>
      </c>
      <c r="E46" s="36">
        <v>340183</v>
      </c>
      <c r="F46" s="72"/>
      <c r="G46" s="78"/>
      <c r="H46" s="78"/>
      <c r="I46" s="78"/>
    </row>
    <row r="47" spans="2:9" ht="15" customHeight="1">
      <c r="B47" s="37">
        <v>17</v>
      </c>
      <c r="C47" s="59">
        <f t="shared" si="3"/>
        <v>1049307</v>
      </c>
      <c r="D47" s="36">
        <v>709256</v>
      </c>
      <c r="E47" s="36">
        <v>340051</v>
      </c>
      <c r="F47" s="72"/>
      <c r="G47" s="78"/>
      <c r="H47" s="78"/>
      <c r="I47" s="78"/>
    </row>
    <row r="48" spans="2:9" ht="15" customHeight="1">
      <c r="B48" s="37">
        <v>18</v>
      </c>
      <c r="C48" s="59">
        <f t="shared" si="3"/>
        <v>950877</v>
      </c>
      <c r="D48" s="36">
        <v>620538</v>
      </c>
      <c r="E48" s="36">
        <v>330339</v>
      </c>
      <c r="F48" s="72"/>
      <c r="G48" s="78"/>
      <c r="H48" s="78"/>
      <c r="I48" s="78"/>
    </row>
    <row r="49" spans="2:9" ht="15" customHeight="1">
      <c r="B49" s="37">
        <v>19</v>
      </c>
      <c r="C49" s="59">
        <f t="shared" si="3"/>
        <v>950324</v>
      </c>
      <c r="D49" s="36">
        <v>603626</v>
      </c>
      <c r="E49" s="36">
        <v>346698</v>
      </c>
      <c r="F49" s="127"/>
      <c r="G49" s="76"/>
      <c r="H49" s="76"/>
      <c r="I49" s="76"/>
    </row>
    <row r="50" spans="2:9" ht="12">
      <c r="B50" s="353" t="s">
        <v>181</v>
      </c>
      <c r="C50" s="353"/>
      <c r="D50" s="353"/>
      <c r="E50" s="353"/>
      <c r="F50" s="353"/>
      <c r="G50" s="353"/>
      <c r="H50" s="353"/>
      <c r="I50" s="353"/>
    </row>
  </sheetData>
  <sheetProtection/>
  <mergeCells count="8">
    <mergeCell ref="B50:I50"/>
    <mergeCell ref="B35:B36"/>
    <mergeCell ref="C35:E35"/>
    <mergeCell ref="B4:I4"/>
    <mergeCell ref="B2:I2"/>
    <mergeCell ref="B5:B6"/>
    <mergeCell ref="C5:C6"/>
    <mergeCell ref="D5:I5"/>
  </mergeCells>
  <printOptions/>
  <pageMargins left="0.35433070866141736" right="0.35433070866141736" top="0.984251968503937" bottom="0.984251968503937" header="0.5118110236220472" footer="0.5118110236220472"/>
  <pageSetup fitToHeight="0"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C000"/>
    <pageSetUpPr fitToPage="1"/>
  </sheetPr>
  <dimension ref="B2:Y236"/>
  <sheetViews>
    <sheetView showGridLines="0" workbookViewId="0" topLeftCell="A1">
      <selection activeCell="C204" sqref="C204:H229"/>
    </sheetView>
  </sheetViews>
  <sheetFormatPr defaultColWidth="9.00390625" defaultRowHeight="13.5"/>
  <cols>
    <col min="1" max="1" width="9.00390625" style="121" customWidth="1"/>
    <col min="2" max="2" width="17.625" style="120" customWidth="1"/>
    <col min="3" max="8" width="11.00390625" style="120" customWidth="1"/>
    <col min="9" max="16384" width="9.00390625" style="121" customWidth="1"/>
  </cols>
  <sheetData>
    <row r="2" spans="2:8" s="164" customFormat="1" ht="17.25" customHeight="1">
      <c r="B2" s="163" t="s">
        <v>185</v>
      </c>
      <c r="C2" s="163"/>
      <c r="D2" s="163"/>
      <c r="E2" s="163"/>
      <c r="F2" s="163"/>
      <c r="G2" s="163"/>
      <c r="H2" s="163"/>
    </row>
    <row r="3" spans="2:25" ht="13.5">
      <c r="B3" s="114"/>
      <c r="J3" s="122"/>
      <c r="K3" s="122"/>
      <c r="L3" s="122"/>
      <c r="M3" s="122"/>
      <c r="N3" s="122"/>
      <c r="O3" s="122"/>
      <c r="P3" s="122"/>
      <c r="Q3" s="122"/>
      <c r="R3" s="122"/>
      <c r="S3" s="122"/>
      <c r="T3" s="122"/>
      <c r="U3" s="122"/>
      <c r="V3" s="122"/>
      <c r="W3" s="122"/>
      <c r="X3" s="122"/>
      <c r="Y3" s="122"/>
    </row>
    <row r="4" spans="2:25" ht="16.5" customHeight="1">
      <c r="B4" s="364" t="s">
        <v>20</v>
      </c>
      <c r="C4" s="364"/>
      <c r="D4" s="364"/>
      <c r="E4" s="364"/>
      <c r="F4" s="364"/>
      <c r="G4" s="364"/>
      <c r="J4" s="122"/>
      <c r="K4" s="122"/>
      <c r="L4" s="122"/>
      <c r="M4" s="122"/>
      <c r="N4" s="122"/>
      <c r="O4" s="122"/>
      <c r="P4" s="122"/>
      <c r="Q4" s="122"/>
      <c r="R4" s="122"/>
      <c r="S4" s="122"/>
      <c r="T4" s="122"/>
      <c r="U4" s="122"/>
      <c r="V4" s="122"/>
      <c r="W4" s="122"/>
      <c r="X4" s="122"/>
      <c r="Y4" s="122"/>
    </row>
    <row r="5" spans="2:25" ht="13.5">
      <c r="B5" s="367" t="s">
        <v>75</v>
      </c>
      <c r="C5" s="367"/>
      <c r="D5" s="367"/>
      <c r="E5" s="367"/>
      <c r="F5" s="367"/>
      <c r="G5" s="367"/>
      <c r="H5" s="367"/>
      <c r="J5" s="122"/>
      <c r="K5" s="122"/>
      <c r="L5" s="122"/>
      <c r="M5" s="122"/>
      <c r="N5" s="122"/>
      <c r="O5" s="122"/>
      <c r="P5" s="122"/>
      <c r="Q5" s="122"/>
      <c r="R5" s="122"/>
      <c r="S5" s="122"/>
      <c r="T5" s="122"/>
      <c r="U5" s="122"/>
      <c r="V5" s="122"/>
      <c r="W5" s="122"/>
      <c r="X5" s="122"/>
      <c r="Y5" s="122"/>
    </row>
    <row r="6" spans="2:24" ht="12.75" customHeight="1">
      <c r="B6" s="265" t="s">
        <v>76</v>
      </c>
      <c r="C6" s="265" t="s">
        <v>220</v>
      </c>
      <c r="D6" s="265">
        <v>11</v>
      </c>
      <c r="E6" s="265">
        <v>12</v>
      </c>
      <c r="F6" s="265">
        <v>13</v>
      </c>
      <c r="G6" s="265">
        <v>14</v>
      </c>
      <c r="H6" s="265">
        <v>15</v>
      </c>
      <c r="I6" s="123"/>
      <c r="J6" s="123"/>
      <c r="K6" s="123"/>
      <c r="L6" s="123"/>
      <c r="M6" s="123"/>
      <c r="N6" s="122"/>
      <c r="O6" s="122"/>
      <c r="P6" s="122"/>
      <c r="Q6" s="122"/>
      <c r="R6" s="122"/>
      <c r="S6" s="122"/>
      <c r="T6" s="122"/>
      <c r="U6" s="122"/>
      <c r="V6" s="122"/>
      <c r="W6" s="122"/>
      <c r="X6" s="122"/>
    </row>
    <row r="7" spans="2:24" ht="12.75" customHeight="1">
      <c r="B7" s="42" t="s">
        <v>2</v>
      </c>
      <c r="C7" s="10">
        <v>127270553</v>
      </c>
      <c r="D7" s="10">
        <v>116540466</v>
      </c>
      <c r="E7" s="10">
        <v>117129774</v>
      </c>
      <c r="F7" s="10">
        <v>127510357</v>
      </c>
      <c r="G7" s="10">
        <v>124981707</v>
      </c>
      <c r="H7" s="19">
        <v>123476293</v>
      </c>
      <c r="I7" s="81"/>
      <c r="J7" s="81"/>
      <c r="K7" s="81"/>
      <c r="L7" s="81"/>
      <c r="M7" s="81"/>
      <c r="N7" s="122"/>
      <c r="O7" s="122"/>
      <c r="P7" s="122"/>
      <c r="Q7" s="122"/>
      <c r="R7" s="122"/>
      <c r="S7" s="122"/>
      <c r="T7" s="122"/>
      <c r="U7" s="122"/>
      <c r="V7" s="122"/>
      <c r="W7" s="122"/>
      <c r="X7" s="122"/>
    </row>
    <row r="8" spans="2:24" ht="12.75" customHeight="1">
      <c r="B8" s="42" t="s">
        <v>3</v>
      </c>
      <c r="C8" s="43">
        <v>106268346</v>
      </c>
      <c r="D8" s="43">
        <v>105401152</v>
      </c>
      <c r="E8" s="43">
        <v>106187968</v>
      </c>
      <c r="F8" s="43">
        <v>105369478</v>
      </c>
      <c r="G8" s="43">
        <v>104339863</v>
      </c>
      <c r="H8" s="46">
        <v>100547035</v>
      </c>
      <c r="I8" s="81"/>
      <c r="J8" s="81"/>
      <c r="K8" s="81"/>
      <c r="L8" s="81"/>
      <c r="M8" s="81"/>
      <c r="N8" s="122"/>
      <c r="O8" s="122"/>
      <c r="P8" s="122"/>
      <c r="Q8" s="122"/>
      <c r="R8" s="122"/>
      <c r="S8" s="122"/>
      <c r="T8" s="122"/>
      <c r="U8" s="122"/>
      <c r="V8" s="122"/>
      <c r="W8" s="122"/>
      <c r="X8" s="122"/>
    </row>
    <row r="9" spans="2:24" ht="12.75" customHeight="1">
      <c r="B9" s="42" t="s">
        <v>4</v>
      </c>
      <c r="C9" s="10">
        <v>3790859</v>
      </c>
      <c r="D9" s="10">
        <v>3763718</v>
      </c>
      <c r="E9" s="10">
        <v>3769897</v>
      </c>
      <c r="F9" s="10">
        <v>3720708</v>
      </c>
      <c r="G9" s="10">
        <v>3786429</v>
      </c>
      <c r="H9" s="44">
        <v>3725262</v>
      </c>
      <c r="I9" s="81"/>
      <c r="J9" s="81"/>
      <c r="K9" s="81"/>
      <c r="L9" s="81"/>
      <c r="M9" s="81"/>
      <c r="N9" s="122"/>
      <c r="O9" s="122"/>
      <c r="P9" s="122"/>
      <c r="Q9" s="122"/>
      <c r="R9" s="122"/>
      <c r="S9" s="122"/>
      <c r="T9" s="122"/>
      <c r="U9" s="122"/>
      <c r="V9" s="122"/>
      <c r="W9" s="122"/>
      <c r="X9" s="122"/>
    </row>
    <row r="10" spans="2:24" ht="12.75" customHeight="1">
      <c r="B10" s="42" t="s">
        <v>5</v>
      </c>
      <c r="C10" s="10">
        <v>44215066</v>
      </c>
      <c r="D10" s="10">
        <v>44654268</v>
      </c>
      <c r="E10" s="10">
        <v>44807109</v>
      </c>
      <c r="F10" s="10">
        <v>44000209</v>
      </c>
      <c r="G10" s="10">
        <v>44296938</v>
      </c>
      <c r="H10" s="44">
        <v>42963584</v>
      </c>
      <c r="I10" s="81"/>
      <c r="J10" s="81"/>
      <c r="K10" s="81"/>
      <c r="L10" s="81"/>
      <c r="M10" s="81"/>
      <c r="N10" s="122"/>
      <c r="O10" s="122"/>
      <c r="P10" s="122"/>
      <c r="Q10" s="122"/>
      <c r="R10" s="122"/>
      <c r="S10" s="122"/>
      <c r="T10" s="122"/>
      <c r="U10" s="122"/>
      <c r="V10" s="122"/>
      <c r="W10" s="122"/>
      <c r="X10" s="122"/>
    </row>
    <row r="11" spans="2:24" ht="12.75" customHeight="1">
      <c r="B11" s="42" t="s">
        <v>6</v>
      </c>
      <c r="C11" s="10">
        <v>25160727</v>
      </c>
      <c r="D11" s="10">
        <v>24863979</v>
      </c>
      <c r="E11" s="10">
        <v>24869453</v>
      </c>
      <c r="F11" s="10">
        <v>25200987</v>
      </c>
      <c r="G11" s="10">
        <v>24500332</v>
      </c>
      <c r="H11" s="44">
        <v>23874623</v>
      </c>
      <c r="I11" s="81"/>
      <c r="J11" s="81"/>
      <c r="K11" s="81"/>
      <c r="L11" s="81"/>
      <c r="M11" s="81"/>
      <c r="N11" s="122"/>
      <c r="O11" s="122"/>
      <c r="P11" s="122"/>
      <c r="Q11" s="122"/>
      <c r="R11" s="122"/>
      <c r="S11" s="122"/>
      <c r="T11" s="122"/>
      <c r="U11" s="122"/>
      <c r="V11" s="122"/>
      <c r="W11" s="122"/>
      <c r="X11" s="122"/>
    </row>
    <row r="12" spans="2:24" ht="12.75" customHeight="1">
      <c r="B12" s="60" t="s">
        <v>68</v>
      </c>
      <c r="C12" s="10">
        <v>7455323</v>
      </c>
      <c r="D12" s="10">
        <v>7720819</v>
      </c>
      <c r="E12" s="10">
        <v>8074218</v>
      </c>
      <c r="F12" s="10">
        <v>7905453</v>
      </c>
      <c r="G12" s="10">
        <v>7911180</v>
      </c>
      <c r="H12" s="44">
        <v>7822648</v>
      </c>
      <c r="I12" s="81"/>
      <c r="J12" s="81"/>
      <c r="K12" s="81"/>
      <c r="L12" s="81"/>
      <c r="M12" s="81"/>
      <c r="N12" s="122"/>
      <c r="O12" s="122"/>
      <c r="P12" s="122"/>
      <c r="Q12" s="122"/>
      <c r="R12" s="122"/>
      <c r="S12" s="122"/>
      <c r="T12" s="122"/>
      <c r="U12" s="122"/>
      <c r="V12" s="122"/>
      <c r="W12" s="122"/>
      <c r="X12" s="122"/>
    </row>
    <row r="13" spans="2:24" ht="12.75" customHeight="1">
      <c r="B13" s="42" t="s">
        <v>98</v>
      </c>
      <c r="C13" s="10">
        <v>24008832</v>
      </c>
      <c r="D13" s="10">
        <v>22753219</v>
      </c>
      <c r="E13" s="10">
        <v>22846148</v>
      </c>
      <c r="F13" s="10">
        <v>22781308</v>
      </c>
      <c r="G13" s="10">
        <v>22217041</v>
      </c>
      <c r="H13" s="44">
        <v>20641716</v>
      </c>
      <c r="I13" s="81"/>
      <c r="J13" s="81"/>
      <c r="K13" s="81"/>
      <c r="L13" s="81"/>
      <c r="M13" s="81"/>
      <c r="N13" s="122"/>
      <c r="O13" s="122"/>
      <c r="P13" s="122"/>
      <c r="Q13" s="122"/>
      <c r="R13" s="122"/>
      <c r="S13" s="122"/>
      <c r="T13" s="122"/>
      <c r="U13" s="122"/>
      <c r="V13" s="122"/>
      <c r="W13" s="122"/>
      <c r="X13" s="122"/>
    </row>
    <row r="14" spans="2:24" ht="12.75" customHeight="1">
      <c r="B14" s="42" t="s">
        <v>100</v>
      </c>
      <c r="C14" s="10">
        <v>1002976</v>
      </c>
      <c r="D14" s="10">
        <v>1010808</v>
      </c>
      <c r="E14" s="10">
        <v>1019770</v>
      </c>
      <c r="F14" s="10">
        <v>1122515</v>
      </c>
      <c r="G14" s="10">
        <v>1065617</v>
      </c>
      <c r="H14" s="44">
        <v>908622</v>
      </c>
      <c r="I14" s="81"/>
      <c r="J14" s="81"/>
      <c r="K14" s="81"/>
      <c r="L14" s="81"/>
      <c r="M14" s="81"/>
      <c r="N14" s="122"/>
      <c r="O14" s="122"/>
      <c r="P14" s="122"/>
      <c r="Q14" s="122"/>
      <c r="R14" s="122"/>
      <c r="S14" s="122"/>
      <c r="T14" s="122"/>
      <c r="U14" s="122"/>
      <c r="V14" s="122"/>
      <c r="W14" s="122"/>
      <c r="X14" s="122"/>
    </row>
    <row r="15" spans="2:24" ht="12.75" customHeight="1">
      <c r="B15" s="42" t="s">
        <v>102</v>
      </c>
      <c r="C15" s="10">
        <v>302370</v>
      </c>
      <c r="D15" s="10">
        <v>290058</v>
      </c>
      <c r="E15" s="10">
        <v>434888</v>
      </c>
      <c r="F15" s="10">
        <v>311466</v>
      </c>
      <c r="G15" s="10">
        <v>250305</v>
      </c>
      <c r="H15" s="44">
        <v>304563</v>
      </c>
      <c r="I15" s="81"/>
      <c r="J15" s="81"/>
      <c r="K15" s="81"/>
      <c r="L15" s="81"/>
      <c r="M15" s="81"/>
      <c r="N15" s="122"/>
      <c r="O15" s="122"/>
      <c r="P15" s="122"/>
      <c r="Q15" s="122"/>
      <c r="R15" s="122"/>
      <c r="S15" s="122"/>
      <c r="T15" s="122"/>
      <c r="U15" s="122"/>
      <c r="V15" s="122"/>
      <c r="W15" s="122"/>
      <c r="X15" s="122"/>
    </row>
    <row r="16" spans="2:24" ht="12.75" customHeight="1">
      <c r="B16" s="42" t="s">
        <v>7</v>
      </c>
      <c r="C16" s="10">
        <v>332193</v>
      </c>
      <c r="D16" s="10">
        <v>344283</v>
      </c>
      <c r="E16" s="10">
        <v>366485</v>
      </c>
      <c r="F16" s="10">
        <v>326832</v>
      </c>
      <c r="G16" s="10">
        <v>312021</v>
      </c>
      <c r="H16" s="44">
        <v>306017</v>
      </c>
      <c r="I16" s="81"/>
      <c r="J16" s="81"/>
      <c r="K16" s="81"/>
      <c r="L16" s="81"/>
      <c r="M16" s="81"/>
      <c r="N16" s="122"/>
      <c r="O16" s="122"/>
      <c r="P16" s="122"/>
      <c r="Q16" s="122"/>
      <c r="R16" s="122"/>
      <c r="S16" s="122"/>
      <c r="T16" s="122"/>
      <c r="U16" s="122"/>
      <c r="V16" s="122"/>
      <c r="W16" s="122"/>
      <c r="X16" s="122"/>
    </row>
    <row r="17" spans="2:24" ht="12.75" customHeight="1">
      <c r="B17" s="42" t="s">
        <v>8</v>
      </c>
      <c r="C17" s="12" t="s">
        <v>9</v>
      </c>
      <c r="D17" s="12" t="s">
        <v>9</v>
      </c>
      <c r="E17" s="12" t="s">
        <v>9</v>
      </c>
      <c r="F17" s="12" t="s">
        <v>9</v>
      </c>
      <c r="G17" s="12" t="s">
        <v>9</v>
      </c>
      <c r="H17" s="12" t="s">
        <v>9</v>
      </c>
      <c r="I17" s="82"/>
      <c r="J17" s="82"/>
      <c r="K17" s="82"/>
      <c r="L17" s="82"/>
      <c r="M17" s="82"/>
      <c r="N17" s="122"/>
      <c r="O17" s="122"/>
      <c r="P17" s="122"/>
      <c r="Q17" s="122"/>
      <c r="R17" s="122"/>
      <c r="S17" s="122"/>
      <c r="T17" s="122"/>
      <c r="U17" s="122"/>
      <c r="V17" s="122"/>
      <c r="W17" s="122"/>
      <c r="X17" s="122"/>
    </row>
    <row r="18" spans="2:24" ht="12.75" customHeight="1">
      <c r="B18" s="42" t="s">
        <v>10</v>
      </c>
      <c r="C18" s="43">
        <v>11303329</v>
      </c>
      <c r="D18" s="43">
        <v>11139314</v>
      </c>
      <c r="E18" s="43">
        <v>10941806</v>
      </c>
      <c r="F18" s="43">
        <v>12593124</v>
      </c>
      <c r="G18" s="43">
        <v>11581424</v>
      </c>
      <c r="H18" s="46">
        <v>13676229</v>
      </c>
      <c r="I18" s="81"/>
      <c r="J18" s="81"/>
      <c r="K18" s="81"/>
      <c r="L18" s="81"/>
      <c r="M18" s="81"/>
      <c r="N18" s="122"/>
      <c r="O18" s="122"/>
      <c r="P18" s="122"/>
      <c r="Q18" s="122"/>
      <c r="R18" s="122"/>
      <c r="S18" s="122"/>
      <c r="T18" s="122"/>
      <c r="U18" s="122"/>
      <c r="V18" s="122"/>
      <c r="W18" s="122"/>
      <c r="X18" s="122"/>
    </row>
    <row r="19" spans="2:24" ht="12.75" customHeight="1">
      <c r="B19" s="42" t="s">
        <v>88</v>
      </c>
      <c r="C19" s="10">
        <v>2128164</v>
      </c>
      <c r="D19" s="10">
        <v>2158322</v>
      </c>
      <c r="E19" s="10">
        <v>2179944</v>
      </c>
      <c r="F19" s="10">
        <v>2154960</v>
      </c>
      <c r="G19" s="10">
        <v>2248642</v>
      </c>
      <c r="H19" s="44">
        <v>2201662</v>
      </c>
      <c r="I19" s="81"/>
      <c r="J19" s="81"/>
      <c r="K19" s="81"/>
      <c r="L19" s="81"/>
      <c r="M19" s="81"/>
      <c r="N19" s="122"/>
      <c r="O19" s="122"/>
      <c r="P19" s="122"/>
      <c r="Q19" s="122"/>
      <c r="R19" s="122"/>
      <c r="S19" s="122"/>
      <c r="T19" s="122"/>
      <c r="U19" s="122"/>
      <c r="V19" s="122"/>
      <c r="W19" s="122"/>
      <c r="X19" s="122"/>
    </row>
    <row r="20" spans="2:24" ht="12.75" customHeight="1">
      <c r="B20" s="42" t="s">
        <v>89</v>
      </c>
      <c r="C20" s="10">
        <v>870193</v>
      </c>
      <c r="D20" s="10">
        <v>864862</v>
      </c>
      <c r="E20" s="10">
        <v>863564</v>
      </c>
      <c r="F20" s="10">
        <v>894740</v>
      </c>
      <c r="G20" s="10">
        <v>900034</v>
      </c>
      <c r="H20" s="44">
        <v>918208</v>
      </c>
      <c r="I20" s="81"/>
      <c r="J20" s="81"/>
      <c r="K20" s="81"/>
      <c r="L20" s="81"/>
      <c r="M20" s="81"/>
      <c r="N20" s="122"/>
      <c r="O20" s="122"/>
      <c r="P20" s="122"/>
      <c r="Q20" s="122"/>
      <c r="R20" s="122"/>
      <c r="S20" s="122"/>
      <c r="T20" s="122"/>
      <c r="U20" s="122"/>
      <c r="V20" s="122"/>
      <c r="W20" s="122"/>
      <c r="X20" s="122"/>
    </row>
    <row r="21" spans="2:24" ht="12.75" customHeight="1">
      <c r="B21" s="42" t="s">
        <v>90</v>
      </c>
      <c r="C21" s="10">
        <v>676754</v>
      </c>
      <c r="D21" s="10">
        <v>912906</v>
      </c>
      <c r="E21" s="10">
        <v>719976</v>
      </c>
      <c r="F21" s="10">
        <v>838979</v>
      </c>
      <c r="G21" s="10">
        <v>925424</v>
      </c>
      <c r="H21" s="44">
        <v>865542</v>
      </c>
      <c r="I21" s="81"/>
      <c r="J21" s="81"/>
      <c r="K21" s="81"/>
      <c r="L21" s="81"/>
      <c r="M21" s="81"/>
      <c r="N21" s="122"/>
      <c r="O21" s="122"/>
      <c r="P21" s="122"/>
      <c r="Q21" s="122"/>
      <c r="R21" s="122"/>
      <c r="S21" s="122"/>
      <c r="T21" s="122"/>
      <c r="U21" s="122"/>
      <c r="V21" s="122"/>
      <c r="W21" s="122"/>
      <c r="X21" s="122"/>
    </row>
    <row r="22" spans="2:24" ht="12.75" customHeight="1">
      <c r="B22" s="42" t="s">
        <v>91</v>
      </c>
      <c r="C22" s="10">
        <v>1958143</v>
      </c>
      <c r="D22" s="10">
        <v>1995367</v>
      </c>
      <c r="E22" s="10">
        <v>2188137</v>
      </c>
      <c r="F22" s="10">
        <v>2152241</v>
      </c>
      <c r="G22" s="10">
        <v>2247765</v>
      </c>
      <c r="H22" s="44">
        <v>2128770</v>
      </c>
      <c r="I22" s="81"/>
      <c r="J22" s="81"/>
      <c r="K22" s="81"/>
      <c r="L22" s="81"/>
      <c r="M22" s="81"/>
      <c r="N22" s="122"/>
      <c r="O22" s="122"/>
      <c r="P22" s="122"/>
      <c r="Q22" s="122"/>
      <c r="R22" s="122"/>
      <c r="S22" s="122"/>
      <c r="T22" s="122"/>
      <c r="U22" s="122"/>
      <c r="V22" s="122"/>
      <c r="W22" s="122"/>
      <c r="X22" s="122"/>
    </row>
    <row r="23" spans="2:24" ht="12.75" customHeight="1">
      <c r="B23" s="42" t="s">
        <v>92</v>
      </c>
      <c r="C23" s="10">
        <v>306607</v>
      </c>
      <c r="D23" s="10">
        <v>300216</v>
      </c>
      <c r="E23" s="10">
        <v>286532</v>
      </c>
      <c r="F23" s="10">
        <v>290075</v>
      </c>
      <c r="G23" s="10">
        <v>275001</v>
      </c>
      <c r="H23" s="44">
        <v>2706110</v>
      </c>
      <c r="I23" s="81"/>
      <c r="J23" s="81"/>
      <c r="K23" s="81"/>
      <c r="L23" s="81"/>
      <c r="M23" s="81"/>
      <c r="N23" s="122"/>
      <c r="O23" s="122"/>
      <c r="P23" s="122"/>
      <c r="Q23" s="122"/>
      <c r="R23" s="122"/>
      <c r="S23" s="122"/>
      <c r="T23" s="122"/>
      <c r="U23" s="122"/>
      <c r="V23" s="122"/>
      <c r="W23" s="122"/>
      <c r="X23" s="122"/>
    </row>
    <row r="24" spans="2:24" ht="12.75" customHeight="1">
      <c r="B24" s="42" t="s">
        <v>93</v>
      </c>
      <c r="C24" s="10">
        <v>7031</v>
      </c>
      <c r="D24" s="10">
        <v>6265</v>
      </c>
      <c r="E24" s="10">
        <v>8254</v>
      </c>
      <c r="F24" s="10">
        <v>5886</v>
      </c>
      <c r="G24" s="10">
        <v>0</v>
      </c>
      <c r="H24" s="44">
        <v>0</v>
      </c>
      <c r="I24" s="82"/>
      <c r="J24" s="82"/>
      <c r="K24" s="81"/>
      <c r="L24" s="81"/>
      <c r="M24" s="81"/>
      <c r="N24" s="122"/>
      <c r="O24" s="122"/>
      <c r="P24" s="122"/>
      <c r="Q24" s="122"/>
      <c r="R24" s="122"/>
      <c r="S24" s="122"/>
      <c r="T24" s="122"/>
      <c r="U24" s="122"/>
      <c r="V24" s="122"/>
      <c r="W24" s="122"/>
      <c r="X24" s="122"/>
    </row>
    <row r="25" spans="2:24" ht="12.75" customHeight="1">
      <c r="B25" s="42" t="s">
        <v>94</v>
      </c>
      <c r="C25" s="10">
        <v>257927</v>
      </c>
      <c r="D25" s="10">
        <v>338998</v>
      </c>
      <c r="E25" s="10">
        <v>432594</v>
      </c>
      <c r="F25" s="10">
        <v>282299</v>
      </c>
      <c r="G25" s="10">
        <v>256734</v>
      </c>
      <c r="H25" s="44">
        <v>395254</v>
      </c>
      <c r="I25" s="81"/>
      <c r="J25" s="81"/>
      <c r="K25" s="81"/>
      <c r="L25" s="81"/>
      <c r="M25" s="81"/>
      <c r="N25" s="122"/>
      <c r="O25" s="122"/>
      <c r="P25" s="122"/>
      <c r="Q25" s="122"/>
      <c r="R25" s="122"/>
      <c r="S25" s="122"/>
      <c r="T25" s="122"/>
      <c r="U25" s="122"/>
      <c r="V25" s="122"/>
      <c r="W25" s="122"/>
      <c r="X25" s="122"/>
    </row>
    <row r="26" spans="2:24" ht="12.75" customHeight="1">
      <c r="B26" s="188" t="s">
        <v>95</v>
      </c>
      <c r="C26" s="10">
        <v>564497</v>
      </c>
      <c r="D26" s="10">
        <v>414741</v>
      </c>
      <c r="E26" s="10">
        <v>474356</v>
      </c>
      <c r="F26" s="10">
        <v>513389</v>
      </c>
      <c r="G26" s="10">
        <v>427986</v>
      </c>
      <c r="H26" s="44">
        <v>454389</v>
      </c>
      <c r="I26" s="81"/>
      <c r="J26" s="81"/>
      <c r="K26" s="81"/>
      <c r="L26" s="81"/>
      <c r="M26" s="81"/>
      <c r="N26" s="122"/>
      <c r="O26" s="122"/>
      <c r="P26" s="122"/>
      <c r="Q26" s="122"/>
      <c r="R26" s="122"/>
      <c r="S26" s="122"/>
      <c r="T26" s="122"/>
      <c r="U26" s="122"/>
      <c r="V26" s="122"/>
      <c r="W26" s="122"/>
      <c r="X26" s="122"/>
    </row>
    <row r="27" spans="2:24" ht="24" customHeight="1">
      <c r="B27" s="253" t="s">
        <v>96</v>
      </c>
      <c r="C27" s="10">
        <v>2026620</v>
      </c>
      <c r="D27" s="10">
        <v>1592953</v>
      </c>
      <c r="E27" s="10">
        <v>1522756</v>
      </c>
      <c r="F27" s="10">
        <v>1749368</v>
      </c>
      <c r="G27" s="10">
        <v>1928302</v>
      </c>
      <c r="H27" s="44">
        <v>2024135</v>
      </c>
      <c r="I27" s="81"/>
      <c r="J27" s="81"/>
      <c r="K27" s="81"/>
      <c r="L27" s="81"/>
      <c r="M27" s="81"/>
      <c r="N27" s="122"/>
      <c r="O27" s="122"/>
      <c r="P27" s="122"/>
      <c r="Q27" s="122"/>
      <c r="R27" s="122"/>
      <c r="S27" s="122"/>
      <c r="T27" s="122"/>
      <c r="U27" s="122"/>
      <c r="V27" s="122"/>
      <c r="W27" s="122"/>
      <c r="X27" s="122"/>
    </row>
    <row r="28" spans="2:24" ht="12.75" customHeight="1">
      <c r="B28" s="42" t="s">
        <v>97</v>
      </c>
      <c r="C28" s="10">
        <v>2507393</v>
      </c>
      <c r="D28" s="10">
        <v>2554684</v>
      </c>
      <c r="E28" s="10">
        <v>2265693</v>
      </c>
      <c r="F28" s="10">
        <v>3711187</v>
      </c>
      <c r="G28" s="10">
        <v>2371536</v>
      </c>
      <c r="H28" s="44">
        <v>1982159</v>
      </c>
      <c r="I28" s="81"/>
      <c r="J28" s="81"/>
      <c r="K28" s="81"/>
      <c r="L28" s="81"/>
      <c r="M28" s="81"/>
      <c r="N28" s="122"/>
      <c r="O28" s="122"/>
      <c r="P28" s="122"/>
      <c r="Q28" s="122"/>
      <c r="R28" s="122"/>
      <c r="S28" s="122"/>
      <c r="T28" s="122"/>
      <c r="U28" s="122"/>
      <c r="V28" s="122"/>
      <c r="W28" s="122"/>
      <c r="X28" s="122"/>
    </row>
    <row r="29" spans="2:24" ht="12.75" customHeight="1">
      <c r="B29" s="42" t="s">
        <v>11</v>
      </c>
      <c r="C29" s="43">
        <v>9698878</v>
      </c>
      <c r="D29" s="43">
        <v>9200119</v>
      </c>
      <c r="E29" s="43">
        <v>9534069</v>
      </c>
      <c r="F29" s="43">
        <v>9547755</v>
      </c>
      <c r="G29" s="43">
        <v>9060420</v>
      </c>
      <c r="H29" s="45">
        <v>9253029</v>
      </c>
      <c r="I29" s="81"/>
      <c r="J29" s="81"/>
      <c r="K29" s="81"/>
      <c r="L29" s="81"/>
      <c r="M29" s="81"/>
      <c r="N29" s="122"/>
      <c r="O29" s="122"/>
      <c r="P29" s="122"/>
      <c r="Q29" s="122"/>
      <c r="R29" s="122"/>
      <c r="S29" s="122"/>
      <c r="T29" s="122"/>
      <c r="U29" s="122"/>
      <c r="V29" s="122"/>
      <c r="W29" s="122"/>
      <c r="X29" s="122"/>
    </row>
    <row r="30" spans="2:24" s="239" customFormat="1" ht="12.75" customHeight="1">
      <c r="B30" s="131"/>
      <c r="C30" s="156"/>
      <c r="D30" s="156"/>
      <c r="E30" s="156"/>
      <c r="F30" s="156"/>
      <c r="G30" s="156"/>
      <c r="H30" s="83"/>
      <c r="I30" s="81"/>
      <c r="J30" s="81"/>
      <c r="K30" s="81"/>
      <c r="L30" s="81"/>
      <c r="M30" s="81"/>
      <c r="N30" s="122"/>
      <c r="O30" s="122"/>
      <c r="P30" s="122"/>
      <c r="Q30" s="122"/>
      <c r="R30" s="122"/>
      <c r="S30" s="122"/>
      <c r="T30" s="122"/>
      <c r="U30" s="122"/>
      <c r="V30" s="122"/>
      <c r="W30" s="122"/>
      <c r="X30" s="122"/>
    </row>
    <row r="31" spans="2:24" ht="12.75" customHeight="1">
      <c r="B31" s="189"/>
      <c r="C31" s="81"/>
      <c r="D31" s="81"/>
      <c r="E31" s="81"/>
      <c r="F31" s="240"/>
      <c r="G31" s="81"/>
      <c r="H31" s="83"/>
      <c r="I31" s="81"/>
      <c r="J31" s="81"/>
      <c r="K31" s="81"/>
      <c r="L31" s="81"/>
      <c r="M31" s="81"/>
      <c r="N31" s="122"/>
      <c r="O31" s="122"/>
      <c r="P31" s="122"/>
      <c r="Q31" s="122"/>
      <c r="R31" s="122"/>
      <c r="S31" s="122"/>
      <c r="T31" s="122"/>
      <c r="U31" s="122"/>
      <c r="V31" s="122"/>
      <c r="W31" s="122"/>
      <c r="X31" s="122"/>
    </row>
    <row r="32" spans="2:24" ht="12.75" customHeight="1">
      <c r="B32" s="265" t="s">
        <v>76</v>
      </c>
      <c r="C32" s="265">
        <v>16</v>
      </c>
      <c r="D32" s="265">
        <v>17</v>
      </c>
      <c r="E32" s="265">
        <v>18</v>
      </c>
      <c r="F32" s="265">
        <v>19</v>
      </c>
      <c r="G32" s="265">
        <v>20</v>
      </c>
      <c r="H32" s="265">
        <v>21</v>
      </c>
      <c r="I32" s="123"/>
      <c r="J32" s="123"/>
      <c r="K32" s="123"/>
      <c r="L32" s="123"/>
      <c r="M32" s="123"/>
      <c r="N32" s="122"/>
      <c r="O32" s="122"/>
      <c r="P32" s="122"/>
      <c r="Q32" s="122"/>
      <c r="R32" s="122"/>
      <c r="S32" s="122"/>
      <c r="T32" s="122"/>
      <c r="U32" s="122"/>
      <c r="V32" s="122"/>
      <c r="W32" s="122"/>
      <c r="X32" s="122"/>
    </row>
    <row r="33" spans="2:24" ht="12.75" customHeight="1">
      <c r="B33" s="42" t="s">
        <v>2</v>
      </c>
      <c r="C33" s="19">
        <v>118487236</v>
      </c>
      <c r="D33" s="19">
        <v>113039727</v>
      </c>
      <c r="E33" s="19">
        <v>111802542</v>
      </c>
      <c r="F33" s="19">
        <v>110459509</v>
      </c>
      <c r="G33" s="19">
        <v>107929483</v>
      </c>
      <c r="H33" s="19">
        <v>106807326</v>
      </c>
      <c r="I33" s="81"/>
      <c r="J33" s="123"/>
      <c r="K33" s="123"/>
      <c r="L33" s="123"/>
      <c r="M33" s="74"/>
      <c r="N33" s="122"/>
      <c r="O33" s="122"/>
      <c r="P33" s="122"/>
      <c r="Q33" s="122"/>
      <c r="R33" s="122"/>
      <c r="S33" s="122"/>
      <c r="T33" s="122"/>
      <c r="U33" s="122"/>
      <c r="V33" s="122"/>
      <c r="W33" s="122"/>
      <c r="X33" s="122"/>
    </row>
    <row r="34" spans="2:24" ht="12.75" customHeight="1">
      <c r="B34" s="42" t="s">
        <v>3</v>
      </c>
      <c r="C34" s="46">
        <v>97057112</v>
      </c>
      <c r="D34" s="46">
        <v>95096552</v>
      </c>
      <c r="E34" s="46">
        <v>94674386</v>
      </c>
      <c r="F34" s="46">
        <v>92990587</v>
      </c>
      <c r="G34" s="46">
        <v>90789092</v>
      </c>
      <c r="H34" s="46">
        <v>89299425</v>
      </c>
      <c r="I34" s="81"/>
      <c r="J34" s="123"/>
      <c r="K34" s="123"/>
      <c r="L34" s="123"/>
      <c r="M34" s="74"/>
      <c r="N34" s="122"/>
      <c r="O34" s="122"/>
      <c r="P34" s="122"/>
      <c r="Q34" s="122"/>
      <c r="R34" s="122"/>
      <c r="S34" s="122"/>
      <c r="T34" s="122"/>
      <c r="U34" s="122"/>
      <c r="V34" s="122"/>
      <c r="W34" s="122"/>
      <c r="X34" s="122"/>
    </row>
    <row r="35" spans="2:24" ht="12.75" customHeight="1">
      <c r="B35" s="42" t="s">
        <v>4</v>
      </c>
      <c r="C35" s="19">
        <v>3627662</v>
      </c>
      <c r="D35" s="19">
        <v>3432209</v>
      </c>
      <c r="E35" s="19">
        <v>3472211</v>
      </c>
      <c r="F35" s="19">
        <v>3497641</v>
      </c>
      <c r="G35" s="19">
        <v>3064576</v>
      </c>
      <c r="H35" s="19">
        <v>2961288</v>
      </c>
      <c r="I35" s="81"/>
      <c r="J35" s="123"/>
      <c r="K35" s="123"/>
      <c r="L35" s="123"/>
      <c r="M35" s="74"/>
      <c r="N35" s="122"/>
      <c r="O35" s="122"/>
      <c r="P35" s="122"/>
      <c r="Q35" s="122"/>
      <c r="R35" s="122"/>
      <c r="S35" s="122"/>
      <c r="T35" s="122"/>
      <c r="U35" s="122"/>
      <c r="V35" s="122"/>
      <c r="W35" s="122"/>
      <c r="X35" s="122"/>
    </row>
    <row r="36" spans="2:24" ht="12.75" customHeight="1">
      <c r="B36" s="42" t="s">
        <v>5</v>
      </c>
      <c r="C36" s="19">
        <v>42253636</v>
      </c>
      <c r="D36" s="19">
        <v>41548463</v>
      </c>
      <c r="E36" s="19">
        <v>41280538</v>
      </c>
      <c r="F36" s="19">
        <v>40130380</v>
      </c>
      <c r="G36" s="19">
        <v>39513760</v>
      </c>
      <c r="H36" s="19">
        <v>38402948</v>
      </c>
      <c r="I36" s="81"/>
      <c r="J36" s="123"/>
      <c r="K36" s="123"/>
      <c r="L36" s="123"/>
      <c r="M36" s="74"/>
      <c r="N36" s="122"/>
      <c r="O36" s="122"/>
      <c r="P36" s="122"/>
      <c r="Q36" s="122"/>
      <c r="R36" s="122"/>
      <c r="S36" s="122"/>
      <c r="T36" s="122"/>
      <c r="U36" s="122"/>
      <c r="V36" s="122"/>
      <c r="W36" s="122"/>
      <c r="X36" s="122"/>
    </row>
    <row r="37" spans="2:24" ht="12.75" customHeight="1">
      <c r="B37" s="42" t="s">
        <v>6</v>
      </c>
      <c r="C37" s="19">
        <v>22874331</v>
      </c>
      <c r="D37" s="19">
        <v>22134827</v>
      </c>
      <c r="E37" s="19">
        <v>22177222</v>
      </c>
      <c r="F37" s="19">
        <v>21469563</v>
      </c>
      <c r="G37" s="19">
        <v>21184270</v>
      </c>
      <c r="H37" s="19">
        <v>21259084</v>
      </c>
      <c r="I37" s="81"/>
      <c r="J37" s="123"/>
      <c r="K37" s="123"/>
      <c r="L37" s="123"/>
      <c r="M37" s="74"/>
      <c r="N37" s="122"/>
      <c r="O37" s="122"/>
      <c r="P37" s="122"/>
      <c r="Q37" s="122"/>
      <c r="R37" s="122"/>
      <c r="S37" s="122"/>
      <c r="T37" s="122"/>
      <c r="U37" s="122"/>
      <c r="V37" s="122"/>
      <c r="W37" s="122"/>
      <c r="X37" s="122"/>
    </row>
    <row r="38" spans="2:24" ht="12.75" customHeight="1">
      <c r="B38" s="60" t="s">
        <v>68</v>
      </c>
      <c r="C38" s="19">
        <v>7476462</v>
      </c>
      <c r="D38" s="19">
        <v>7689714</v>
      </c>
      <c r="E38" s="19">
        <v>7685090</v>
      </c>
      <c r="F38" s="19">
        <v>7675023</v>
      </c>
      <c r="G38" s="19">
        <v>7845012</v>
      </c>
      <c r="H38" s="19">
        <v>7784300</v>
      </c>
      <c r="I38" s="81"/>
      <c r="J38" s="123"/>
      <c r="K38" s="123"/>
      <c r="L38" s="123"/>
      <c r="M38" s="74"/>
      <c r="N38" s="122"/>
      <c r="O38" s="122"/>
      <c r="P38" s="122"/>
      <c r="Q38" s="122"/>
      <c r="R38" s="122"/>
      <c r="S38" s="122"/>
      <c r="T38" s="122"/>
      <c r="U38" s="122"/>
      <c r="V38" s="122"/>
      <c r="W38" s="122"/>
      <c r="X38" s="122"/>
    </row>
    <row r="39" spans="2:24" ht="12.75" customHeight="1">
      <c r="B39" s="42" t="s">
        <v>98</v>
      </c>
      <c r="C39" s="19">
        <v>19445055</v>
      </c>
      <c r="D39" s="19">
        <v>18898486</v>
      </c>
      <c r="E39" s="19">
        <v>18648048</v>
      </c>
      <c r="F39" s="19">
        <v>18924558</v>
      </c>
      <c r="G39" s="19">
        <v>17851414</v>
      </c>
      <c r="H39" s="19">
        <v>17527737</v>
      </c>
      <c r="I39" s="81"/>
      <c r="J39" s="123"/>
      <c r="K39" s="123"/>
      <c r="L39" s="123"/>
      <c r="M39" s="74"/>
      <c r="N39" s="122"/>
      <c r="O39" s="122"/>
      <c r="P39" s="122"/>
      <c r="Q39" s="122"/>
      <c r="R39" s="122"/>
      <c r="S39" s="122"/>
      <c r="T39" s="122"/>
      <c r="U39" s="122"/>
      <c r="V39" s="122"/>
      <c r="W39" s="122"/>
      <c r="X39" s="122"/>
    </row>
    <row r="40" spans="2:24" ht="12.75" customHeight="1">
      <c r="B40" s="42" t="s">
        <v>100</v>
      </c>
      <c r="C40" s="19">
        <v>831004</v>
      </c>
      <c r="D40" s="19">
        <v>829722</v>
      </c>
      <c r="E40" s="19">
        <v>786385</v>
      </c>
      <c r="F40" s="19">
        <v>754800</v>
      </c>
      <c r="G40" s="19">
        <v>812884</v>
      </c>
      <c r="H40" s="19">
        <v>816901</v>
      </c>
      <c r="I40" s="81"/>
      <c r="J40" s="123"/>
      <c r="K40" s="123"/>
      <c r="L40" s="123"/>
      <c r="M40" s="74"/>
      <c r="N40" s="122"/>
      <c r="O40" s="122"/>
      <c r="P40" s="122"/>
      <c r="Q40" s="122"/>
      <c r="R40" s="122"/>
      <c r="S40" s="122"/>
      <c r="T40" s="122"/>
      <c r="U40" s="122"/>
      <c r="V40" s="122"/>
      <c r="W40" s="122"/>
      <c r="X40" s="122"/>
    </row>
    <row r="41" spans="2:24" ht="12.75" customHeight="1">
      <c r="B41" s="42" t="s">
        <v>102</v>
      </c>
      <c r="C41" s="19">
        <v>253386</v>
      </c>
      <c r="D41" s="19">
        <v>272827</v>
      </c>
      <c r="E41" s="19">
        <v>301075</v>
      </c>
      <c r="F41" s="19">
        <v>235917</v>
      </c>
      <c r="G41" s="19">
        <v>251773</v>
      </c>
      <c r="H41" s="19">
        <v>234877</v>
      </c>
      <c r="I41" s="81"/>
      <c r="J41" s="123"/>
      <c r="K41" s="123"/>
      <c r="L41" s="123"/>
      <c r="M41" s="74"/>
      <c r="N41" s="122"/>
      <c r="O41" s="122"/>
      <c r="P41" s="122"/>
      <c r="Q41" s="122"/>
      <c r="R41" s="122"/>
      <c r="S41" s="122"/>
      <c r="T41" s="122"/>
      <c r="U41" s="122"/>
      <c r="V41" s="122"/>
      <c r="W41" s="122"/>
      <c r="X41" s="122"/>
    </row>
    <row r="42" spans="2:24" ht="12.75" customHeight="1">
      <c r="B42" s="42" t="s">
        <v>7</v>
      </c>
      <c r="C42" s="19">
        <v>295576</v>
      </c>
      <c r="D42" s="19">
        <v>290304</v>
      </c>
      <c r="E42" s="19">
        <v>323817</v>
      </c>
      <c r="F42" s="19">
        <v>302705</v>
      </c>
      <c r="G42" s="19">
        <v>265403</v>
      </c>
      <c r="H42" s="19">
        <v>312290</v>
      </c>
      <c r="I42" s="81"/>
      <c r="J42" s="123"/>
      <c r="K42" s="123"/>
      <c r="L42" s="123"/>
      <c r="M42" s="74"/>
      <c r="N42" s="122"/>
      <c r="O42" s="122"/>
      <c r="P42" s="122"/>
      <c r="Q42" s="122"/>
      <c r="R42" s="122"/>
      <c r="S42" s="122"/>
      <c r="T42" s="122"/>
      <c r="U42" s="122"/>
      <c r="V42" s="122"/>
      <c r="W42" s="122"/>
      <c r="X42" s="122"/>
    </row>
    <row r="43" spans="2:24" ht="12.75" customHeight="1">
      <c r="B43" s="42" t="s">
        <v>8</v>
      </c>
      <c r="C43" s="47" t="s">
        <v>9</v>
      </c>
      <c r="D43" s="47" t="s">
        <v>9</v>
      </c>
      <c r="E43" s="47" t="s">
        <v>9</v>
      </c>
      <c r="F43" s="47" t="s">
        <v>9</v>
      </c>
      <c r="G43" s="47" t="s">
        <v>9</v>
      </c>
      <c r="H43" s="47" t="s">
        <v>9</v>
      </c>
      <c r="I43" s="82"/>
      <c r="J43" s="123"/>
      <c r="K43" s="123"/>
      <c r="L43" s="123"/>
      <c r="M43" s="75"/>
      <c r="N43" s="122"/>
      <c r="O43" s="122"/>
      <c r="P43" s="122"/>
      <c r="Q43" s="122"/>
      <c r="R43" s="122"/>
      <c r="S43" s="122"/>
      <c r="T43" s="122"/>
      <c r="U43" s="122"/>
      <c r="V43" s="122"/>
      <c r="W43" s="122"/>
      <c r="X43" s="122"/>
    </row>
    <row r="44" spans="2:24" ht="12.75" customHeight="1">
      <c r="B44" s="42" t="s">
        <v>10</v>
      </c>
      <c r="C44" s="46">
        <v>12483363</v>
      </c>
      <c r="D44" s="46">
        <v>10121722</v>
      </c>
      <c r="E44" s="46">
        <v>8975282</v>
      </c>
      <c r="F44" s="46">
        <v>9134547</v>
      </c>
      <c r="G44" s="46">
        <v>9328355</v>
      </c>
      <c r="H44" s="46">
        <v>9225463</v>
      </c>
      <c r="I44" s="81"/>
      <c r="J44" s="123"/>
      <c r="K44" s="123"/>
      <c r="L44" s="123"/>
      <c r="M44" s="74"/>
      <c r="N44" s="122"/>
      <c r="O44" s="122"/>
      <c r="P44" s="122"/>
      <c r="Q44" s="122"/>
      <c r="R44" s="122"/>
      <c r="S44" s="122"/>
      <c r="T44" s="122"/>
      <c r="U44" s="122"/>
      <c r="V44" s="122"/>
      <c r="W44" s="122"/>
      <c r="X44" s="122"/>
    </row>
    <row r="45" spans="2:24" ht="12.75" customHeight="1">
      <c r="B45" s="42" t="s">
        <v>88</v>
      </c>
      <c r="C45" s="19">
        <v>2229640</v>
      </c>
      <c r="D45" s="19">
        <v>2218130</v>
      </c>
      <c r="E45" s="19">
        <v>2353897</v>
      </c>
      <c r="F45" s="19">
        <v>2266185</v>
      </c>
      <c r="G45" s="19">
        <v>2317513</v>
      </c>
      <c r="H45" s="19">
        <v>2280337</v>
      </c>
      <c r="I45" s="81"/>
      <c r="J45" s="123"/>
      <c r="K45" s="123"/>
      <c r="L45" s="123"/>
      <c r="M45" s="74"/>
      <c r="N45" s="122"/>
      <c r="O45" s="122"/>
      <c r="P45" s="122"/>
      <c r="Q45" s="122"/>
      <c r="R45" s="122"/>
      <c r="S45" s="122"/>
      <c r="T45" s="122"/>
      <c r="U45" s="122"/>
      <c r="V45" s="122"/>
      <c r="W45" s="122"/>
      <c r="X45" s="122"/>
    </row>
    <row r="46" spans="2:24" ht="12.75" customHeight="1">
      <c r="B46" s="42" t="s">
        <v>89</v>
      </c>
      <c r="C46" s="19">
        <v>931425</v>
      </c>
      <c r="D46" s="19">
        <v>983126</v>
      </c>
      <c r="E46" s="19">
        <v>817036</v>
      </c>
      <c r="F46" s="19">
        <v>752465</v>
      </c>
      <c r="G46" s="19">
        <v>764973</v>
      </c>
      <c r="H46" s="19">
        <v>849840</v>
      </c>
      <c r="I46" s="81"/>
      <c r="J46" s="83"/>
      <c r="K46" s="74"/>
      <c r="L46" s="74"/>
      <c r="M46" s="74"/>
      <c r="N46" s="122"/>
      <c r="O46" s="122"/>
      <c r="P46" s="122"/>
      <c r="Q46" s="122"/>
      <c r="R46" s="122"/>
      <c r="S46" s="122"/>
      <c r="T46" s="122"/>
      <c r="U46" s="122"/>
      <c r="V46" s="122"/>
      <c r="W46" s="122"/>
      <c r="X46" s="122"/>
    </row>
    <row r="47" spans="2:24" ht="12.75" customHeight="1">
      <c r="B47" s="42" t="s">
        <v>90</v>
      </c>
      <c r="C47" s="19">
        <v>901002</v>
      </c>
      <c r="D47" s="19">
        <v>833671</v>
      </c>
      <c r="E47" s="19">
        <v>572131</v>
      </c>
      <c r="F47" s="19">
        <v>913298</v>
      </c>
      <c r="G47" s="19">
        <v>985243</v>
      </c>
      <c r="H47" s="19">
        <v>949163</v>
      </c>
      <c r="I47" s="81"/>
      <c r="J47" s="83"/>
      <c r="K47" s="74"/>
      <c r="L47" s="74"/>
      <c r="M47" s="74"/>
      <c r="N47" s="122"/>
      <c r="O47" s="122"/>
      <c r="P47" s="122"/>
      <c r="Q47" s="122"/>
      <c r="R47" s="122"/>
      <c r="S47" s="122"/>
      <c r="T47" s="122"/>
      <c r="U47" s="122"/>
      <c r="V47" s="122"/>
      <c r="W47" s="122"/>
      <c r="X47" s="122"/>
    </row>
    <row r="48" spans="2:24" ht="12.75" customHeight="1">
      <c r="B48" s="42" t="s">
        <v>91</v>
      </c>
      <c r="C48" s="19">
        <v>2320127</v>
      </c>
      <c r="D48" s="19">
        <v>2019682</v>
      </c>
      <c r="E48" s="19">
        <v>1608000</v>
      </c>
      <c r="F48" s="19">
        <v>1700988</v>
      </c>
      <c r="G48" s="19">
        <v>1670706</v>
      </c>
      <c r="H48" s="19">
        <v>1628608</v>
      </c>
      <c r="I48" s="81"/>
      <c r="J48" s="83"/>
      <c r="K48" s="74"/>
      <c r="L48" s="74"/>
      <c r="M48" s="74"/>
      <c r="N48" s="122"/>
      <c r="O48" s="122"/>
      <c r="P48" s="122"/>
      <c r="Q48" s="122"/>
      <c r="R48" s="122"/>
      <c r="S48" s="122"/>
      <c r="T48" s="122"/>
      <c r="U48" s="122"/>
      <c r="V48" s="122"/>
      <c r="W48" s="122"/>
      <c r="X48" s="122"/>
    </row>
    <row r="49" spans="2:24" ht="12.75" customHeight="1">
      <c r="B49" s="42" t="s">
        <v>92</v>
      </c>
      <c r="C49" s="19">
        <v>297990</v>
      </c>
      <c r="D49" s="19">
        <v>277143</v>
      </c>
      <c r="E49" s="19">
        <v>265032</v>
      </c>
      <c r="F49" s="19">
        <v>97904</v>
      </c>
      <c r="G49" s="19">
        <v>96446</v>
      </c>
      <c r="H49" s="19">
        <v>100312</v>
      </c>
      <c r="I49" s="81"/>
      <c r="J49" s="83"/>
      <c r="K49" s="74"/>
      <c r="L49" s="74"/>
      <c r="M49" s="74"/>
      <c r="N49" s="122"/>
      <c r="O49" s="122"/>
      <c r="P49" s="122"/>
      <c r="Q49" s="122"/>
      <c r="R49" s="122"/>
      <c r="S49" s="122"/>
      <c r="T49" s="122"/>
      <c r="U49" s="122"/>
      <c r="V49" s="122"/>
      <c r="W49" s="122"/>
      <c r="X49" s="122"/>
    </row>
    <row r="50" spans="2:24" ht="12.75" customHeight="1">
      <c r="B50" s="42" t="s">
        <v>93</v>
      </c>
      <c r="C50" s="19">
        <v>0</v>
      </c>
      <c r="D50" s="19">
        <v>0</v>
      </c>
      <c r="E50" s="19">
        <v>0</v>
      </c>
      <c r="F50" s="19">
        <v>0</v>
      </c>
      <c r="G50" s="19">
        <v>0</v>
      </c>
      <c r="H50" s="19">
        <v>0</v>
      </c>
      <c r="I50" s="81"/>
      <c r="J50" s="83"/>
      <c r="K50" s="74"/>
      <c r="L50" s="74"/>
      <c r="M50" s="74"/>
      <c r="N50" s="122"/>
      <c r="O50" s="122"/>
      <c r="P50" s="122"/>
      <c r="Q50" s="122"/>
      <c r="R50" s="122"/>
      <c r="S50" s="122"/>
      <c r="T50" s="122"/>
      <c r="U50" s="122"/>
      <c r="V50" s="122"/>
      <c r="W50" s="122"/>
      <c r="X50" s="122"/>
    </row>
    <row r="51" spans="2:24" ht="12.75" customHeight="1">
      <c r="B51" s="42" t="s">
        <v>94</v>
      </c>
      <c r="C51" s="19">
        <v>356236</v>
      </c>
      <c r="D51" s="19">
        <v>432410</v>
      </c>
      <c r="E51" s="19">
        <v>375178</v>
      </c>
      <c r="F51" s="19">
        <v>369460</v>
      </c>
      <c r="G51" s="19">
        <v>379990</v>
      </c>
      <c r="H51" s="19">
        <v>451630</v>
      </c>
      <c r="I51" s="81"/>
      <c r="J51" s="83"/>
      <c r="K51" s="74"/>
      <c r="L51" s="74"/>
      <c r="M51" s="74"/>
      <c r="N51" s="122"/>
      <c r="O51" s="122"/>
      <c r="P51" s="122"/>
      <c r="Q51" s="122"/>
      <c r="R51" s="122"/>
      <c r="S51" s="122"/>
      <c r="T51" s="122"/>
      <c r="U51" s="122"/>
      <c r="V51" s="122"/>
      <c r="W51" s="122"/>
      <c r="X51" s="122"/>
    </row>
    <row r="52" spans="2:24" ht="12.75" customHeight="1">
      <c r="B52" s="188" t="s">
        <v>95</v>
      </c>
      <c r="C52" s="19">
        <v>448837</v>
      </c>
      <c r="D52" s="19">
        <v>415152</v>
      </c>
      <c r="E52" s="19">
        <v>274416</v>
      </c>
      <c r="F52" s="19">
        <v>193157</v>
      </c>
      <c r="G52" s="19">
        <v>336695</v>
      </c>
      <c r="H52" s="19">
        <v>159902</v>
      </c>
      <c r="I52" s="81"/>
      <c r="J52" s="83"/>
      <c r="K52" s="74"/>
      <c r="L52" s="74"/>
      <c r="M52" s="74"/>
      <c r="N52" s="122"/>
      <c r="O52" s="122"/>
      <c r="P52" s="122"/>
      <c r="Q52" s="122"/>
      <c r="R52" s="122"/>
      <c r="S52" s="122"/>
      <c r="T52" s="122"/>
      <c r="U52" s="122"/>
      <c r="V52" s="122"/>
      <c r="W52" s="122"/>
      <c r="X52" s="122"/>
    </row>
    <row r="53" spans="2:24" ht="24" customHeight="1">
      <c r="B53" s="253" t="s">
        <v>96</v>
      </c>
      <c r="C53" s="19">
        <v>3159566</v>
      </c>
      <c r="D53" s="19">
        <v>1591855</v>
      </c>
      <c r="E53" s="19">
        <v>1590064</v>
      </c>
      <c r="F53" s="19">
        <v>2000271</v>
      </c>
      <c r="G53" s="19">
        <v>1572148</v>
      </c>
      <c r="H53" s="19">
        <v>1876847</v>
      </c>
      <c r="I53" s="81"/>
      <c r="J53" s="83"/>
      <c r="K53" s="74"/>
      <c r="L53" s="74"/>
      <c r="M53" s="74"/>
      <c r="N53" s="122"/>
      <c r="O53" s="122"/>
      <c r="P53" s="122"/>
      <c r="Q53" s="122"/>
      <c r="R53" s="122"/>
      <c r="S53" s="122"/>
      <c r="T53" s="122"/>
      <c r="U53" s="122"/>
      <c r="V53" s="122"/>
      <c r="W53" s="122"/>
      <c r="X53" s="122"/>
    </row>
    <row r="54" spans="2:24" ht="12.75" customHeight="1">
      <c r="B54" s="42" t="s">
        <v>97</v>
      </c>
      <c r="C54" s="19">
        <v>1838540</v>
      </c>
      <c r="D54" s="19">
        <v>1350553</v>
      </c>
      <c r="E54" s="19">
        <v>1119528</v>
      </c>
      <c r="F54" s="19">
        <v>840819</v>
      </c>
      <c r="G54" s="19">
        <v>1204641</v>
      </c>
      <c r="H54" s="19">
        <v>928824</v>
      </c>
      <c r="I54" s="81"/>
      <c r="J54" s="83"/>
      <c r="K54" s="74"/>
      <c r="L54" s="74"/>
      <c r="M54" s="74"/>
      <c r="N54" s="122"/>
      <c r="O54" s="122"/>
      <c r="P54" s="122"/>
      <c r="Q54" s="122"/>
      <c r="R54" s="122"/>
      <c r="S54" s="122"/>
      <c r="T54" s="122"/>
      <c r="U54" s="122"/>
      <c r="V54" s="122"/>
      <c r="W54" s="122"/>
      <c r="X54" s="122"/>
    </row>
    <row r="55" spans="2:24" ht="12.75" customHeight="1">
      <c r="B55" s="42" t="s">
        <v>11</v>
      </c>
      <c r="C55" s="46">
        <v>8946761</v>
      </c>
      <c r="D55" s="46">
        <v>7821453</v>
      </c>
      <c r="E55" s="46">
        <v>8152874</v>
      </c>
      <c r="F55" s="46">
        <v>8334375</v>
      </c>
      <c r="G55" s="46">
        <v>7812036</v>
      </c>
      <c r="H55" s="46">
        <v>8282438</v>
      </c>
      <c r="I55" s="81"/>
      <c r="K55" s="74"/>
      <c r="L55" s="74"/>
      <c r="M55" s="74"/>
      <c r="N55" s="122"/>
      <c r="O55" s="122"/>
      <c r="P55" s="122"/>
      <c r="Q55" s="122"/>
      <c r="R55" s="122"/>
      <c r="S55" s="122"/>
      <c r="T55" s="122"/>
      <c r="U55" s="122"/>
      <c r="V55" s="122"/>
      <c r="W55" s="122"/>
      <c r="X55" s="122"/>
    </row>
    <row r="56" spans="2:25" ht="12.75" customHeight="1">
      <c r="B56" s="347"/>
      <c r="C56" s="347"/>
      <c r="D56" s="347"/>
      <c r="E56" s="347"/>
      <c r="F56" s="347"/>
      <c r="G56" s="347"/>
      <c r="H56" s="347"/>
      <c r="J56" s="122"/>
      <c r="K56" s="122"/>
      <c r="L56" s="122"/>
      <c r="M56" s="122"/>
      <c r="N56" s="122"/>
      <c r="O56" s="122"/>
      <c r="P56" s="122"/>
      <c r="Q56" s="122"/>
      <c r="R56" s="122"/>
      <c r="S56" s="122"/>
      <c r="T56" s="122"/>
      <c r="U56" s="122"/>
      <c r="V56" s="122"/>
      <c r="W56" s="122"/>
      <c r="X56" s="122"/>
      <c r="Y56" s="122"/>
    </row>
    <row r="57" spans="2:25" ht="12.75" customHeight="1">
      <c r="B57" s="106"/>
      <c r="C57" s="106"/>
      <c r="D57" s="106"/>
      <c r="E57" s="106"/>
      <c r="F57" s="106"/>
      <c r="G57" s="106"/>
      <c r="H57" s="106"/>
      <c r="J57" s="122"/>
      <c r="K57" s="122"/>
      <c r="L57" s="122"/>
      <c r="M57" s="122"/>
      <c r="N57" s="122"/>
      <c r="O57" s="122"/>
      <c r="P57" s="122"/>
      <c r="Q57" s="122"/>
      <c r="R57" s="122"/>
      <c r="S57" s="122"/>
      <c r="T57" s="122"/>
      <c r="U57" s="122"/>
      <c r="V57" s="122"/>
      <c r="W57" s="122"/>
      <c r="X57" s="122"/>
      <c r="Y57" s="122"/>
    </row>
    <row r="58" spans="2:24" ht="12.75" customHeight="1">
      <c r="B58" s="265" t="s">
        <v>49</v>
      </c>
      <c r="C58" s="260" t="s">
        <v>221</v>
      </c>
      <c r="D58" s="260">
        <v>23</v>
      </c>
      <c r="E58" s="260">
        <v>24</v>
      </c>
      <c r="F58" s="260">
        <v>25</v>
      </c>
      <c r="G58" s="260">
        <v>26</v>
      </c>
      <c r="H58" s="260">
        <v>27</v>
      </c>
      <c r="I58" s="81"/>
      <c r="J58" s="122"/>
      <c r="L58" s="81"/>
      <c r="M58" s="81"/>
      <c r="N58" s="122"/>
      <c r="O58" s="122"/>
      <c r="P58" s="122"/>
      <c r="Q58" s="122"/>
      <c r="R58" s="122"/>
      <c r="S58" s="122"/>
      <c r="T58" s="122"/>
      <c r="U58" s="122"/>
      <c r="V58" s="122"/>
      <c r="W58" s="122"/>
      <c r="X58" s="122"/>
    </row>
    <row r="59" spans="2:24" ht="12.75" customHeight="1">
      <c r="B59" s="60" t="s">
        <v>2</v>
      </c>
      <c r="C59" s="19">
        <v>105772337</v>
      </c>
      <c r="D59" s="19">
        <v>106411970</v>
      </c>
      <c r="E59" s="19">
        <v>109253497</v>
      </c>
      <c r="F59" s="19">
        <v>105289009</v>
      </c>
      <c r="G59" s="19">
        <v>108673956</v>
      </c>
      <c r="H59" s="19">
        <v>108096296</v>
      </c>
      <c r="I59" s="81"/>
      <c r="J59" s="122"/>
      <c r="L59" s="81"/>
      <c r="M59" s="81"/>
      <c r="N59" s="122"/>
      <c r="O59" s="122"/>
      <c r="P59" s="122"/>
      <c r="Q59" s="122"/>
      <c r="R59" s="122"/>
      <c r="S59" s="122"/>
      <c r="T59" s="122"/>
      <c r="U59" s="122"/>
      <c r="V59" s="122"/>
      <c r="W59" s="122"/>
      <c r="X59" s="122"/>
    </row>
    <row r="60" spans="2:24" ht="12.75" customHeight="1">
      <c r="B60" s="60" t="s">
        <v>3</v>
      </c>
      <c r="C60" s="46">
        <v>88281100</v>
      </c>
      <c r="D60" s="46">
        <v>88045752</v>
      </c>
      <c r="E60" s="46">
        <v>90971291</v>
      </c>
      <c r="F60" s="46">
        <v>87204746</v>
      </c>
      <c r="G60" s="46">
        <v>90041653</v>
      </c>
      <c r="H60" s="46">
        <v>89554003</v>
      </c>
      <c r="I60" s="81"/>
      <c r="J60" s="122"/>
      <c r="L60" s="81"/>
      <c r="M60" s="81"/>
      <c r="N60" s="122"/>
      <c r="O60" s="122"/>
      <c r="P60" s="122"/>
      <c r="Q60" s="122"/>
      <c r="R60" s="122"/>
      <c r="S60" s="122"/>
      <c r="T60" s="122"/>
      <c r="U60" s="122"/>
      <c r="V60" s="122"/>
      <c r="W60" s="122"/>
      <c r="X60" s="122"/>
    </row>
    <row r="61" spans="2:24" ht="12.75" customHeight="1">
      <c r="B61" s="60" t="s">
        <v>4</v>
      </c>
      <c r="C61" s="19">
        <v>2912758</v>
      </c>
      <c r="D61" s="19">
        <v>2995608</v>
      </c>
      <c r="E61" s="19">
        <v>2798563</v>
      </c>
      <c r="F61" s="19">
        <v>2843397</v>
      </c>
      <c r="G61" s="19">
        <v>2620113</v>
      </c>
      <c r="H61" s="19">
        <v>2605172</v>
      </c>
      <c r="I61" s="81"/>
      <c r="J61" s="122"/>
      <c r="L61" s="81"/>
      <c r="M61" s="81"/>
      <c r="N61" s="122"/>
      <c r="O61" s="122"/>
      <c r="P61" s="122"/>
      <c r="Q61" s="122"/>
      <c r="R61" s="122"/>
      <c r="S61" s="122"/>
      <c r="T61" s="122"/>
      <c r="U61" s="122"/>
      <c r="V61" s="122"/>
      <c r="W61" s="122"/>
      <c r="X61" s="122"/>
    </row>
    <row r="62" spans="2:24" ht="12.75" customHeight="1">
      <c r="B62" s="60" t="s">
        <v>5</v>
      </c>
      <c r="C62" s="19">
        <v>38236759</v>
      </c>
      <c r="D62" s="19">
        <v>37412712</v>
      </c>
      <c r="E62" s="19">
        <v>38625514</v>
      </c>
      <c r="F62" s="19">
        <v>36787329</v>
      </c>
      <c r="G62" s="19">
        <v>38481863</v>
      </c>
      <c r="H62" s="19">
        <v>37289542</v>
      </c>
      <c r="I62" s="81"/>
      <c r="J62" s="122"/>
      <c r="L62" s="81"/>
      <c r="M62" s="81"/>
      <c r="N62" s="122"/>
      <c r="O62" s="122"/>
      <c r="P62" s="122"/>
      <c r="Q62" s="122"/>
      <c r="R62" s="122"/>
      <c r="S62" s="122"/>
      <c r="T62" s="122"/>
      <c r="U62" s="122"/>
      <c r="V62" s="122"/>
      <c r="W62" s="122"/>
      <c r="X62" s="122"/>
    </row>
    <row r="63" spans="2:24" ht="12.75" customHeight="1">
      <c r="B63" s="60" t="s">
        <v>6</v>
      </c>
      <c r="C63" s="19">
        <v>20883563</v>
      </c>
      <c r="D63" s="19">
        <v>21126704</v>
      </c>
      <c r="E63" s="19">
        <v>21732177</v>
      </c>
      <c r="F63" s="19">
        <v>21008716</v>
      </c>
      <c r="G63" s="19">
        <v>21830631</v>
      </c>
      <c r="H63" s="19">
        <v>22037098</v>
      </c>
      <c r="I63" s="81"/>
      <c r="J63" s="122"/>
      <c r="L63" s="81"/>
      <c r="M63" s="81"/>
      <c r="N63" s="122"/>
      <c r="O63" s="122"/>
      <c r="P63" s="122"/>
      <c r="Q63" s="122"/>
      <c r="R63" s="122"/>
      <c r="S63" s="122"/>
      <c r="T63" s="122"/>
      <c r="U63" s="122"/>
      <c r="V63" s="122"/>
      <c r="W63" s="122"/>
      <c r="X63" s="122"/>
    </row>
    <row r="64" spans="2:24" ht="12.75" customHeight="1">
      <c r="B64" s="60" t="s">
        <v>68</v>
      </c>
      <c r="C64" s="19">
        <v>7713524</v>
      </c>
      <c r="D64" s="19">
        <v>8065356</v>
      </c>
      <c r="E64" s="19">
        <v>8422277</v>
      </c>
      <c r="F64" s="19">
        <v>8296193</v>
      </c>
      <c r="G64" s="19">
        <v>8546524</v>
      </c>
      <c r="H64" s="19">
        <v>8364714</v>
      </c>
      <c r="I64" s="81"/>
      <c r="J64" s="122"/>
      <c r="L64" s="81"/>
      <c r="M64" s="81"/>
      <c r="N64" s="122"/>
      <c r="O64" s="122"/>
      <c r="P64" s="122"/>
      <c r="Q64" s="122"/>
      <c r="R64" s="122"/>
      <c r="S64" s="122"/>
      <c r="T64" s="122"/>
      <c r="U64" s="122"/>
      <c r="V64" s="122"/>
      <c r="W64" s="122"/>
      <c r="X64" s="122"/>
    </row>
    <row r="65" spans="2:24" ht="12.75" customHeight="1">
      <c r="B65" s="60" t="s">
        <v>98</v>
      </c>
      <c r="C65" s="19">
        <v>17005597</v>
      </c>
      <c r="D65" s="19">
        <v>17017881</v>
      </c>
      <c r="E65" s="19">
        <v>17803022</v>
      </c>
      <c r="F65" s="19">
        <v>16818247</v>
      </c>
      <c r="G65" s="19">
        <v>17025854</v>
      </c>
      <c r="H65" s="19">
        <v>17600152</v>
      </c>
      <c r="I65" s="81"/>
      <c r="J65" s="122"/>
      <c r="L65" s="81"/>
      <c r="M65" s="81"/>
      <c r="N65" s="122"/>
      <c r="O65" s="122"/>
      <c r="P65" s="122"/>
      <c r="Q65" s="122"/>
      <c r="R65" s="122"/>
      <c r="S65" s="122"/>
      <c r="T65" s="122"/>
      <c r="U65" s="122"/>
      <c r="V65" s="122"/>
      <c r="W65" s="122"/>
      <c r="X65" s="122"/>
    </row>
    <row r="66" spans="2:24" ht="12.75" customHeight="1">
      <c r="B66" s="60" t="s">
        <v>100</v>
      </c>
      <c r="C66" s="19">
        <v>1013167</v>
      </c>
      <c r="D66" s="19">
        <v>890896</v>
      </c>
      <c r="E66" s="19">
        <v>979878</v>
      </c>
      <c r="F66" s="19">
        <v>875842</v>
      </c>
      <c r="G66" s="19">
        <v>928386</v>
      </c>
      <c r="H66" s="19">
        <v>883830</v>
      </c>
      <c r="I66" s="81"/>
      <c r="J66" s="122"/>
      <c r="L66" s="81"/>
      <c r="M66" s="81"/>
      <c r="N66" s="122"/>
      <c r="O66" s="122"/>
      <c r="P66" s="122"/>
      <c r="Q66" s="122"/>
      <c r="R66" s="122"/>
      <c r="S66" s="122"/>
      <c r="T66" s="122"/>
      <c r="U66" s="122"/>
      <c r="V66" s="122"/>
      <c r="W66" s="122"/>
      <c r="X66" s="122"/>
    </row>
    <row r="67" spans="2:24" ht="12.75" customHeight="1">
      <c r="B67" s="60" t="s">
        <v>102</v>
      </c>
      <c r="C67" s="19">
        <v>241476</v>
      </c>
      <c r="D67" s="19">
        <v>275211</v>
      </c>
      <c r="E67" s="19">
        <v>333258</v>
      </c>
      <c r="F67" s="19">
        <v>303344</v>
      </c>
      <c r="G67" s="19">
        <v>312218</v>
      </c>
      <c r="H67" s="19">
        <v>272928</v>
      </c>
      <c r="I67" s="81"/>
      <c r="J67" s="122"/>
      <c r="L67" s="82"/>
      <c r="M67" s="82"/>
      <c r="N67" s="122"/>
      <c r="O67" s="122"/>
      <c r="P67" s="122"/>
      <c r="Q67" s="122"/>
      <c r="R67" s="122"/>
      <c r="S67" s="122"/>
      <c r="T67" s="122"/>
      <c r="U67" s="122"/>
      <c r="V67" s="122"/>
      <c r="W67" s="122"/>
      <c r="X67" s="122"/>
    </row>
    <row r="68" spans="2:24" ht="12.75" customHeight="1">
      <c r="B68" s="60" t="s">
        <v>7</v>
      </c>
      <c r="C68" s="19">
        <v>274256</v>
      </c>
      <c r="D68" s="19">
        <v>261384</v>
      </c>
      <c r="E68" s="19">
        <v>276602</v>
      </c>
      <c r="F68" s="19">
        <v>271678</v>
      </c>
      <c r="G68" s="19">
        <v>296064</v>
      </c>
      <c r="H68" s="19">
        <v>301860</v>
      </c>
      <c r="I68" s="81"/>
      <c r="J68" s="122"/>
      <c r="L68" s="81"/>
      <c r="M68" s="81"/>
      <c r="N68" s="122"/>
      <c r="O68" s="122"/>
      <c r="P68" s="122"/>
      <c r="Q68" s="122"/>
      <c r="R68" s="122"/>
      <c r="S68" s="122"/>
      <c r="T68" s="122"/>
      <c r="U68" s="122"/>
      <c r="V68" s="122"/>
      <c r="W68" s="122"/>
      <c r="X68" s="122"/>
    </row>
    <row r="69" spans="2:24" ht="12.75" customHeight="1">
      <c r="B69" s="60" t="s">
        <v>8</v>
      </c>
      <c r="C69" s="39" t="s">
        <v>9</v>
      </c>
      <c r="D69" s="39" t="s">
        <v>9</v>
      </c>
      <c r="E69" s="39" t="s">
        <v>9</v>
      </c>
      <c r="F69" s="39" t="s">
        <v>9</v>
      </c>
      <c r="G69" s="39" t="s">
        <v>9</v>
      </c>
      <c r="H69" s="39" t="s">
        <v>9</v>
      </c>
      <c r="I69" s="81"/>
      <c r="J69" s="122"/>
      <c r="L69" s="81"/>
      <c r="M69" s="81"/>
      <c r="N69" s="122"/>
      <c r="O69" s="122"/>
      <c r="P69" s="122"/>
      <c r="Q69" s="122"/>
      <c r="R69" s="122"/>
      <c r="S69" s="122"/>
      <c r="T69" s="122"/>
      <c r="U69" s="122"/>
      <c r="V69" s="122"/>
      <c r="W69" s="122"/>
      <c r="X69" s="122"/>
    </row>
    <row r="70" spans="2:24" ht="12.75" customHeight="1">
      <c r="B70" s="60" t="s">
        <v>143</v>
      </c>
      <c r="C70" s="39" t="s">
        <v>9</v>
      </c>
      <c r="D70" s="39" t="s">
        <v>9</v>
      </c>
      <c r="E70" s="39" t="s">
        <v>9</v>
      </c>
      <c r="F70" s="39" t="s">
        <v>9</v>
      </c>
      <c r="G70" s="39" t="s">
        <v>9</v>
      </c>
      <c r="H70" s="39">
        <v>198707</v>
      </c>
      <c r="I70" s="81"/>
      <c r="J70" s="122"/>
      <c r="L70" s="81"/>
      <c r="M70" s="81"/>
      <c r="N70" s="122"/>
      <c r="O70" s="122"/>
      <c r="P70" s="122"/>
      <c r="Q70" s="122"/>
      <c r="R70" s="122"/>
      <c r="S70" s="122"/>
      <c r="T70" s="122"/>
      <c r="U70" s="122"/>
      <c r="V70" s="122"/>
      <c r="W70" s="122"/>
      <c r="X70" s="122"/>
    </row>
    <row r="71" spans="2:24" ht="12.75" customHeight="1">
      <c r="B71" s="60" t="s">
        <v>204</v>
      </c>
      <c r="C71" s="39" t="s">
        <v>9</v>
      </c>
      <c r="D71" s="39" t="s">
        <v>9</v>
      </c>
      <c r="E71" s="39" t="s">
        <v>9</v>
      </c>
      <c r="F71" s="39" t="s">
        <v>9</v>
      </c>
      <c r="G71" s="39" t="s">
        <v>9</v>
      </c>
      <c r="H71" s="39" t="s">
        <v>9</v>
      </c>
      <c r="I71" s="81"/>
      <c r="J71" s="122"/>
      <c r="L71" s="81"/>
      <c r="M71" s="81"/>
      <c r="N71" s="122"/>
      <c r="O71" s="122"/>
      <c r="P71" s="122"/>
      <c r="Q71" s="122"/>
      <c r="R71" s="122"/>
      <c r="S71" s="122"/>
      <c r="T71" s="122"/>
      <c r="U71" s="122"/>
      <c r="V71" s="122"/>
      <c r="W71" s="122"/>
      <c r="X71" s="122"/>
    </row>
    <row r="72" spans="2:24" ht="12.75" customHeight="1">
      <c r="B72" s="60" t="s">
        <v>10</v>
      </c>
      <c r="C72" s="46">
        <v>8966695</v>
      </c>
      <c r="D72" s="46">
        <v>9483940</v>
      </c>
      <c r="E72" s="46">
        <v>9608886</v>
      </c>
      <c r="F72" s="46">
        <v>9846218</v>
      </c>
      <c r="G72" s="46">
        <v>9783579</v>
      </c>
      <c r="H72" s="46">
        <v>9639681</v>
      </c>
      <c r="I72" s="81"/>
      <c r="J72" s="122"/>
      <c r="L72" s="81"/>
      <c r="M72" s="81"/>
      <c r="N72" s="122"/>
      <c r="O72" s="122"/>
      <c r="P72" s="122"/>
      <c r="Q72" s="122"/>
      <c r="R72" s="122"/>
      <c r="S72" s="122"/>
      <c r="T72" s="122"/>
      <c r="U72" s="122"/>
      <c r="V72" s="122"/>
      <c r="W72" s="122"/>
      <c r="X72" s="122"/>
    </row>
    <row r="73" spans="2:24" ht="12.75" customHeight="1">
      <c r="B73" s="60" t="s">
        <v>88</v>
      </c>
      <c r="C73" s="19">
        <v>2251301</v>
      </c>
      <c r="D73" s="19">
        <v>2300112</v>
      </c>
      <c r="E73" s="19">
        <v>2204350</v>
      </c>
      <c r="F73" s="19">
        <v>2351217</v>
      </c>
      <c r="G73" s="19">
        <v>2338217</v>
      </c>
      <c r="H73" s="19">
        <v>2310648</v>
      </c>
      <c r="I73" s="81"/>
      <c r="J73" s="122"/>
      <c r="L73" s="81"/>
      <c r="M73" s="81"/>
      <c r="N73" s="122"/>
      <c r="O73" s="122"/>
      <c r="P73" s="122"/>
      <c r="Q73" s="122"/>
      <c r="R73" s="122"/>
      <c r="S73" s="122"/>
      <c r="T73" s="122"/>
      <c r="U73" s="122"/>
      <c r="V73" s="122"/>
      <c r="W73" s="122"/>
      <c r="X73" s="122"/>
    </row>
    <row r="74" spans="2:24" ht="12.75" customHeight="1">
      <c r="B74" s="60" t="s">
        <v>89</v>
      </c>
      <c r="C74" s="19">
        <v>818708</v>
      </c>
      <c r="D74" s="19">
        <v>916046</v>
      </c>
      <c r="E74" s="19">
        <v>811425</v>
      </c>
      <c r="F74" s="19">
        <v>839344</v>
      </c>
      <c r="G74" s="19">
        <v>815340</v>
      </c>
      <c r="H74" s="19">
        <v>833082</v>
      </c>
      <c r="I74" s="81"/>
      <c r="J74" s="122"/>
      <c r="L74" s="81"/>
      <c r="M74" s="81"/>
      <c r="N74" s="122"/>
      <c r="O74" s="122"/>
      <c r="P74" s="122"/>
      <c r="Q74" s="122"/>
      <c r="R74" s="122"/>
      <c r="S74" s="122"/>
      <c r="T74" s="122"/>
      <c r="U74" s="122"/>
      <c r="V74" s="122"/>
      <c r="W74" s="122"/>
      <c r="X74" s="122"/>
    </row>
    <row r="75" spans="2:24" ht="12.75" customHeight="1">
      <c r="B75" s="60" t="s">
        <v>90</v>
      </c>
      <c r="C75" s="19">
        <v>1002003</v>
      </c>
      <c r="D75" s="19">
        <v>1243014</v>
      </c>
      <c r="E75" s="19">
        <v>1038492</v>
      </c>
      <c r="F75" s="19">
        <v>1164726</v>
      </c>
      <c r="G75" s="19">
        <v>1118305</v>
      </c>
      <c r="H75" s="19">
        <v>1125533</v>
      </c>
      <c r="I75" s="81"/>
      <c r="J75" s="122"/>
      <c r="L75" s="81"/>
      <c r="M75" s="81"/>
      <c r="N75" s="122"/>
      <c r="O75" s="122"/>
      <c r="P75" s="122"/>
      <c r="Q75" s="122"/>
      <c r="R75" s="122"/>
      <c r="S75" s="122"/>
      <c r="T75" s="122"/>
      <c r="U75" s="122"/>
      <c r="V75" s="122"/>
      <c r="W75" s="122"/>
      <c r="X75" s="122"/>
    </row>
    <row r="76" spans="2:24" ht="12.75" customHeight="1">
      <c r="B76" s="60" t="s">
        <v>91</v>
      </c>
      <c r="C76" s="19">
        <v>1633955</v>
      </c>
      <c r="D76" s="19">
        <v>1595567</v>
      </c>
      <c r="E76" s="19">
        <v>1618498</v>
      </c>
      <c r="F76" s="19">
        <v>1710141</v>
      </c>
      <c r="G76" s="19">
        <v>1737002</v>
      </c>
      <c r="H76" s="19">
        <v>1631490</v>
      </c>
      <c r="I76" s="81"/>
      <c r="J76" s="122"/>
      <c r="L76" s="82"/>
      <c r="M76" s="82"/>
      <c r="N76" s="122"/>
      <c r="O76" s="122"/>
      <c r="P76" s="122"/>
      <c r="Q76" s="122"/>
      <c r="R76" s="122"/>
      <c r="S76" s="122"/>
      <c r="T76" s="122"/>
      <c r="U76" s="122"/>
      <c r="V76" s="122"/>
      <c r="W76" s="122"/>
      <c r="X76" s="122"/>
    </row>
    <row r="77" spans="2:24" ht="12.75" customHeight="1">
      <c r="B77" s="60" t="s">
        <v>92</v>
      </c>
      <c r="C77" s="19">
        <v>88922</v>
      </c>
      <c r="D77" s="19">
        <v>92771</v>
      </c>
      <c r="E77" s="19">
        <v>94952</v>
      </c>
      <c r="F77" s="19">
        <v>106402</v>
      </c>
      <c r="G77" s="19">
        <v>106559</v>
      </c>
      <c r="H77" s="19">
        <v>96536</v>
      </c>
      <c r="I77" s="81"/>
      <c r="J77" s="122"/>
      <c r="L77" s="81"/>
      <c r="M77" s="81"/>
      <c r="N77" s="122"/>
      <c r="O77" s="122"/>
      <c r="P77" s="122"/>
      <c r="Q77" s="122"/>
      <c r="R77" s="122"/>
      <c r="S77" s="122"/>
      <c r="T77" s="122"/>
      <c r="U77" s="122"/>
      <c r="V77" s="122"/>
      <c r="W77" s="122"/>
      <c r="X77" s="122"/>
    </row>
    <row r="78" spans="2:24" ht="12.75" customHeight="1">
      <c r="B78" s="60" t="s">
        <v>93</v>
      </c>
      <c r="C78" s="19">
        <v>0</v>
      </c>
      <c r="D78" s="19">
        <v>0</v>
      </c>
      <c r="E78" s="19">
        <v>0</v>
      </c>
      <c r="F78" s="19">
        <v>0</v>
      </c>
      <c r="G78" s="19">
        <v>0</v>
      </c>
      <c r="H78" s="19">
        <v>0</v>
      </c>
      <c r="I78" s="81"/>
      <c r="J78" s="81"/>
      <c r="K78" s="81"/>
      <c r="L78" s="81"/>
      <c r="M78" s="81"/>
      <c r="N78" s="122"/>
      <c r="O78" s="122"/>
      <c r="P78" s="122"/>
      <c r="Q78" s="122"/>
      <c r="R78" s="122"/>
      <c r="S78" s="122"/>
      <c r="T78" s="122"/>
      <c r="U78" s="122"/>
      <c r="V78" s="122"/>
      <c r="W78" s="122"/>
      <c r="X78" s="122"/>
    </row>
    <row r="79" spans="2:24" ht="12.75" customHeight="1">
      <c r="B79" s="60" t="s">
        <v>94</v>
      </c>
      <c r="C79" s="19">
        <v>450739</v>
      </c>
      <c r="D79" s="19">
        <v>480200</v>
      </c>
      <c r="E79" s="19">
        <v>454016</v>
      </c>
      <c r="F79" s="19">
        <v>406051</v>
      </c>
      <c r="G79" s="19">
        <v>427312</v>
      </c>
      <c r="H79" s="19">
        <v>411241</v>
      </c>
      <c r="I79" s="81"/>
      <c r="J79" s="81"/>
      <c r="K79" s="81"/>
      <c r="L79" s="81"/>
      <c r="M79" s="81"/>
      <c r="N79" s="122"/>
      <c r="O79" s="122"/>
      <c r="P79" s="122"/>
      <c r="Q79" s="122"/>
      <c r="R79" s="122"/>
      <c r="S79" s="122"/>
      <c r="T79" s="122"/>
      <c r="U79" s="122"/>
      <c r="V79" s="122"/>
      <c r="W79" s="122"/>
      <c r="X79" s="122"/>
    </row>
    <row r="80" spans="2:24" ht="12.75" customHeight="1">
      <c r="B80" s="188" t="s">
        <v>95</v>
      </c>
      <c r="C80" s="19">
        <v>146044</v>
      </c>
      <c r="D80" s="19">
        <v>147464</v>
      </c>
      <c r="E80" s="19">
        <v>154953</v>
      </c>
      <c r="F80" s="19">
        <v>163793</v>
      </c>
      <c r="G80" s="19">
        <v>172197</v>
      </c>
      <c r="H80" s="19">
        <v>172535</v>
      </c>
      <c r="J80" s="81"/>
      <c r="K80" s="81"/>
      <c r="L80" s="81"/>
      <c r="M80" s="81"/>
      <c r="N80" s="122"/>
      <c r="O80" s="122"/>
      <c r="P80" s="122"/>
      <c r="Q80" s="122"/>
      <c r="R80" s="122"/>
      <c r="S80" s="122"/>
      <c r="T80" s="122"/>
      <c r="U80" s="122"/>
      <c r="V80" s="122"/>
      <c r="W80" s="122"/>
      <c r="X80" s="122"/>
    </row>
    <row r="81" spans="2:24" ht="24" customHeight="1">
      <c r="B81" s="253" t="s">
        <v>96</v>
      </c>
      <c r="C81" s="19">
        <v>1560036</v>
      </c>
      <c r="D81" s="19">
        <v>1728470</v>
      </c>
      <c r="E81" s="19">
        <v>1789670</v>
      </c>
      <c r="F81" s="19">
        <v>1796222</v>
      </c>
      <c r="G81" s="19">
        <v>1846185</v>
      </c>
      <c r="H81" s="19">
        <v>1835743</v>
      </c>
      <c r="J81" s="81"/>
      <c r="K81" s="81"/>
      <c r="L81" s="81"/>
      <c r="M81" s="81"/>
      <c r="N81" s="122"/>
      <c r="O81" s="122"/>
      <c r="P81" s="122"/>
      <c r="Q81" s="122"/>
      <c r="R81" s="122"/>
      <c r="S81" s="122"/>
      <c r="T81" s="122"/>
      <c r="U81" s="122"/>
      <c r="V81" s="122"/>
      <c r="W81" s="122"/>
      <c r="X81" s="122"/>
    </row>
    <row r="82" spans="2:24" ht="12.75" customHeight="1">
      <c r="B82" s="60" t="s">
        <v>97</v>
      </c>
      <c r="C82" s="19">
        <v>1014987</v>
      </c>
      <c r="D82" s="19">
        <v>980296</v>
      </c>
      <c r="E82" s="19">
        <v>1442530</v>
      </c>
      <c r="F82" s="19">
        <v>1308322</v>
      </c>
      <c r="G82" s="19">
        <v>1222462</v>
      </c>
      <c r="H82" s="19">
        <v>1222873</v>
      </c>
      <c r="J82" s="81"/>
      <c r="K82" s="81"/>
      <c r="L82" s="81"/>
      <c r="M82" s="81"/>
      <c r="N82" s="122"/>
      <c r="O82" s="122"/>
      <c r="P82" s="122"/>
      <c r="Q82" s="122"/>
      <c r="R82" s="122"/>
      <c r="S82" s="122"/>
      <c r="T82" s="122"/>
      <c r="U82" s="122"/>
      <c r="V82" s="122"/>
      <c r="W82" s="122"/>
      <c r="X82" s="122"/>
    </row>
    <row r="83" spans="2:24" ht="12.75" customHeight="1">
      <c r="B83" s="60" t="s">
        <v>11</v>
      </c>
      <c r="C83" s="46">
        <v>8524542</v>
      </c>
      <c r="D83" s="46">
        <v>8882278</v>
      </c>
      <c r="E83" s="46">
        <v>8673320</v>
      </c>
      <c r="F83" s="46">
        <v>8238045</v>
      </c>
      <c r="G83" s="46">
        <v>8848724</v>
      </c>
      <c r="H83" s="46">
        <v>8902612</v>
      </c>
      <c r="J83" s="81"/>
      <c r="K83" s="81"/>
      <c r="L83" s="81"/>
      <c r="M83" s="81"/>
      <c r="N83" s="122"/>
      <c r="O83" s="122"/>
      <c r="P83" s="122"/>
      <c r="Q83" s="122"/>
      <c r="R83" s="122"/>
      <c r="S83" s="122"/>
      <c r="T83" s="122"/>
      <c r="U83" s="122"/>
      <c r="V83" s="122"/>
      <c r="W83" s="122"/>
      <c r="X83" s="122"/>
    </row>
    <row r="84" spans="2:24" s="239" customFormat="1" ht="12.75" customHeight="1">
      <c r="B84" s="95"/>
      <c r="C84" s="74"/>
      <c r="D84" s="74"/>
      <c r="E84" s="74"/>
      <c r="F84" s="74"/>
      <c r="G84" s="74"/>
      <c r="H84" s="74"/>
      <c r="J84" s="81"/>
      <c r="K84" s="81"/>
      <c r="L84" s="81"/>
      <c r="M84" s="81"/>
      <c r="N84" s="122"/>
      <c r="O84" s="122"/>
      <c r="P84" s="122"/>
      <c r="Q84" s="122"/>
      <c r="R84" s="122"/>
      <c r="S84" s="122"/>
      <c r="T84" s="122"/>
      <c r="U84" s="122"/>
      <c r="V84" s="122"/>
      <c r="W84" s="122"/>
      <c r="X84" s="122"/>
    </row>
    <row r="85" spans="2:24" ht="12.75" customHeight="1">
      <c r="B85" s="126"/>
      <c r="C85" s="127"/>
      <c r="D85" s="127"/>
      <c r="E85" s="127"/>
      <c r="F85" s="127"/>
      <c r="J85" s="81"/>
      <c r="K85" s="81"/>
      <c r="L85" s="81"/>
      <c r="M85" s="81"/>
      <c r="N85" s="122"/>
      <c r="O85" s="122"/>
      <c r="P85" s="122"/>
      <c r="Q85" s="122"/>
      <c r="R85" s="122"/>
      <c r="S85" s="122"/>
      <c r="T85" s="122"/>
      <c r="U85" s="122"/>
      <c r="V85" s="122"/>
      <c r="W85" s="122"/>
      <c r="X85" s="122"/>
    </row>
    <row r="86" spans="2:24" ht="12.75" customHeight="1">
      <c r="B86" s="265" t="s">
        <v>49</v>
      </c>
      <c r="C86" s="260">
        <v>28</v>
      </c>
      <c r="D86" s="260">
        <v>29</v>
      </c>
      <c r="E86" s="260">
        <v>30</v>
      </c>
      <c r="F86" s="260" t="s">
        <v>212</v>
      </c>
      <c r="G86" s="260">
        <v>2</v>
      </c>
      <c r="H86" s="260">
        <v>3</v>
      </c>
      <c r="J86" s="81"/>
      <c r="K86" s="81"/>
      <c r="L86" s="81"/>
      <c r="M86" s="81"/>
      <c r="N86" s="122"/>
      <c r="O86" s="122"/>
      <c r="P86" s="122"/>
      <c r="Q86" s="122"/>
      <c r="R86" s="122"/>
      <c r="S86" s="122"/>
      <c r="T86" s="122"/>
      <c r="U86" s="122"/>
      <c r="V86" s="122"/>
      <c r="W86" s="122"/>
      <c r="X86" s="122"/>
    </row>
    <row r="87" spans="2:24" ht="12.75" customHeight="1">
      <c r="B87" s="60" t="s">
        <v>2</v>
      </c>
      <c r="C87" s="19">
        <v>110338568</v>
      </c>
      <c r="D87" s="19">
        <v>110198151</v>
      </c>
      <c r="E87" s="19">
        <v>110403571</v>
      </c>
      <c r="F87" s="19">
        <v>108387609</v>
      </c>
      <c r="G87" s="19">
        <v>110695167</v>
      </c>
      <c r="H87" s="19">
        <v>109312867</v>
      </c>
      <c r="J87" s="81"/>
      <c r="K87" s="81"/>
      <c r="L87" s="81"/>
      <c r="M87" s="81"/>
      <c r="N87" s="122"/>
      <c r="O87" s="122"/>
      <c r="P87" s="122"/>
      <c r="Q87" s="122"/>
      <c r="R87" s="122"/>
      <c r="S87" s="122"/>
      <c r="T87" s="122"/>
      <c r="U87" s="122"/>
      <c r="V87" s="122"/>
      <c r="W87" s="122"/>
      <c r="X87" s="122"/>
    </row>
    <row r="88" spans="2:24" ht="12.75" customHeight="1">
      <c r="B88" s="60" t="s">
        <v>3</v>
      </c>
      <c r="C88" s="46">
        <v>90793630</v>
      </c>
      <c r="D88" s="46">
        <v>90492300</v>
      </c>
      <c r="E88" s="46">
        <v>91103333</v>
      </c>
      <c r="F88" s="46">
        <v>89986689</v>
      </c>
      <c r="G88" s="46">
        <v>91041929</v>
      </c>
      <c r="H88" s="46">
        <v>89611496</v>
      </c>
      <c r="J88" s="81"/>
      <c r="K88" s="81"/>
      <c r="L88" s="81"/>
      <c r="M88" s="81"/>
      <c r="N88" s="122"/>
      <c r="O88" s="122"/>
      <c r="P88" s="122"/>
      <c r="Q88" s="122"/>
      <c r="R88" s="122"/>
      <c r="S88" s="122"/>
      <c r="T88" s="122"/>
      <c r="U88" s="122"/>
      <c r="V88" s="122"/>
      <c r="W88" s="122"/>
      <c r="X88" s="122"/>
    </row>
    <row r="89" spans="2:24" ht="12.75" customHeight="1">
      <c r="B89" s="60" t="s">
        <v>4</v>
      </c>
      <c r="C89" s="19">
        <v>2614239</v>
      </c>
      <c r="D89" s="19">
        <v>2690671</v>
      </c>
      <c r="E89" s="19">
        <v>2641400</v>
      </c>
      <c r="F89" s="19">
        <v>2611146</v>
      </c>
      <c r="G89" s="19">
        <v>2727678</v>
      </c>
      <c r="H89" s="19">
        <v>2689693</v>
      </c>
      <c r="J89" s="81"/>
      <c r="K89" s="81"/>
      <c r="L89" s="81"/>
      <c r="M89" s="81"/>
      <c r="N89" s="122"/>
      <c r="O89" s="122"/>
      <c r="P89" s="122"/>
      <c r="Q89" s="122"/>
      <c r="R89" s="122"/>
      <c r="S89" s="122"/>
      <c r="T89" s="122"/>
      <c r="U89" s="122"/>
      <c r="V89" s="122"/>
      <c r="W89" s="122"/>
      <c r="X89" s="122"/>
    </row>
    <row r="90" spans="2:24" ht="12.75" customHeight="1">
      <c r="B90" s="60" t="s">
        <v>5</v>
      </c>
      <c r="C90" s="19">
        <v>37020257</v>
      </c>
      <c r="D90" s="19">
        <v>37021597</v>
      </c>
      <c r="E90" s="19">
        <v>37237651</v>
      </c>
      <c r="F90" s="19">
        <v>36295118</v>
      </c>
      <c r="G90" s="19">
        <v>37353622</v>
      </c>
      <c r="H90" s="19">
        <v>36413796</v>
      </c>
      <c r="J90" s="81"/>
      <c r="K90" s="81"/>
      <c r="L90" s="81"/>
      <c r="M90" s="81"/>
      <c r="N90" s="122"/>
      <c r="O90" s="122"/>
      <c r="P90" s="122"/>
      <c r="Q90" s="122"/>
      <c r="R90" s="122"/>
      <c r="S90" s="122"/>
      <c r="T90" s="122"/>
      <c r="U90" s="122"/>
      <c r="V90" s="122"/>
      <c r="W90" s="122"/>
      <c r="X90" s="122"/>
    </row>
    <row r="91" spans="2:24" ht="12.75" customHeight="1">
      <c r="B91" s="60" t="s">
        <v>6</v>
      </c>
      <c r="C91" s="19">
        <v>22119611</v>
      </c>
      <c r="D91" s="19">
        <v>22161233</v>
      </c>
      <c r="E91" s="19">
        <v>21749797</v>
      </c>
      <c r="F91" s="19">
        <v>21861967</v>
      </c>
      <c r="G91" s="19">
        <v>21704746</v>
      </c>
      <c r="H91" s="19">
        <v>21691187</v>
      </c>
      <c r="J91" s="81"/>
      <c r="K91" s="81"/>
      <c r="L91" s="81"/>
      <c r="M91" s="81"/>
      <c r="N91" s="122"/>
      <c r="O91" s="122"/>
      <c r="P91" s="122"/>
      <c r="Q91" s="122"/>
      <c r="R91" s="122"/>
      <c r="S91" s="122"/>
      <c r="T91" s="122"/>
      <c r="U91" s="122"/>
      <c r="V91" s="122"/>
      <c r="W91" s="122"/>
      <c r="X91" s="122"/>
    </row>
    <row r="92" spans="2:24" ht="12.75" customHeight="1">
      <c r="B92" s="60" t="s">
        <v>68</v>
      </c>
      <c r="C92" s="19">
        <v>8859567</v>
      </c>
      <c r="D92" s="19">
        <v>8778774</v>
      </c>
      <c r="E92" s="19">
        <v>8903580</v>
      </c>
      <c r="F92" s="19">
        <v>8814107</v>
      </c>
      <c r="G92" s="19">
        <v>8844987</v>
      </c>
      <c r="H92" s="19">
        <v>9451220</v>
      </c>
      <c r="J92" s="81"/>
      <c r="K92" s="81"/>
      <c r="L92" s="81"/>
      <c r="M92" s="81"/>
      <c r="N92" s="122"/>
      <c r="O92" s="122"/>
      <c r="P92" s="122"/>
      <c r="Q92" s="122"/>
      <c r="R92" s="122"/>
      <c r="S92" s="122"/>
      <c r="T92" s="122"/>
      <c r="U92" s="122"/>
      <c r="V92" s="122"/>
      <c r="W92" s="122"/>
      <c r="X92" s="122"/>
    </row>
    <row r="93" spans="2:24" ht="12.75" customHeight="1">
      <c r="B93" s="60" t="s">
        <v>98</v>
      </c>
      <c r="C93" s="19">
        <v>18292297</v>
      </c>
      <c r="D93" s="19">
        <v>17977380</v>
      </c>
      <c r="E93" s="19">
        <v>18420023</v>
      </c>
      <c r="F93" s="19">
        <v>18266880</v>
      </c>
      <c r="G93" s="19">
        <v>18036802</v>
      </c>
      <c r="H93" s="19">
        <v>16721271</v>
      </c>
      <c r="J93" s="81"/>
      <c r="K93" s="81"/>
      <c r="L93" s="81"/>
      <c r="M93" s="81"/>
      <c r="N93" s="122"/>
      <c r="O93" s="122"/>
      <c r="P93" s="122"/>
      <c r="Q93" s="122"/>
      <c r="R93" s="122"/>
      <c r="S93" s="122"/>
      <c r="T93" s="122"/>
      <c r="U93" s="122"/>
      <c r="V93" s="122"/>
      <c r="W93" s="122"/>
      <c r="X93" s="122"/>
    </row>
    <row r="94" spans="2:24" ht="12.75" customHeight="1">
      <c r="B94" s="60" t="s">
        <v>100</v>
      </c>
      <c r="C94" s="19">
        <v>977680</v>
      </c>
      <c r="D94" s="19">
        <v>898320</v>
      </c>
      <c r="E94" s="19">
        <v>850206</v>
      </c>
      <c r="F94" s="19">
        <v>856712</v>
      </c>
      <c r="G94" s="19">
        <v>1049915</v>
      </c>
      <c r="H94" s="19">
        <v>995442</v>
      </c>
      <c r="J94" s="81"/>
      <c r="K94" s="81"/>
      <c r="L94" s="81"/>
      <c r="M94" s="81"/>
      <c r="N94" s="122"/>
      <c r="O94" s="122"/>
      <c r="P94" s="122"/>
      <c r="Q94" s="122"/>
      <c r="R94" s="122"/>
      <c r="S94" s="122"/>
      <c r="T94" s="122"/>
      <c r="U94" s="122"/>
      <c r="V94" s="122"/>
      <c r="W94" s="122"/>
      <c r="X94" s="122"/>
    </row>
    <row r="95" spans="2:24" ht="12.75" customHeight="1">
      <c r="B95" s="60" t="s">
        <v>102</v>
      </c>
      <c r="C95" s="19">
        <v>276617</v>
      </c>
      <c r="D95" s="19">
        <v>276463</v>
      </c>
      <c r="E95" s="19">
        <v>330522</v>
      </c>
      <c r="F95" s="19">
        <v>296181</v>
      </c>
      <c r="G95" s="19">
        <v>293725</v>
      </c>
      <c r="H95" s="19">
        <v>298886</v>
      </c>
      <c r="J95" s="81"/>
      <c r="K95" s="81"/>
      <c r="L95" s="81"/>
      <c r="M95" s="81"/>
      <c r="N95" s="122"/>
      <c r="O95" s="122"/>
      <c r="P95" s="122"/>
      <c r="Q95" s="122"/>
      <c r="R95" s="122"/>
      <c r="S95" s="122"/>
      <c r="T95" s="122"/>
      <c r="U95" s="122"/>
      <c r="V95" s="122"/>
      <c r="W95" s="122"/>
      <c r="X95" s="122"/>
    </row>
    <row r="96" spans="2:24" ht="12.75" customHeight="1">
      <c r="B96" s="60" t="s">
        <v>7</v>
      </c>
      <c r="C96" s="19">
        <v>293304</v>
      </c>
      <c r="D96" s="19">
        <v>324993</v>
      </c>
      <c r="E96" s="19">
        <v>290620</v>
      </c>
      <c r="F96" s="19">
        <v>308794</v>
      </c>
      <c r="G96" s="19">
        <v>299330</v>
      </c>
      <c r="H96" s="19">
        <v>281974</v>
      </c>
      <c r="J96" s="81"/>
      <c r="K96" s="81"/>
      <c r="L96" s="81"/>
      <c r="M96" s="81"/>
      <c r="N96" s="122"/>
      <c r="O96" s="122"/>
      <c r="P96" s="122"/>
      <c r="Q96" s="122"/>
      <c r="R96" s="122"/>
      <c r="S96" s="122"/>
      <c r="T96" s="122"/>
      <c r="U96" s="122"/>
      <c r="V96" s="122"/>
      <c r="W96" s="122"/>
      <c r="X96" s="122"/>
    </row>
    <row r="97" spans="2:24" ht="12.75" customHeight="1">
      <c r="B97" s="60" t="s">
        <v>8</v>
      </c>
      <c r="C97" s="39" t="s">
        <v>9</v>
      </c>
      <c r="D97" s="39" t="s">
        <v>9</v>
      </c>
      <c r="E97" s="39" t="s">
        <v>9</v>
      </c>
      <c r="F97" s="39" t="s">
        <v>9</v>
      </c>
      <c r="G97" s="39" t="s">
        <v>9</v>
      </c>
      <c r="H97" s="39" t="s">
        <v>9</v>
      </c>
      <c r="J97" s="81"/>
      <c r="K97" s="81"/>
      <c r="L97" s="81"/>
      <c r="M97" s="81"/>
      <c r="N97" s="122"/>
      <c r="O97" s="122"/>
      <c r="P97" s="122"/>
      <c r="Q97" s="122"/>
      <c r="R97" s="122"/>
      <c r="S97" s="122"/>
      <c r="T97" s="122"/>
      <c r="U97" s="122"/>
      <c r="V97" s="122"/>
      <c r="W97" s="122"/>
      <c r="X97" s="122"/>
    </row>
    <row r="98" spans="2:24" ht="12.75" customHeight="1">
      <c r="B98" s="60" t="s">
        <v>143</v>
      </c>
      <c r="C98" s="39">
        <v>340058</v>
      </c>
      <c r="D98" s="39">
        <v>362869</v>
      </c>
      <c r="E98" s="39">
        <v>387158</v>
      </c>
      <c r="F98" s="39">
        <v>372591</v>
      </c>
      <c r="G98" s="39">
        <v>430684</v>
      </c>
      <c r="H98" s="39">
        <v>271400</v>
      </c>
      <c r="J98" s="81"/>
      <c r="K98" s="81"/>
      <c r="L98" s="81"/>
      <c r="M98" s="81"/>
      <c r="N98" s="122"/>
      <c r="O98" s="122"/>
      <c r="P98" s="122"/>
      <c r="Q98" s="122"/>
      <c r="R98" s="122"/>
      <c r="S98" s="122"/>
      <c r="T98" s="122"/>
      <c r="U98" s="122"/>
      <c r="V98" s="122"/>
      <c r="W98" s="122"/>
      <c r="X98" s="122"/>
    </row>
    <row r="99" spans="2:24" ht="12.75" customHeight="1">
      <c r="B99" s="60" t="s">
        <v>204</v>
      </c>
      <c r="C99" s="39" t="s">
        <v>9</v>
      </c>
      <c r="D99" s="39" t="s">
        <v>9</v>
      </c>
      <c r="E99" s="39">
        <v>292376</v>
      </c>
      <c r="F99" s="39">
        <v>303193</v>
      </c>
      <c r="G99" s="39">
        <v>300440</v>
      </c>
      <c r="H99" s="39">
        <v>796627</v>
      </c>
      <c r="J99" s="81"/>
      <c r="K99" s="81"/>
      <c r="L99" s="81"/>
      <c r="M99" s="81"/>
      <c r="N99" s="122"/>
      <c r="O99" s="122"/>
      <c r="P99" s="122"/>
      <c r="Q99" s="122"/>
      <c r="R99" s="122"/>
      <c r="S99" s="122"/>
      <c r="T99" s="122"/>
      <c r="U99" s="122"/>
      <c r="V99" s="122"/>
      <c r="W99" s="122"/>
      <c r="X99" s="122"/>
    </row>
    <row r="100" spans="2:24" ht="12.75" customHeight="1">
      <c r="B100" s="60" t="s">
        <v>10</v>
      </c>
      <c r="C100" s="46">
        <v>10629414</v>
      </c>
      <c r="D100" s="46">
        <v>10591451</v>
      </c>
      <c r="E100" s="46">
        <v>10053047</v>
      </c>
      <c r="F100" s="46">
        <v>9331202</v>
      </c>
      <c r="G100" s="46">
        <v>9778035</v>
      </c>
      <c r="H100" s="46">
        <v>9624040</v>
      </c>
      <c r="J100" s="81"/>
      <c r="K100" s="81"/>
      <c r="L100" s="81"/>
      <c r="M100" s="81"/>
      <c r="N100" s="122"/>
      <c r="O100" s="122"/>
      <c r="P100" s="122"/>
      <c r="Q100" s="122"/>
      <c r="R100" s="122"/>
      <c r="S100" s="122"/>
      <c r="T100" s="122"/>
      <c r="U100" s="122"/>
      <c r="V100" s="122"/>
      <c r="W100" s="122"/>
      <c r="X100" s="122"/>
    </row>
    <row r="101" spans="2:24" ht="12.75" customHeight="1">
      <c r="B101" s="60" t="s">
        <v>88</v>
      </c>
      <c r="C101" s="19">
        <v>2352303</v>
      </c>
      <c r="D101" s="19">
        <v>2419577</v>
      </c>
      <c r="E101" s="19">
        <v>2431530</v>
      </c>
      <c r="F101" s="19">
        <v>2587842</v>
      </c>
      <c r="G101" s="19">
        <v>2631061</v>
      </c>
      <c r="H101" s="19">
        <v>2713730</v>
      </c>
      <c r="J101" s="81"/>
      <c r="K101" s="81"/>
      <c r="L101" s="81"/>
      <c r="M101" s="81"/>
      <c r="N101" s="122"/>
      <c r="O101" s="122"/>
      <c r="P101" s="122"/>
      <c r="Q101" s="122"/>
      <c r="R101" s="122"/>
      <c r="S101" s="122"/>
      <c r="T101" s="122"/>
      <c r="U101" s="122"/>
      <c r="V101" s="122"/>
      <c r="W101" s="122"/>
      <c r="X101" s="122"/>
    </row>
    <row r="102" spans="2:24" ht="12.75" customHeight="1">
      <c r="B102" s="60" t="s">
        <v>89</v>
      </c>
      <c r="C102" s="19">
        <v>828438</v>
      </c>
      <c r="D102" s="19">
        <v>843714</v>
      </c>
      <c r="E102" s="19">
        <v>876447</v>
      </c>
      <c r="F102" s="19">
        <v>866216</v>
      </c>
      <c r="G102" s="19">
        <v>994528</v>
      </c>
      <c r="H102" s="19">
        <v>940278</v>
      </c>
      <c r="J102" s="81"/>
      <c r="K102" s="81"/>
      <c r="L102" s="81"/>
      <c r="M102" s="81"/>
      <c r="N102" s="122"/>
      <c r="O102" s="122"/>
      <c r="P102" s="122"/>
      <c r="Q102" s="122"/>
      <c r="R102" s="122"/>
      <c r="S102" s="122"/>
      <c r="T102" s="122"/>
      <c r="U102" s="122"/>
      <c r="V102" s="122"/>
      <c r="W102" s="122"/>
      <c r="X102" s="122"/>
    </row>
    <row r="103" spans="2:24" ht="12.75" customHeight="1">
      <c r="B103" s="60" t="s">
        <v>90</v>
      </c>
      <c r="C103" s="19">
        <v>1169178</v>
      </c>
      <c r="D103" s="19">
        <v>1138319</v>
      </c>
      <c r="E103" s="19">
        <v>1153581</v>
      </c>
      <c r="F103" s="19">
        <v>1047437</v>
      </c>
      <c r="G103" s="19">
        <v>1074500</v>
      </c>
      <c r="H103" s="19">
        <v>1175903</v>
      </c>
      <c r="J103" s="81"/>
      <c r="K103" s="81"/>
      <c r="L103" s="81"/>
      <c r="M103" s="81"/>
      <c r="N103" s="122"/>
      <c r="O103" s="122"/>
      <c r="P103" s="122"/>
      <c r="Q103" s="122"/>
      <c r="R103" s="122"/>
      <c r="S103" s="122"/>
      <c r="T103" s="122"/>
      <c r="U103" s="122"/>
      <c r="V103" s="122"/>
      <c r="W103" s="122"/>
      <c r="X103" s="122"/>
    </row>
    <row r="104" spans="2:24" ht="12.75" customHeight="1">
      <c r="B104" s="60" t="s">
        <v>91</v>
      </c>
      <c r="C104" s="19">
        <v>1718004</v>
      </c>
      <c r="D104" s="19">
        <v>1792452</v>
      </c>
      <c r="E104" s="19">
        <v>1383116</v>
      </c>
      <c r="F104" s="19">
        <v>1076921</v>
      </c>
      <c r="G104" s="19">
        <v>1471076</v>
      </c>
      <c r="H104" s="19">
        <v>1172668</v>
      </c>
      <c r="J104" s="81"/>
      <c r="K104" s="81"/>
      <c r="L104" s="81"/>
      <c r="M104" s="81"/>
      <c r="N104" s="122"/>
      <c r="O104" s="122"/>
      <c r="P104" s="122"/>
      <c r="Q104" s="122"/>
      <c r="R104" s="122"/>
      <c r="S104" s="122"/>
      <c r="T104" s="122"/>
      <c r="U104" s="122"/>
      <c r="V104" s="122"/>
      <c r="W104" s="122"/>
      <c r="X104" s="122"/>
    </row>
    <row r="105" spans="2:24" ht="12.75" customHeight="1">
      <c r="B105" s="60" t="s">
        <v>92</v>
      </c>
      <c r="C105" s="19">
        <v>112683</v>
      </c>
      <c r="D105" s="19">
        <v>98958</v>
      </c>
      <c r="E105" s="19">
        <v>103937</v>
      </c>
      <c r="F105" s="19">
        <v>99050</v>
      </c>
      <c r="G105" s="19">
        <v>102722</v>
      </c>
      <c r="H105" s="19">
        <v>116649</v>
      </c>
      <c r="J105" s="81"/>
      <c r="K105" s="81"/>
      <c r="L105" s="81"/>
      <c r="M105" s="81"/>
      <c r="N105" s="122"/>
      <c r="O105" s="122"/>
      <c r="P105" s="122"/>
      <c r="Q105" s="122"/>
      <c r="R105" s="122"/>
      <c r="S105" s="122"/>
      <c r="T105" s="122"/>
      <c r="U105" s="122"/>
      <c r="V105" s="122"/>
      <c r="W105" s="122"/>
      <c r="X105" s="122"/>
    </row>
    <row r="106" spans="2:24" ht="12.75" customHeight="1">
      <c r="B106" s="60" t="s">
        <v>93</v>
      </c>
      <c r="C106" s="19">
        <v>0</v>
      </c>
      <c r="D106" s="19">
        <v>0</v>
      </c>
      <c r="E106" s="19">
        <v>0</v>
      </c>
      <c r="F106" s="19">
        <v>0</v>
      </c>
      <c r="G106" s="19">
        <v>0</v>
      </c>
      <c r="H106" s="19">
        <v>0</v>
      </c>
      <c r="J106" s="81"/>
      <c r="K106" s="81"/>
      <c r="L106" s="81"/>
      <c r="M106" s="81"/>
      <c r="N106" s="122"/>
      <c r="O106" s="122"/>
      <c r="P106" s="122"/>
      <c r="Q106" s="122"/>
      <c r="R106" s="122"/>
      <c r="S106" s="122"/>
      <c r="T106" s="122"/>
      <c r="U106" s="122"/>
      <c r="V106" s="122"/>
      <c r="W106" s="122"/>
      <c r="X106" s="122"/>
    </row>
    <row r="107" spans="2:24" ht="12.75" customHeight="1">
      <c r="B107" s="60" t="s">
        <v>94</v>
      </c>
      <c r="C107" s="19">
        <v>610898</v>
      </c>
      <c r="D107" s="19">
        <v>740875</v>
      </c>
      <c r="E107" s="19">
        <v>676362</v>
      </c>
      <c r="F107" s="19">
        <v>526923</v>
      </c>
      <c r="G107" s="19">
        <v>549529</v>
      </c>
      <c r="H107" s="19">
        <v>584433</v>
      </c>
      <c r="J107" s="81"/>
      <c r="K107" s="81"/>
      <c r="L107" s="81"/>
      <c r="M107" s="81"/>
      <c r="N107" s="122"/>
      <c r="O107" s="122"/>
      <c r="P107" s="122"/>
      <c r="Q107" s="122"/>
      <c r="R107" s="122"/>
      <c r="S107" s="122"/>
      <c r="T107" s="122"/>
      <c r="U107" s="122"/>
      <c r="V107" s="122"/>
      <c r="W107" s="122"/>
      <c r="X107" s="122"/>
    </row>
    <row r="108" spans="2:25" ht="12.75" customHeight="1">
      <c r="B108" s="188" t="s">
        <v>95</v>
      </c>
      <c r="C108" s="19">
        <v>212989</v>
      </c>
      <c r="D108" s="19">
        <v>252824</v>
      </c>
      <c r="E108" s="19">
        <v>360548</v>
      </c>
      <c r="F108" s="19">
        <v>215527</v>
      </c>
      <c r="G108" s="19">
        <v>258526</v>
      </c>
      <c r="H108" s="19">
        <v>240212</v>
      </c>
      <c r="J108" s="122"/>
      <c r="K108" s="122"/>
      <c r="L108" s="122"/>
      <c r="M108" s="122"/>
      <c r="N108" s="122"/>
      <c r="O108" s="122"/>
      <c r="P108" s="122"/>
      <c r="Q108" s="122"/>
      <c r="R108" s="122"/>
      <c r="S108" s="122"/>
      <c r="T108" s="122"/>
      <c r="U108" s="122"/>
      <c r="V108" s="122"/>
      <c r="W108" s="122"/>
      <c r="X108" s="122"/>
      <c r="Y108" s="122"/>
    </row>
    <row r="109" spans="2:24" ht="24" customHeight="1">
      <c r="B109" s="253" t="s">
        <v>96</v>
      </c>
      <c r="C109" s="19">
        <v>2404908</v>
      </c>
      <c r="D109" s="19">
        <v>1998906</v>
      </c>
      <c r="E109" s="19">
        <v>1958219</v>
      </c>
      <c r="F109" s="19">
        <v>1766135</v>
      </c>
      <c r="G109" s="19">
        <v>1659112</v>
      </c>
      <c r="H109" s="19">
        <v>1741779</v>
      </c>
      <c r="J109" s="81"/>
      <c r="K109" s="81"/>
      <c r="L109" s="81"/>
      <c r="M109" s="81"/>
      <c r="N109" s="122"/>
      <c r="O109" s="122"/>
      <c r="P109" s="122"/>
      <c r="Q109" s="122"/>
      <c r="R109" s="122"/>
      <c r="S109" s="122"/>
      <c r="T109" s="122"/>
      <c r="U109" s="122"/>
      <c r="V109" s="122"/>
      <c r="W109" s="122"/>
      <c r="X109" s="122"/>
    </row>
    <row r="110" spans="2:24" ht="12.75" customHeight="1">
      <c r="B110" s="60" t="s">
        <v>97</v>
      </c>
      <c r="C110" s="19">
        <v>1220013</v>
      </c>
      <c r="D110" s="19">
        <v>1305826</v>
      </c>
      <c r="E110" s="19">
        <v>1109307</v>
      </c>
      <c r="F110" s="19">
        <v>1145151</v>
      </c>
      <c r="G110" s="19">
        <v>1036981</v>
      </c>
      <c r="H110" s="19">
        <v>938388</v>
      </c>
      <c r="J110" s="81"/>
      <c r="K110" s="81"/>
      <c r="L110" s="81"/>
      <c r="M110" s="81"/>
      <c r="N110" s="122"/>
      <c r="O110" s="122"/>
      <c r="P110" s="122"/>
      <c r="Q110" s="122"/>
      <c r="R110" s="122"/>
      <c r="S110" s="122"/>
      <c r="T110" s="122"/>
      <c r="U110" s="122"/>
      <c r="V110" s="122"/>
      <c r="W110" s="122"/>
      <c r="X110" s="122"/>
    </row>
    <row r="111" spans="2:24" ht="12.75" customHeight="1">
      <c r="B111" s="60" t="s">
        <v>11</v>
      </c>
      <c r="C111" s="46">
        <v>8915524</v>
      </c>
      <c r="D111" s="46">
        <v>9114400</v>
      </c>
      <c r="E111" s="46">
        <v>9247191</v>
      </c>
      <c r="F111" s="46">
        <v>9069718</v>
      </c>
      <c r="G111" s="46">
        <v>9875203</v>
      </c>
      <c r="H111" s="46">
        <v>10077331</v>
      </c>
      <c r="J111" s="81"/>
      <c r="K111" s="81"/>
      <c r="L111" s="81"/>
      <c r="M111" s="81"/>
      <c r="N111" s="122"/>
      <c r="O111" s="122"/>
      <c r="P111" s="122"/>
      <c r="Q111" s="122"/>
      <c r="R111" s="122"/>
      <c r="S111" s="122"/>
      <c r="T111" s="122"/>
      <c r="U111" s="122"/>
      <c r="V111" s="122"/>
      <c r="W111" s="122"/>
      <c r="X111" s="122"/>
    </row>
    <row r="112" spans="2:24" ht="12.75" customHeight="1">
      <c r="B112" s="353"/>
      <c r="C112" s="353"/>
      <c r="D112" s="353"/>
      <c r="E112" s="353"/>
      <c r="F112" s="353"/>
      <c r="G112" s="353"/>
      <c r="H112" s="353"/>
      <c r="J112" s="81"/>
      <c r="K112" s="81"/>
      <c r="L112" s="81"/>
      <c r="M112" s="81"/>
      <c r="N112" s="122"/>
      <c r="O112" s="122"/>
      <c r="P112" s="122"/>
      <c r="Q112" s="122"/>
      <c r="R112" s="122"/>
      <c r="S112" s="122"/>
      <c r="T112" s="122"/>
      <c r="U112" s="122"/>
      <c r="V112" s="122"/>
      <c r="W112" s="122"/>
      <c r="X112" s="122"/>
    </row>
    <row r="113" spans="2:8" ht="12.75" customHeight="1">
      <c r="B113" s="125" t="s">
        <v>136</v>
      </c>
      <c r="C113" s="104"/>
      <c r="D113" s="104"/>
      <c r="E113" s="81"/>
      <c r="F113" s="81"/>
      <c r="G113" s="104"/>
      <c r="H113" s="124"/>
    </row>
    <row r="114" spans="2:7" ht="12.75" customHeight="1">
      <c r="B114" s="125" t="s">
        <v>137</v>
      </c>
      <c r="C114" s="104"/>
      <c r="D114" s="104"/>
      <c r="E114" s="105"/>
      <c r="F114" s="105"/>
      <c r="G114" s="104"/>
    </row>
    <row r="115" spans="2:7" ht="12.75" customHeight="1">
      <c r="B115" s="57" t="s">
        <v>138</v>
      </c>
      <c r="C115" s="103"/>
      <c r="D115" s="103"/>
      <c r="E115" s="104"/>
      <c r="F115" s="104"/>
      <c r="G115" s="103"/>
    </row>
    <row r="116" spans="2:8" ht="12.75" customHeight="1">
      <c r="B116" s="107" t="s">
        <v>139</v>
      </c>
      <c r="C116" s="106"/>
      <c r="D116" s="106"/>
      <c r="E116" s="104"/>
      <c r="F116" s="104"/>
      <c r="G116" s="106"/>
      <c r="H116" s="106"/>
    </row>
    <row r="117" spans="2:24" ht="12.75" customHeight="1">
      <c r="B117" s="353" t="s">
        <v>144</v>
      </c>
      <c r="C117" s="366"/>
      <c r="D117" s="366"/>
      <c r="E117" s="366"/>
      <c r="F117" s="366"/>
      <c r="G117" s="159"/>
      <c r="H117" s="159"/>
      <c r="J117" s="81"/>
      <c r="K117" s="81"/>
      <c r="L117" s="81"/>
      <c r="M117" s="81"/>
      <c r="N117" s="122"/>
      <c r="O117" s="122"/>
      <c r="P117" s="122"/>
      <c r="Q117" s="122"/>
      <c r="R117" s="122"/>
      <c r="S117" s="122"/>
      <c r="T117" s="122"/>
      <c r="U117" s="122"/>
      <c r="V117" s="122"/>
      <c r="W117" s="122"/>
      <c r="X117" s="122"/>
    </row>
    <row r="118" spans="2:24" ht="12.75" customHeight="1">
      <c r="B118" s="353" t="s">
        <v>209</v>
      </c>
      <c r="C118" s="353"/>
      <c r="D118" s="353"/>
      <c r="E118" s="353"/>
      <c r="F118" s="353"/>
      <c r="G118" s="353"/>
      <c r="H118" s="159"/>
      <c r="J118" s="81"/>
      <c r="K118" s="81"/>
      <c r="L118" s="81"/>
      <c r="M118" s="81"/>
      <c r="N118" s="122"/>
      <c r="O118" s="122"/>
      <c r="P118" s="122"/>
      <c r="Q118" s="122"/>
      <c r="R118" s="122"/>
      <c r="S118" s="122"/>
      <c r="T118" s="122"/>
      <c r="U118" s="122"/>
      <c r="V118" s="122"/>
      <c r="W118" s="122"/>
      <c r="X118" s="122"/>
    </row>
    <row r="119" ht="13.5" customHeight="1"/>
    <row r="120" spans="2:8" s="164" customFormat="1" ht="17.25" customHeight="1">
      <c r="B120" s="163" t="s">
        <v>185</v>
      </c>
      <c r="C120" s="163"/>
      <c r="D120" s="163"/>
      <c r="E120" s="163"/>
      <c r="F120" s="163"/>
      <c r="G120" s="163"/>
      <c r="H120" s="163"/>
    </row>
    <row r="121" spans="2:25" ht="12.75" customHeight="1">
      <c r="B121" s="114"/>
      <c r="J121" s="122"/>
      <c r="K121" s="122"/>
      <c r="L121" s="122"/>
      <c r="M121" s="122"/>
      <c r="N121" s="122"/>
      <c r="O121" s="122"/>
      <c r="P121" s="122"/>
      <c r="Q121" s="122"/>
      <c r="R121" s="122"/>
      <c r="S121" s="122"/>
      <c r="T121" s="122"/>
      <c r="U121" s="122"/>
      <c r="V121" s="122"/>
      <c r="W121" s="122"/>
      <c r="X121" s="122"/>
      <c r="Y121" s="122"/>
    </row>
    <row r="122" spans="2:24" ht="12.75" customHeight="1">
      <c r="B122" s="364" t="s">
        <v>21</v>
      </c>
      <c r="C122" s="364"/>
      <c r="D122" s="364"/>
      <c r="E122" s="364"/>
      <c r="F122" s="364"/>
      <c r="G122" s="364"/>
      <c r="I122" s="81"/>
      <c r="J122" s="123"/>
      <c r="K122" s="123"/>
      <c r="L122" s="123"/>
      <c r="M122" s="74"/>
      <c r="N122" s="122"/>
      <c r="O122" s="122"/>
      <c r="P122" s="122"/>
      <c r="Q122" s="122"/>
      <c r="R122" s="122"/>
      <c r="S122" s="122"/>
      <c r="T122" s="122"/>
      <c r="U122" s="122"/>
      <c r="V122" s="122"/>
      <c r="W122" s="122"/>
      <c r="X122" s="122"/>
    </row>
    <row r="123" spans="2:24" ht="12.75" customHeight="1">
      <c r="B123" s="367" t="s">
        <v>1</v>
      </c>
      <c r="C123" s="367"/>
      <c r="D123" s="367"/>
      <c r="E123" s="367"/>
      <c r="F123" s="367"/>
      <c r="G123" s="367"/>
      <c r="H123" s="367"/>
      <c r="I123" s="81"/>
      <c r="J123" s="123"/>
      <c r="K123" s="123"/>
      <c r="L123" s="123"/>
      <c r="M123" s="74"/>
      <c r="N123" s="122"/>
      <c r="O123" s="122"/>
      <c r="P123" s="122"/>
      <c r="Q123" s="122"/>
      <c r="R123" s="122"/>
      <c r="S123" s="122"/>
      <c r="T123" s="122"/>
      <c r="U123" s="122"/>
      <c r="V123" s="122"/>
      <c r="W123" s="122"/>
      <c r="X123" s="122"/>
    </row>
    <row r="124" spans="2:24" ht="12.75" customHeight="1">
      <c r="B124" s="265" t="s">
        <v>76</v>
      </c>
      <c r="C124" s="265" t="s">
        <v>220</v>
      </c>
      <c r="D124" s="265">
        <v>11</v>
      </c>
      <c r="E124" s="265">
        <v>12</v>
      </c>
      <c r="F124" s="265">
        <v>13</v>
      </c>
      <c r="G124" s="265">
        <v>14</v>
      </c>
      <c r="H124" s="265">
        <v>15</v>
      </c>
      <c r="I124" s="81"/>
      <c r="J124" s="123"/>
      <c r="K124" s="123"/>
      <c r="L124" s="123"/>
      <c r="M124" s="74"/>
      <c r="N124" s="122"/>
      <c r="O124" s="122"/>
      <c r="P124" s="122"/>
      <c r="Q124" s="122"/>
      <c r="R124" s="122"/>
      <c r="S124" s="122"/>
      <c r="T124" s="122"/>
      <c r="U124" s="122"/>
      <c r="V124" s="122"/>
      <c r="W124" s="122"/>
      <c r="X124" s="122"/>
    </row>
    <row r="125" spans="2:24" ht="12.75" customHeight="1">
      <c r="B125" s="42" t="s">
        <v>2</v>
      </c>
      <c r="C125" s="10">
        <v>38067514</v>
      </c>
      <c r="D125" s="10">
        <v>22885923</v>
      </c>
      <c r="E125" s="10">
        <v>19062378</v>
      </c>
      <c r="F125" s="10">
        <v>21645422</v>
      </c>
      <c r="G125" s="10">
        <v>24211393</v>
      </c>
      <c r="H125" s="19">
        <v>25623179</v>
      </c>
      <c r="I125" s="81"/>
      <c r="J125" s="123"/>
      <c r="K125" s="123"/>
      <c r="L125" s="123"/>
      <c r="M125" s="74"/>
      <c r="N125" s="122"/>
      <c r="O125" s="122"/>
      <c r="P125" s="122"/>
      <c r="Q125" s="122"/>
      <c r="R125" s="122"/>
      <c r="S125" s="122"/>
      <c r="T125" s="122"/>
      <c r="U125" s="122"/>
      <c r="V125" s="122"/>
      <c r="W125" s="122"/>
      <c r="X125" s="122"/>
    </row>
    <row r="126" spans="2:24" ht="12.75" customHeight="1">
      <c r="B126" s="42" t="s">
        <v>3</v>
      </c>
      <c r="C126" s="43">
        <v>21796325</v>
      </c>
      <c r="D126" s="43">
        <v>14154886</v>
      </c>
      <c r="E126" s="43">
        <v>13634926</v>
      </c>
      <c r="F126" s="43">
        <v>15580573</v>
      </c>
      <c r="G126" s="43">
        <v>13069747</v>
      </c>
      <c r="H126" s="46">
        <v>16686808</v>
      </c>
      <c r="I126" s="81"/>
      <c r="J126" s="123"/>
      <c r="K126" s="123"/>
      <c r="L126" s="123"/>
      <c r="M126" s="74"/>
      <c r="N126" s="122"/>
      <c r="O126" s="122"/>
      <c r="P126" s="122"/>
      <c r="Q126" s="122"/>
      <c r="R126" s="122"/>
      <c r="S126" s="122"/>
      <c r="T126" s="122"/>
      <c r="U126" s="122"/>
      <c r="V126" s="122"/>
      <c r="W126" s="122"/>
      <c r="X126" s="122"/>
    </row>
    <row r="127" spans="2:24" ht="12.75" customHeight="1">
      <c r="B127" s="42" t="s">
        <v>4</v>
      </c>
      <c r="C127" s="10">
        <v>259046</v>
      </c>
      <c r="D127" s="10">
        <v>645063</v>
      </c>
      <c r="E127" s="10">
        <v>428776</v>
      </c>
      <c r="F127" s="10">
        <v>676075</v>
      </c>
      <c r="G127" s="10">
        <v>657826</v>
      </c>
      <c r="H127" s="44">
        <v>821093</v>
      </c>
      <c r="I127" s="81"/>
      <c r="J127" s="123"/>
      <c r="K127" s="123"/>
      <c r="L127" s="123"/>
      <c r="M127" s="74"/>
      <c r="N127" s="122"/>
      <c r="O127" s="122"/>
      <c r="P127" s="122"/>
      <c r="Q127" s="122"/>
      <c r="R127" s="122"/>
      <c r="S127" s="122"/>
      <c r="T127" s="122"/>
      <c r="U127" s="122"/>
      <c r="V127" s="122"/>
      <c r="W127" s="122"/>
      <c r="X127" s="122"/>
    </row>
    <row r="128" spans="2:24" ht="12.75" customHeight="1">
      <c r="B128" s="42" t="s">
        <v>5</v>
      </c>
      <c r="C128" s="10">
        <v>6842726</v>
      </c>
      <c r="D128" s="10">
        <v>5250632</v>
      </c>
      <c r="E128" s="10">
        <v>5242575</v>
      </c>
      <c r="F128" s="10">
        <v>6288416</v>
      </c>
      <c r="G128" s="10">
        <v>5541737</v>
      </c>
      <c r="H128" s="44">
        <v>8479038</v>
      </c>
      <c r="I128" s="81"/>
      <c r="J128" s="123"/>
      <c r="K128" s="123"/>
      <c r="L128" s="123"/>
      <c r="M128" s="74"/>
      <c r="N128" s="122"/>
      <c r="O128" s="122"/>
      <c r="P128" s="122"/>
      <c r="Q128" s="122"/>
      <c r="R128" s="122"/>
      <c r="S128" s="122"/>
      <c r="T128" s="122"/>
      <c r="U128" s="122"/>
      <c r="V128" s="122"/>
      <c r="W128" s="122"/>
      <c r="X128" s="122"/>
    </row>
    <row r="129" spans="2:24" ht="12.75" customHeight="1">
      <c r="B129" s="42" t="s">
        <v>6</v>
      </c>
      <c r="C129" s="10">
        <v>6378702</v>
      </c>
      <c r="D129" s="10">
        <v>5507551</v>
      </c>
      <c r="E129" s="10">
        <v>3433479</v>
      </c>
      <c r="F129" s="10">
        <v>4128605</v>
      </c>
      <c r="G129" s="10">
        <v>2890958</v>
      </c>
      <c r="H129" s="44">
        <v>4300551</v>
      </c>
      <c r="I129" s="81"/>
      <c r="J129" s="123"/>
      <c r="K129" s="123"/>
      <c r="L129" s="123"/>
      <c r="M129" s="74"/>
      <c r="N129" s="122"/>
      <c r="O129" s="122"/>
      <c r="P129" s="122"/>
      <c r="Q129" s="122"/>
      <c r="R129" s="122"/>
      <c r="S129" s="122"/>
      <c r="T129" s="122"/>
      <c r="U129" s="122"/>
      <c r="V129" s="122"/>
      <c r="W129" s="122"/>
      <c r="X129" s="122"/>
    </row>
    <row r="130" spans="2:24" ht="12.75" customHeight="1">
      <c r="B130" s="60" t="s">
        <v>68</v>
      </c>
      <c r="C130" s="10">
        <v>436213</v>
      </c>
      <c r="D130" s="10">
        <v>2746937</v>
      </c>
      <c r="E130" s="10">
        <v>658534</v>
      </c>
      <c r="F130" s="10">
        <v>415024</v>
      </c>
      <c r="G130" s="10">
        <v>437653</v>
      </c>
      <c r="H130" s="44">
        <v>302215</v>
      </c>
      <c r="I130" s="81"/>
      <c r="J130" s="123"/>
      <c r="K130" s="123"/>
      <c r="L130" s="123"/>
      <c r="M130" s="74"/>
      <c r="N130" s="122"/>
      <c r="O130" s="122"/>
      <c r="P130" s="122"/>
      <c r="Q130" s="122"/>
      <c r="R130" s="122"/>
      <c r="S130" s="122"/>
      <c r="T130" s="122"/>
      <c r="U130" s="122"/>
      <c r="V130" s="122"/>
      <c r="W130" s="122"/>
      <c r="X130" s="122"/>
    </row>
    <row r="131" spans="2:24" ht="12.75" customHeight="1">
      <c r="B131" s="42" t="s">
        <v>98</v>
      </c>
      <c r="C131" s="10">
        <v>5449704</v>
      </c>
      <c r="D131" s="10">
        <v>0</v>
      </c>
      <c r="E131" s="10">
        <v>3835379</v>
      </c>
      <c r="F131" s="12">
        <v>4053539</v>
      </c>
      <c r="G131" s="10">
        <v>3529015</v>
      </c>
      <c r="H131" s="44">
        <v>2777400</v>
      </c>
      <c r="I131" s="82"/>
      <c r="J131" s="123"/>
      <c r="K131" s="123"/>
      <c r="L131" s="123"/>
      <c r="M131" s="75"/>
      <c r="N131" s="122"/>
      <c r="O131" s="122"/>
      <c r="P131" s="122"/>
      <c r="Q131" s="122"/>
      <c r="R131" s="122"/>
      <c r="S131" s="122"/>
      <c r="T131" s="122"/>
      <c r="U131" s="122"/>
      <c r="V131" s="122"/>
      <c r="W131" s="122"/>
      <c r="X131" s="122"/>
    </row>
    <row r="132" spans="2:24" ht="12.75" customHeight="1">
      <c r="B132" s="42" t="s">
        <v>100</v>
      </c>
      <c r="C132" s="10">
        <v>33526</v>
      </c>
      <c r="D132" s="10">
        <v>4584</v>
      </c>
      <c r="E132" s="10">
        <v>19871</v>
      </c>
      <c r="F132" s="10">
        <v>17379</v>
      </c>
      <c r="G132" s="10">
        <v>6465</v>
      </c>
      <c r="H132" s="44">
        <v>3711</v>
      </c>
      <c r="I132" s="81"/>
      <c r="J132" s="123"/>
      <c r="K132" s="123"/>
      <c r="L132" s="123"/>
      <c r="M132" s="74"/>
      <c r="N132" s="122"/>
      <c r="O132" s="122"/>
      <c r="P132" s="122"/>
      <c r="Q132" s="122"/>
      <c r="R132" s="122"/>
      <c r="S132" s="122"/>
      <c r="T132" s="122"/>
      <c r="U132" s="122"/>
      <c r="V132" s="122"/>
      <c r="W132" s="122"/>
      <c r="X132" s="122"/>
    </row>
    <row r="133" spans="2:24" ht="12.75" customHeight="1">
      <c r="B133" s="42" t="s">
        <v>102</v>
      </c>
      <c r="C133" s="10">
        <v>6420</v>
      </c>
      <c r="D133" s="10">
        <v>119</v>
      </c>
      <c r="E133" s="10">
        <v>6394</v>
      </c>
      <c r="F133" s="12">
        <v>1167</v>
      </c>
      <c r="G133" s="10">
        <v>3874</v>
      </c>
      <c r="H133" s="44">
        <v>1367</v>
      </c>
      <c r="I133" s="81"/>
      <c r="J133" s="123"/>
      <c r="K133" s="123"/>
      <c r="L133" s="123"/>
      <c r="M133" s="74"/>
      <c r="N133" s="122"/>
      <c r="O133" s="122"/>
      <c r="P133" s="122"/>
      <c r="Q133" s="122"/>
      <c r="R133" s="122"/>
      <c r="S133" s="122"/>
      <c r="T133" s="122"/>
      <c r="U133" s="122"/>
      <c r="V133" s="122"/>
      <c r="W133" s="122"/>
      <c r="X133" s="122"/>
    </row>
    <row r="134" spans="2:24" ht="12.75" customHeight="1">
      <c r="B134" s="42" t="s">
        <v>7</v>
      </c>
      <c r="C134" s="10">
        <v>2389988</v>
      </c>
      <c r="D134" s="10">
        <v>0</v>
      </c>
      <c r="E134" s="10">
        <v>9918</v>
      </c>
      <c r="F134" s="12">
        <v>368</v>
      </c>
      <c r="G134" s="10">
        <v>2219</v>
      </c>
      <c r="H134" s="44">
        <v>1433</v>
      </c>
      <c r="I134" s="81"/>
      <c r="J134" s="123"/>
      <c r="K134" s="123"/>
      <c r="L134" s="123"/>
      <c r="M134" s="74"/>
      <c r="N134" s="122"/>
      <c r="O134" s="122"/>
      <c r="P134" s="122"/>
      <c r="Q134" s="122"/>
      <c r="R134" s="122"/>
      <c r="S134" s="122"/>
      <c r="T134" s="122"/>
      <c r="U134" s="122"/>
      <c r="V134" s="122"/>
      <c r="W134" s="122"/>
      <c r="X134" s="122"/>
    </row>
    <row r="135" spans="2:24" ht="12.75" customHeight="1">
      <c r="B135" s="42" t="s">
        <v>8</v>
      </c>
      <c r="C135" s="12" t="s">
        <v>9</v>
      </c>
      <c r="D135" s="12" t="s">
        <v>9</v>
      </c>
      <c r="E135" s="12" t="s">
        <v>9</v>
      </c>
      <c r="F135" s="12" t="s">
        <v>9</v>
      </c>
      <c r="G135" s="12" t="s">
        <v>9</v>
      </c>
      <c r="H135" s="12" t="s">
        <v>9</v>
      </c>
      <c r="I135" s="81"/>
      <c r="J135" s="123"/>
      <c r="K135" s="123"/>
      <c r="L135" s="123"/>
      <c r="M135" s="74"/>
      <c r="N135" s="122"/>
      <c r="O135" s="122"/>
      <c r="P135" s="122"/>
      <c r="Q135" s="122"/>
      <c r="R135" s="122"/>
      <c r="S135" s="122"/>
      <c r="T135" s="122"/>
      <c r="U135" s="122"/>
      <c r="V135" s="122"/>
      <c r="W135" s="122"/>
      <c r="X135" s="122"/>
    </row>
    <row r="136" spans="2:24" ht="12.75" customHeight="1">
      <c r="B136" s="42" t="s">
        <v>10</v>
      </c>
      <c r="C136" s="43">
        <v>16213748</v>
      </c>
      <c r="D136" s="43">
        <v>8731037</v>
      </c>
      <c r="E136" s="43">
        <v>5427452</v>
      </c>
      <c r="F136" s="43">
        <v>3914817</v>
      </c>
      <c r="G136" s="43">
        <v>10434155</v>
      </c>
      <c r="H136" s="45">
        <v>7253233</v>
      </c>
      <c r="I136" s="81"/>
      <c r="J136" s="123"/>
      <c r="K136" s="123"/>
      <c r="L136" s="123"/>
      <c r="M136" s="74"/>
      <c r="N136" s="122"/>
      <c r="O136" s="122"/>
      <c r="P136" s="122"/>
      <c r="Q136" s="122"/>
      <c r="R136" s="122"/>
      <c r="S136" s="122"/>
      <c r="T136" s="122"/>
      <c r="U136" s="122"/>
      <c r="V136" s="122"/>
      <c r="W136" s="122"/>
      <c r="X136" s="122"/>
    </row>
    <row r="137" spans="2:24" ht="12.75" customHeight="1">
      <c r="B137" s="42" t="s">
        <v>88</v>
      </c>
      <c r="C137" s="10">
        <v>1349860</v>
      </c>
      <c r="D137" s="10">
        <v>399021</v>
      </c>
      <c r="E137" s="10">
        <v>992324</v>
      </c>
      <c r="F137" s="10">
        <v>591567</v>
      </c>
      <c r="G137" s="10">
        <v>988781</v>
      </c>
      <c r="H137" s="44">
        <v>1469774</v>
      </c>
      <c r="I137" s="81"/>
      <c r="J137" s="123"/>
      <c r="K137" s="123"/>
      <c r="L137" s="123"/>
      <c r="M137" s="74"/>
      <c r="N137" s="122"/>
      <c r="O137" s="122"/>
      <c r="P137" s="122"/>
      <c r="Q137" s="122"/>
      <c r="R137" s="122"/>
      <c r="S137" s="122"/>
      <c r="T137" s="122"/>
      <c r="U137" s="122"/>
      <c r="V137" s="122"/>
      <c r="W137" s="122"/>
      <c r="X137" s="122"/>
    </row>
    <row r="138" spans="2:24" ht="12.75" customHeight="1">
      <c r="B138" s="42" t="s">
        <v>89</v>
      </c>
      <c r="C138" s="10">
        <v>955405</v>
      </c>
      <c r="D138" s="10">
        <v>219544</v>
      </c>
      <c r="E138" s="10">
        <v>175300</v>
      </c>
      <c r="F138" s="10">
        <v>613353</v>
      </c>
      <c r="G138" s="10">
        <v>1410228</v>
      </c>
      <c r="H138" s="44">
        <v>1964938</v>
      </c>
      <c r="I138" s="82"/>
      <c r="J138" s="123"/>
      <c r="K138" s="123"/>
      <c r="L138" s="123"/>
      <c r="M138" s="74"/>
      <c r="N138" s="122"/>
      <c r="O138" s="122"/>
      <c r="P138" s="122"/>
      <c r="Q138" s="122"/>
      <c r="R138" s="122"/>
      <c r="S138" s="122"/>
      <c r="T138" s="122"/>
      <c r="U138" s="122"/>
      <c r="V138" s="122"/>
      <c r="W138" s="122"/>
      <c r="X138" s="122"/>
    </row>
    <row r="139" spans="2:24" ht="12.75" customHeight="1">
      <c r="B139" s="42" t="s">
        <v>90</v>
      </c>
      <c r="C139" s="10">
        <v>3061560</v>
      </c>
      <c r="D139" s="10">
        <v>1876339</v>
      </c>
      <c r="E139" s="10">
        <v>1175694</v>
      </c>
      <c r="F139" s="10">
        <v>135869</v>
      </c>
      <c r="G139" s="10">
        <v>820195</v>
      </c>
      <c r="H139" s="44">
        <v>759974</v>
      </c>
      <c r="I139" s="81"/>
      <c r="J139" s="83"/>
      <c r="K139" s="74"/>
      <c r="L139" s="74"/>
      <c r="M139" s="74"/>
      <c r="N139" s="122"/>
      <c r="O139" s="122"/>
      <c r="P139" s="122"/>
      <c r="Q139" s="122"/>
      <c r="R139" s="122"/>
      <c r="S139" s="122"/>
      <c r="T139" s="122"/>
      <c r="U139" s="122"/>
      <c r="V139" s="122"/>
      <c r="W139" s="122"/>
      <c r="X139" s="122"/>
    </row>
    <row r="140" spans="2:24" ht="12.75" customHeight="1">
      <c r="B140" s="42" t="s">
        <v>91</v>
      </c>
      <c r="C140" s="10">
        <v>4094728</v>
      </c>
      <c r="D140" s="10">
        <v>3668012</v>
      </c>
      <c r="E140" s="10">
        <v>1972263</v>
      </c>
      <c r="F140" s="10">
        <v>1547469</v>
      </c>
      <c r="G140" s="10">
        <v>4017018</v>
      </c>
      <c r="H140" s="44">
        <v>756154</v>
      </c>
      <c r="I140" s="81"/>
      <c r="J140" s="83"/>
      <c r="K140" s="74"/>
      <c r="L140" s="74"/>
      <c r="M140" s="74"/>
      <c r="N140" s="122"/>
      <c r="O140" s="122"/>
      <c r="P140" s="122"/>
      <c r="Q140" s="122"/>
      <c r="R140" s="122"/>
      <c r="S140" s="122"/>
      <c r="T140" s="122"/>
      <c r="U140" s="122"/>
      <c r="V140" s="122"/>
      <c r="W140" s="122"/>
      <c r="X140" s="122"/>
    </row>
    <row r="141" spans="2:24" ht="12.75" customHeight="1">
      <c r="B141" s="42" t="s">
        <v>92</v>
      </c>
      <c r="C141" s="10">
        <v>25735</v>
      </c>
      <c r="D141" s="10">
        <v>132447</v>
      </c>
      <c r="E141" s="10">
        <v>32744</v>
      </c>
      <c r="F141" s="10">
        <v>2746</v>
      </c>
      <c r="G141" s="10">
        <v>13750</v>
      </c>
      <c r="H141" s="44">
        <v>27633</v>
      </c>
      <c r="I141" s="81"/>
      <c r="J141" s="83"/>
      <c r="K141" s="74"/>
      <c r="L141" s="74"/>
      <c r="M141" s="74"/>
      <c r="N141" s="122"/>
      <c r="O141" s="122"/>
      <c r="P141" s="122"/>
      <c r="Q141" s="122"/>
      <c r="R141" s="122"/>
      <c r="S141" s="122"/>
      <c r="T141" s="122"/>
      <c r="U141" s="122"/>
      <c r="V141" s="122"/>
      <c r="W141" s="122"/>
      <c r="X141" s="122"/>
    </row>
    <row r="142" spans="2:24" ht="12.75" customHeight="1">
      <c r="B142" s="42" t="s">
        <v>93</v>
      </c>
      <c r="C142" s="10">
        <v>913</v>
      </c>
      <c r="D142" s="12">
        <v>0</v>
      </c>
      <c r="E142" s="12">
        <v>0</v>
      </c>
      <c r="F142" s="12">
        <v>60</v>
      </c>
      <c r="G142" s="12">
        <v>0</v>
      </c>
      <c r="H142" s="44">
        <v>0</v>
      </c>
      <c r="I142" s="81"/>
      <c r="J142" s="83"/>
      <c r="K142" s="74"/>
      <c r="L142" s="74"/>
      <c r="M142" s="74"/>
      <c r="N142" s="122"/>
      <c r="O142" s="122"/>
      <c r="P142" s="122"/>
      <c r="Q142" s="122"/>
      <c r="R142" s="122"/>
      <c r="S142" s="122"/>
      <c r="T142" s="122"/>
      <c r="U142" s="122"/>
      <c r="V142" s="122"/>
      <c r="W142" s="122"/>
      <c r="X142" s="122"/>
    </row>
    <row r="143" spans="2:24" ht="12.75" customHeight="1">
      <c r="B143" s="42" t="s">
        <v>94</v>
      </c>
      <c r="C143" s="10">
        <v>1538136</v>
      </c>
      <c r="D143" s="10">
        <v>1291178</v>
      </c>
      <c r="E143" s="10">
        <v>14154</v>
      </c>
      <c r="F143" s="10">
        <v>6775</v>
      </c>
      <c r="G143" s="10">
        <v>16985</v>
      </c>
      <c r="H143" s="44">
        <v>9355</v>
      </c>
      <c r="I143" s="81"/>
      <c r="K143" s="74"/>
      <c r="L143" s="74"/>
      <c r="M143" s="74"/>
      <c r="N143" s="122"/>
      <c r="O143" s="122"/>
      <c r="P143" s="122"/>
      <c r="Q143" s="122"/>
      <c r="R143" s="122"/>
      <c r="S143" s="122"/>
      <c r="T143" s="122"/>
      <c r="U143" s="122"/>
      <c r="V143" s="122"/>
      <c r="W143" s="122"/>
      <c r="X143" s="122"/>
    </row>
    <row r="144" spans="2:25" ht="12.75" customHeight="1">
      <c r="B144" s="188" t="s">
        <v>95</v>
      </c>
      <c r="C144" s="10">
        <v>1050860</v>
      </c>
      <c r="D144" s="10">
        <v>59644</v>
      </c>
      <c r="E144" s="10">
        <v>85576</v>
      </c>
      <c r="F144" s="10">
        <v>185262</v>
      </c>
      <c r="G144" s="10">
        <v>212603</v>
      </c>
      <c r="H144" s="44">
        <v>490724</v>
      </c>
      <c r="J144" s="122"/>
      <c r="K144" s="122"/>
      <c r="L144" s="122"/>
      <c r="M144" s="122"/>
      <c r="N144" s="122"/>
      <c r="O144" s="122"/>
      <c r="P144" s="122"/>
      <c r="Q144" s="122"/>
      <c r="R144" s="122"/>
      <c r="S144" s="122"/>
      <c r="T144" s="122"/>
      <c r="U144" s="122"/>
      <c r="V144" s="122"/>
      <c r="W144" s="122"/>
      <c r="X144" s="122"/>
      <c r="Y144" s="122"/>
    </row>
    <row r="145" spans="2:25" ht="24" customHeight="1">
      <c r="B145" s="253" t="s">
        <v>96</v>
      </c>
      <c r="C145" s="10">
        <v>3390429</v>
      </c>
      <c r="D145" s="10">
        <v>90878</v>
      </c>
      <c r="E145" s="10">
        <v>220107</v>
      </c>
      <c r="F145" s="10">
        <v>149753</v>
      </c>
      <c r="G145" s="10">
        <v>55050</v>
      </c>
      <c r="H145" s="44">
        <v>42524</v>
      </c>
      <c r="J145" s="83"/>
      <c r="K145" s="122"/>
      <c r="L145" s="122"/>
      <c r="M145" s="122"/>
      <c r="N145" s="122"/>
      <c r="O145" s="122"/>
      <c r="P145" s="122"/>
      <c r="Q145" s="122"/>
      <c r="R145" s="122"/>
      <c r="S145" s="122"/>
      <c r="T145" s="122"/>
      <c r="U145" s="122"/>
      <c r="V145" s="122"/>
      <c r="W145" s="122"/>
      <c r="X145" s="122"/>
      <c r="Y145" s="122"/>
    </row>
    <row r="146" spans="2:25" ht="12.75" customHeight="1">
      <c r="B146" s="42" t="s">
        <v>97</v>
      </c>
      <c r="C146" s="10">
        <v>746122</v>
      </c>
      <c r="D146" s="10">
        <v>993974</v>
      </c>
      <c r="E146" s="10">
        <v>759290</v>
      </c>
      <c r="F146" s="10">
        <v>681963</v>
      </c>
      <c r="G146" s="10">
        <v>2899545</v>
      </c>
      <c r="H146" s="44">
        <v>1732157</v>
      </c>
      <c r="J146" s="122"/>
      <c r="K146" s="122"/>
      <c r="L146" s="122"/>
      <c r="M146" s="122"/>
      <c r="N146" s="122"/>
      <c r="O146" s="122"/>
      <c r="P146" s="122"/>
      <c r="Q146" s="122"/>
      <c r="R146" s="122"/>
      <c r="S146" s="122"/>
      <c r="T146" s="122"/>
      <c r="U146" s="122"/>
      <c r="V146" s="122"/>
      <c r="W146" s="122"/>
      <c r="X146" s="122"/>
      <c r="Y146" s="122"/>
    </row>
    <row r="147" spans="2:8" ht="12.75" customHeight="1">
      <c r="B147" s="42" t="s">
        <v>11</v>
      </c>
      <c r="C147" s="43">
        <v>57441</v>
      </c>
      <c r="D147" s="43">
        <v>456831</v>
      </c>
      <c r="E147" s="43">
        <v>851610</v>
      </c>
      <c r="F147" s="43">
        <v>2150032</v>
      </c>
      <c r="G147" s="43">
        <v>707491</v>
      </c>
      <c r="H147" s="45">
        <v>1683138</v>
      </c>
    </row>
    <row r="148" spans="2:8" s="239" customFormat="1" ht="12.75" customHeight="1">
      <c r="B148" s="150"/>
      <c r="C148" s="156"/>
      <c r="D148" s="81"/>
      <c r="E148" s="81"/>
      <c r="F148" s="81"/>
      <c r="G148" s="81"/>
      <c r="H148" s="241"/>
    </row>
    <row r="149" spans="2:9" ht="12.75" customHeight="1">
      <c r="B149" s="365"/>
      <c r="C149" s="365"/>
      <c r="D149" s="365"/>
      <c r="E149" s="365"/>
      <c r="F149" s="365"/>
      <c r="G149" s="365"/>
      <c r="H149" s="147"/>
      <c r="I149" s="106"/>
    </row>
    <row r="150" spans="2:8" ht="12.75" customHeight="1">
      <c r="B150" s="265" t="s">
        <v>76</v>
      </c>
      <c r="C150" s="265">
        <v>16</v>
      </c>
      <c r="D150" s="265">
        <v>17</v>
      </c>
      <c r="E150" s="265">
        <v>18</v>
      </c>
      <c r="F150" s="265">
        <v>19</v>
      </c>
      <c r="G150" s="265">
        <v>20</v>
      </c>
      <c r="H150" s="265">
        <v>21</v>
      </c>
    </row>
    <row r="151" spans="2:8" ht="12.75" customHeight="1">
      <c r="B151" s="42" t="s">
        <v>2</v>
      </c>
      <c r="C151" s="19">
        <v>21345728</v>
      </c>
      <c r="D151" s="19">
        <v>26408272</v>
      </c>
      <c r="E151" s="19">
        <v>18505399</v>
      </c>
      <c r="F151" s="19">
        <v>18003346</v>
      </c>
      <c r="G151" s="19">
        <v>12226926</v>
      </c>
      <c r="H151" s="19">
        <v>22276400</v>
      </c>
    </row>
    <row r="152" spans="2:8" ht="12.75" customHeight="1">
      <c r="B152" s="42" t="s">
        <v>3</v>
      </c>
      <c r="C152" s="46">
        <v>14755279</v>
      </c>
      <c r="D152" s="46">
        <v>15573689</v>
      </c>
      <c r="E152" s="46">
        <v>13092492</v>
      </c>
      <c r="F152" s="46">
        <v>12263040</v>
      </c>
      <c r="G152" s="46">
        <v>8992682</v>
      </c>
      <c r="H152" s="46">
        <v>17745884</v>
      </c>
    </row>
    <row r="153" spans="2:8" ht="12.75" customHeight="1">
      <c r="B153" s="42" t="s">
        <v>4</v>
      </c>
      <c r="C153" s="19">
        <v>1377244</v>
      </c>
      <c r="D153" s="19">
        <v>1101091</v>
      </c>
      <c r="E153" s="19">
        <v>966291</v>
      </c>
      <c r="F153" s="19">
        <v>651576</v>
      </c>
      <c r="G153" s="19">
        <v>200892</v>
      </c>
      <c r="H153" s="19">
        <v>967673</v>
      </c>
    </row>
    <row r="154" spans="2:8" ht="12.75" customHeight="1">
      <c r="B154" s="42" t="s">
        <v>5</v>
      </c>
      <c r="C154" s="19">
        <v>7716437</v>
      </c>
      <c r="D154" s="19">
        <v>8021612</v>
      </c>
      <c r="E154" s="19">
        <v>6257287</v>
      </c>
      <c r="F154" s="19">
        <v>5153595</v>
      </c>
      <c r="G154" s="19">
        <v>1705666</v>
      </c>
      <c r="H154" s="19">
        <v>5446277</v>
      </c>
    </row>
    <row r="155" spans="2:8" ht="12.75" customHeight="1">
      <c r="B155" s="42" t="s">
        <v>6</v>
      </c>
      <c r="C155" s="19">
        <v>1990737</v>
      </c>
      <c r="D155" s="19">
        <v>1921987</v>
      </c>
      <c r="E155" s="19">
        <v>4130613</v>
      </c>
      <c r="F155" s="19">
        <v>3819916</v>
      </c>
      <c r="G155" s="19">
        <v>3624204</v>
      </c>
      <c r="H155" s="19">
        <v>4960953</v>
      </c>
    </row>
    <row r="156" spans="2:8" ht="12.75" customHeight="1">
      <c r="B156" s="60" t="s">
        <v>68</v>
      </c>
      <c r="C156" s="19">
        <v>393575</v>
      </c>
      <c r="D156" s="19">
        <v>373799</v>
      </c>
      <c r="E156" s="19">
        <v>490607</v>
      </c>
      <c r="F156" s="19">
        <v>72933</v>
      </c>
      <c r="G156" s="19">
        <v>76971</v>
      </c>
      <c r="H156" s="19">
        <v>195620</v>
      </c>
    </row>
    <row r="157" spans="2:8" ht="12.75" customHeight="1">
      <c r="B157" s="42" t="s">
        <v>98</v>
      </c>
      <c r="C157" s="19">
        <v>3267754</v>
      </c>
      <c r="D157" s="19">
        <v>4150130</v>
      </c>
      <c r="E157" s="19">
        <v>1230624</v>
      </c>
      <c r="F157" s="19">
        <v>2547804</v>
      </c>
      <c r="G157" s="19">
        <v>3364204</v>
      </c>
      <c r="H157" s="19">
        <v>4043579</v>
      </c>
    </row>
    <row r="158" spans="2:8" ht="12.75" customHeight="1">
      <c r="B158" s="42" t="s">
        <v>100</v>
      </c>
      <c r="C158" s="19">
        <v>5015</v>
      </c>
      <c r="D158" s="19">
        <v>3429</v>
      </c>
      <c r="E158" s="19">
        <v>5699</v>
      </c>
      <c r="F158" s="19">
        <v>2469</v>
      </c>
      <c r="G158" s="19">
        <v>1503</v>
      </c>
      <c r="H158" s="19">
        <v>1514452</v>
      </c>
    </row>
    <row r="159" spans="2:8" ht="12.75" customHeight="1">
      <c r="B159" s="42" t="s">
        <v>102</v>
      </c>
      <c r="C159" s="19">
        <v>1669</v>
      </c>
      <c r="D159" s="19">
        <v>790</v>
      </c>
      <c r="E159" s="19">
        <v>2161</v>
      </c>
      <c r="F159" s="19">
        <v>782</v>
      </c>
      <c r="G159" s="19">
        <v>0</v>
      </c>
      <c r="H159" s="19">
        <v>601864</v>
      </c>
    </row>
    <row r="160" spans="2:8" ht="12.75" customHeight="1">
      <c r="B160" s="42" t="s">
        <v>7</v>
      </c>
      <c r="C160" s="19">
        <v>2848</v>
      </c>
      <c r="D160" s="19">
        <v>851</v>
      </c>
      <c r="E160" s="19">
        <v>9210</v>
      </c>
      <c r="F160" s="19">
        <v>13965</v>
      </c>
      <c r="G160" s="19">
        <v>19242</v>
      </c>
      <c r="H160" s="19">
        <v>15466</v>
      </c>
    </row>
    <row r="161" spans="2:8" ht="12.75" customHeight="1">
      <c r="B161" s="42" t="s">
        <v>8</v>
      </c>
      <c r="C161" s="47" t="s">
        <v>9</v>
      </c>
      <c r="D161" s="47" t="s">
        <v>9</v>
      </c>
      <c r="E161" s="47" t="s">
        <v>9</v>
      </c>
      <c r="F161" s="47" t="s">
        <v>9</v>
      </c>
      <c r="G161" s="47" t="s">
        <v>9</v>
      </c>
      <c r="H161" s="47" t="s">
        <v>9</v>
      </c>
    </row>
    <row r="162" spans="2:8" ht="12.75" customHeight="1">
      <c r="B162" s="42" t="s">
        <v>10</v>
      </c>
      <c r="C162" s="46">
        <v>5923000</v>
      </c>
      <c r="D162" s="46">
        <v>9312409</v>
      </c>
      <c r="E162" s="46">
        <v>5164641</v>
      </c>
      <c r="F162" s="46">
        <v>3524579</v>
      </c>
      <c r="G162" s="46">
        <v>3217849</v>
      </c>
      <c r="H162" s="46">
        <v>4250733</v>
      </c>
    </row>
    <row r="163" spans="2:8" ht="12.75" customHeight="1">
      <c r="B163" s="42" t="s">
        <v>88</v>
      </c>
      <c r="C163" s="19">
        <v>589802</v>
      </c>
      <c r="D163" s="19">
        <v>862611</v>
      </c>
      <c r="E163" s="19">
        <v>638277</v>
      </c>
      <c r="F163" s="19">
        <v>356792</v>
      </c>
      <c r="G163" s="19">
        <v>739590</v>
      </c>
      <c r="H163" s="19">
        <v>516113</v>
      </c>
    </row>
    <row r="164" spans="2:8" ht="12.75" customHeight="1">
      <c r="B164" s="42" t="s">
        <v>89</v>
      </c>
      <c r="C164" s="19">
        <v>344212</v>
      </c>
      <c r="D164" s="19">
        <v>252677</v>
      </c>
      <c r="E164" s="19">
        <v>356265</v>
      </c>
      <c r="F164" s="19">
        <v>243567</v>
      </c>
      <c r="G164" s="19">
        <v>160403</v>
      </c>
      <c r="H164" s="19">
        <v>157345</v>
      </c>
    </row>
    <row r="165" spans="2:8" ht="12.75" customHeight="1">
      <c r="B165" s="42" t="s">
        <v>90</v>
      </c>
      <c r="C165" s="19">
        <v>427292</v>
      </c>
      <c r="D165" s="19">
        <v>336496</v>
      </c>
      <c r="E165" s="19">
        <v>1005053</v>
      </c>
      <c r="F165" s="19">
        <v>913542</v>
      </c>
      <c r="G165" s="19">
        <v>202910</v>
      </c>
      <c r="H165" s="19">
        <v>1439927</v>
      </c>
    </row>
    <row r="166" spans="2:8" ht="12.75" customHeight="1">
      <c r="B166" s="42" t="s">
        <v>91</v>
      </c>
      <c r="C166" s="19">
        <v>832564</v>
      </c>
      <c r="D166" s="19">
        <v>448585</v>
      </c>
      <c r="E166" s="19">
        <v>348615</v>
      </c>
      <c r="F166" s="19">
        <v>215309</v>
      </c>
      <c r="G166" s="19">
        <v>192432</v>
      </c>
      <c r="H166" s="19">
        <v>570627</v>
      </c>
    </row>
    <row r="167" spans="2:8" ht="12.75" customHeight="1">
      <c r="B167" s="42" t="s">
        <v>92</v>
      </c>
      <c r="C167" s="19">
        <v>40815</v>
      </c>
      <c r="D167" s="19">
        <v>19932</v>
      </c>
      <c r="E167" s="19">
        <v>888</v>
      </c>
      <c r="F167" s="19">
        <v>27523</v>
      </c>
      <c r="G167" s="19">
        <v>75934</v>
      </c>
      <c r="H167" s="19">
        <v>79</v>
      </c>
    </row>
    <row r="168" spans="2:8" ht="12.75" customHeight="1">
      <c r="B168" s="42" t="s">
        <v>93</v>
      </c>
      <c r="C168" s="19">
        <v>0</v>
      </c>
      <c r="D168" s="19">
        <v>0</v>
      </c>
      <c r="E168" s="19">
        <v>0</v>
      </c>
      <c r="F168" s="19">
        <v>0</v>
      </c>
      <c r="G168" s="19">
        <v>0</v>
      </c>
      <c r="H168" s="19">
        <v>0</v>
      </c>
    </row>
    <row r="169" spans="2:8" ht="12.75" customHeight="1">
      <c r="B169" s="42" t="s">
        <v>94</v>
      </c>
      <c r="C169" s="19">
        <v>9850</v>
      </c>
      <c r="D169" s="19">
        <v>170585</v>
      </c>
      <c r="E169" s="19">
        <v>38530</v>
      </c>
      <c r="F169" s="19">
        <v>21692</v>
      </c>
      <c r="G169" s="19">
        <v>11529</v>
      </c>
      <c r="H169" s="19">
        <v>262072</v>
      </c>
    </row>
    <row r="170" spans="2:8" ht="12.75" customHeight="1">
      <c r="B170" s="188" t="s">
        <v>95</v>
      </c>
      <c r="C170" s="19">
        <v>323685</v>
      </c>
      <c r="D170" s="19">
        <v>398155</v>
      </c>
      <c r="E170" s="19">
        <v>202434</v>
      </c>
      <c r="F170" s="19">
        <v>13569</v>
      </c>
      <c r="G170" s="19">
        <v>171511</v>
      </c>
      <c r="H170" s="19">
        <v>35601</v>
      </c>
    </row>
    <row r="171" spans="2:8" ht="24" customHeight="1">
      <c r="B171" s="253" t="s">
        <v>96</v>
      </c>
      <c r="C171" s="19">
        <v>64321</v>
      </c>
      <c r="D171" s="19">
        <v>33365</v>
      </c>
      <c r="E171" s="19">
        <v>7292</v>
      </c>
      <c r="F171" s="19">
        <v>4612</v>
      </c>
      <c r="G171" s="19">
        <v>33368</v>
      </c>
      <c r="H171" s="19">
        <v>33127</v>
      </c>
    </row>
    <row r="172" spans="2:8" ht="12.75" customHeight="1">
      <c r="B172" s="42" t="s">
        <v>97</v>
      </c>
      <c r="C172" s="19">
        <v>3290459</v>
      </c>
      <c r="D172" s="19">
        <v>6790003</v>
      </c>
      <c r="E172" s="19">
        <v>2567287</v>
      </c>
      <c r="F172" s="19">
        <v>1727973</v>
      </c>
      <c r="G172" s="19">
        <v>1630172</v>
      </c>
      <c r="H172" s="19">
        <v>1235842</v>
      </c>
    </row>
    <row r="173" spans="2:8" ht="12.75" customHeight="1">
      <c r="B173" s="42" t="s">
        <v>11</v>
      </c>
      <c r="C173" s="46">
        <v>667449</v>
      </c>
      <c r="D173" s="46">
        <v>1522174</v>
      </c>
      <c r="E173" s="46">
        <v>248266</v>
      </c>
      <c r="F173" s="46">
        <v>2215727</v>
      </c>
      <c r="G173" s="46">
        <v>16395</v>
      </c>
      <c r="H173" s="46">
        <v>279783</v>
      </c>
    </row>
    <row r="174" spans="2:8" ht="12.75" customHeight="1">
      <c r="B174" s="161"/>
      <c r="C174" s="162"/>
      <c r="D174" s="162"/>
      <c r="E174" s="162"/>
      <c r="F174" s="162"/>
      <c r="G174" s="162"/>
      <c r="H174" s="162"/>
    </row>
    <row r="175" spans="2:8" ht="12.75" customHeight="1">
      <c r="B175" s="161"/>
      <c r="C175" s="162"/>
      <c r="D175" s="162"/>
      <c r="E175" s="162"/>
      <c r="F175" s="162"/>
      <c r="G175" s="162"/>
      <c r="H175" s="162"/>
    </row>
    <row r="176" spans="2:8" ht="12.75" customHeight="1">
      <c r="B176" s="265" t="s">
        <v>49</v>
      </c>
      <c r="C176" s="265" t="s">
        <v>221</v>
      </c>
      <c r="D176" s="265">
        <v>23</v>
      </c>
      <c r="E176" s="265">
        <v>24</v>
      </c>
      <c r="F176" s="265">
        <v>25</v>
      </c>
      <c r="G176" s="265">
        <v>26</v>
      </c>
      <c r="H176" s="265">
        <v>27</v>
      </c>
    </row>
    <row r="177" spans="2:8" ht="12.75" customHeight="1">
      <c r="B177" s="60" t="s">
        <v>2</v>
      </c>
      <c r="C177" s="19">
        <v>23156308</v>
      </c>
      <c r="D177" s="19">
        <v>19226487</v>
      </c>
      <c r="E177" s="19">
        <v>17382919</v>
      </c>
      <c r="F177" s="19">
        <v>17762586</v>
      </c>
      <c r="G177" s="19">
        <v>19720911</v>
      </c>
      <c r="H177" s="19">
        <v>25306431</v>
      </c>
    </row>
    <row r="178" spans="2:8" ht="12.75" customHeight="1">
      <c r="B178" s="60" t="s">
        <v>3</v>
      </c>
      <c r="C178" s="46">
        <v>19367809</v>
      </c>
      <c r="D178" s="46">
        <v>15843536</v>
      </c>
      <c r="E178" s="46">
        <v>13719250</v>
      </c>
      <c r="F178" s="46">
        <v>13880607</v>
      </c>
      <c r="G178" s="46">
        <v>14226136</v>
      </c>
      <c r="H178" s="46">
        <v>18276447</v>
      </c>
    </row>
    <row r="179" spans="2:8" ht="12.75" customHeight="1">
      <c r="B179" s="60" t="s">
        <v>4</v>
      </c>
      <c r="C179" s="19">
        <v>744368</v>
      </c>
      <c r="D179" s="19">
        <v>477468</v>
      </c>
      <c r="E179" s="19">
        <v>376151</v>
      </c>
      <c r="F179" s="19">
        <v>793563</v>
      </c>
      <c r="G179" s="19">
        <v>64804</v>
      </c>
      <c r="H179" s="19">
        <v>132862</v>
      </c>
    </row>
    <row r="180" spans="2:8" ht="12.75" customHeight="1">
      <c r="B180" s="60" t="s">
        <v>5</v>
      </c>
      <c r="C180" s="19">
        <v>8080132</v>
      </c>
      <c r="D180" s="19">
        <v>5389104</v>
      </c>
      <c r="E180" s="19">
        <v>3107632</v>
      </c>
      <c r="F180" s="19">
        <v>4432259</v>
      </c>
      <c r="G180" s="19">
        <v>5952468</v>
      </c>
      <c r="H180" s="19">
        <v>7998048</v>
      </c>
    </row>
    <row r="181" spans="2:8" ht="12.75" customHeight="1">
      <c r="B181" s="60" t="s">
        <v>6</v>
      </c>
      <c r="C181" s="19">
        <v>4845916</v>
      </c>
      <c r="D181" s="19">
        <v>5590979</v>
      </c>
      <c r="E181" s="19">
        <v>5678470</v>
      </c>
      <c r="F181" s="19">
        <v>3671499</v>
      </c>
      <c r="G181" s="19">
        <v>2862453</v>
      </c>
      <c r="H181" s="19">
        <v>4631895</v>
      </c>
    </row>
    <row r="182" spans="2:8" ht="12.75" customHeight="1">
      <c r="B182" s="60" t="s">
        <v>68</v>
      </c>
      <c r="C182" s="19">
        <v>105520</v>
      </c>
      <c r="D182" s="19">
        <v>609613</v>
      </c>
      <c r="E182" s="19">
        <v>638035</v>
      </c>
      <c r="F182" s="19">
        <v>665680</v>
      </c>
      <c r="G182" s="19">
        <v>1150539</v>
      </c>
      <c r="H182" s="19">
        <v>1360444</v>
      </c>
    </row>
    <row r="183" spans="2:8" ht="12.75" customHeight="1">
      <c r="B183" s="60" t="s">
        <v>98</v>
      </c>
      <c r="C183" s="19">
        <v>5517186</v>
      </c>
      <c r="D183" s="19">
        <v>3723724</v>
      </c>
      <c r="E183" s="19">
        <v>3911428</v>
      </c>
      <c r="F183" s="19">
        <v>4210651</v>
      </c>
      <c r="G183" s="19">
        <v>4183800</v>
      </c>
      <c r="H183" s="19">
        <v>4145372</v>
      </c>
    </row>
    <row r="184" spans="2:8" ht="12.75" customHeight="1">
      <c r="B184" s="60" t="s">
        <v>100</v>
      </c>
      <c r="C184" s="19">
        <v>48757</v>
      </c>
      <c r="D184" s="19">
        <v>23139</v>
      </c>
      <c r="E184" s="19">
        <v>1019</v>
      </c>
      <c r="F184" s="19">
        <v>55303</v>
      </c>
      <c r="G184" s="19">
        <v>6006</v>
      </c>
      <c r="H184" s="19">
        <v>808</v>
      </c>
    </row>
    <row r="185" spans="2:8" ht="12.75" customHeight="1">
      <c r="B185" s="60" t="s">
        <v>102</v>
      </c>
      <c r="C185" s="19">
        <v>14538</v>
      </c>
      <c r="D185" s="19">
        <v>21842</v>
      </c>
      <c r="E185" s="19">
        <v>535</v>
      </c>
      <c r="F185" s="19">
        <v>26079</v>
      </c>
      <c r="G185" s="19">
        <v>2661</v>
      </c>
      <c r="H185" s="19">
        <v>538</v>
      </c>
    </row>
    <row r="186" spans="2:8" ht="12.75" customHeight="1">
      <c r="B186" s="60" t="s">
        <v>7</v>
      </c>
      <c r="C186" s="19">
        <v>11392</v>
      </c>
      <c r="D186" s="19">
        <v>7667</v>
      </c>
      <c r="E186" s="19">
        <v>5980</v>
      </c>
      <c r="F186" s="19">
        <v>25573</v>
      </c>
      <c r="G186" s="19">
        <v>3405</v>
      </c>
      <c r="H186" s="19">
        <v>3962</v>
      </c>
    </row>
    <row r="187" spans="2:8" ht="12.75" customHeight="1">
      <c r="B187" s="60" t="s">
        <v>8</v>
      </c>
      <c r="C187" s="39" t="s">
        <v>9</v>
      </c>
      <c r="D187" s="39" t="s">
        <v>9</v>
      </c>
      <c r="E187" s="39" t="s">
        <v>9</v>
      </c>
      <c r="F187" s="39" t="s">
        <v>9</v>
      </c>
      <c r="G187" s="39" t="s">
        <v>9</v>
      </c>
      <c r="H187" s="39" t="s">
        <v>9</v>
      </c>
    </row>
    <row r="188" spans="2:8" ht="12.75" customHeight="1">
      <c r="B188" s="60" t="s">
        <v>143</v>
      </c>
      <c r="C188" s="39" t="s">
        <v>9</v>
      </c>
      <c r="D188" s="39" t="s">
        <v>9</v>
      </c>
      <c r="E188" s="39" t="s">
        <v>9</v>
      </c>
      <c r="F188" s="39" t="s">
        <v>9</v>
      </c>
      <c r="G188" s="39" t="s">
        <v>9</v>
      </c>
      <c r="H188" s="39">
        <v>2518</v>
      </c>
    </row>
    <row r="189" spans="2:8" ht="12.75" customHeight="1">
      <c r="B189" s="60" t="s">
        <v>204</v>
      </c>
      <c r="C189" s="39" t="s">
        <v>9</v>
      </c>
      <c r="D189" s="39" t="s">
        <v>9</v>
      </c>
      <c r="E189" s="39" t="s">
        <v>9</v>
      </c>
      <c r="F189" s="39" t="s">
        <v>9</v>
      </c>
      <c r="G189" s="39" t="s">
        <v>9</v>
      </c>
      <c r="H189" s="39" t="s">
        <v>9</v>
      </c>
    </row>
    <row r="190" spans="2:8" ht="12.75" customHeight="1">
      <c r="B190" s="60" t="s">
        <v>10</v>
      </c>
      <c r="C190" s="46">
        <v>3320372</v>
      </c>
      <c r="D190" s="46">
        <v>3203459</v>
      </c>
      <c r="E190" s="46">
        <v>3629559</v>
      </c>
      <c r="F190" s="46">
        <v>3366424</v>
      </c>
      <c r="G190" s="46">
        <v>4827739</v>
      </c>
      <c r="H190" s="46">
        <v>6851625</v>
      </c>
    </row>
    <row r="191" spans="2:8" ht="12.75" customHeight="1">
      <c r="B191" s="60" t="s">
        <v>88</v>
      </c>
      <c r="C191" s="19">
        <v>306201</v>
      </c>
      <c r="D191" s="19">
        <v>780368</v>
      </c>
      <c r="E191" s="19">
        <v>174533</v>
      </c>
      <c r="F191" s="19">
        <v>733701</v>
      </c>
      <c r="G191" s="19">
        <v>455119</v>
      </c>
      <c r="H191" s="19">
        <v>1058561</v>
      </c>
    </row>
    <row r="192" spans="2:8" ht="12.75" customHeight="1">
      <c r="B192" s="60" t="s">
        <v>89</v>
      </c>
      <c r="C192" s="19">
        <v>174719</v>
      </c>
      <c r="D192" s="19">
        <v>951332</v>
      </c>
      <c r="E192" s="19">
        <v>1125203</v>
      </c>
      <c r="F192" s="19">
        <v>744683</v>
      </c>
      <c r="G192" s="19">
        <v>125665</v>
      </c>
      <c r="H192" s="19">
        <v>134828</v>
      </c>
    </row>
    <row r="193" spans="2:8" ht="12.75" customHeight="1">
      <c r="B193" s="60" t="s">
        <v>90</v>
      </c>
      <c r="C193" s="19">
        <v>1510413</v>
      </c>
      <c r="D193" s="19">
        <v>42993</v>
      </c>
      <c r="E193" s="19">
        <v>28820</v>
      </c>
      <c r="F193" s="19">
        <v>29165</v>
      </c>
      <c r="G193" s="19">
        <v>242471</v>
      </c>
      <c r="H193" s="19">
        <v>238023</v>
      </c>
    </row>
    <row r="194" spans="2:8" ht="12.75" customHeight="1">
      <c r="B194" s="60" t="s">
        <v>91</v>
      </c>
      <c r="C194" s="19">
        <v>664006</v>
      </c>
      <c r="D194" s="19">
        <v>640681</v>
      </c>
      <c r="E194" s="19">
        <v>516323</v>
      </c>
      <c r="F194" s="19">
        <v>953432</v>
      </c>
      <c r="G194" s="19">
        <v>2648404</v>
      </c>
      <c r="H194" s="19">
        <v>4209885</v>
      </c>
    </row>
    <row r="195" spans="2:8" ht="12.75" customHeight="1">
      <c r="B195" s="60" t="s">
        <v>92</v>
      </c>
      <c r="C195" s="19">
        <v>14669</v>
      </c>
      <c r="D195" s="19">
        <v>8590</v>
      </c>
      <c r="E195" s="19">
        <v>0</v>
      </c>
      <c r="F195" s="19">
        <v>5699</v>
      </c>
      <c r="G195" s="19">
        <v>100249</v>
      </c>
      <c r="H195" s="19">
        <v>7654</v>
      </c>
    </row>
    <row r="196" spans="2:8" ht="12.75" customHeight="1">
      <c r="B196" s="60" t="s">
        <v>93</v>
      </c>
      <c r="C196" s="19">
        <v>0</v>
      </c>
      <c r="D196" s="19">
        <v>0</v>
      </c>
      <c r="E196" s="19">
        <v>0</v>
      </c>
      <c r="F196" s="19">
        <v>0</v>
      </c>
      <c r="G196" s="19">
        <v>0</v>
      </c>
      <c r="H196" s="19">
        <v>0</v>
      </c>
    </row>
    <row r="197" spans="2:8" ht="12.75" customHeight="1">
      <c r="B197" s="60" t="s">
        <v>94</v>
      </c>
      <c r="C197" s="19">
        <v>95075</v>
      </c>
      <c r="D197" s="19">
        <v>90426</v>
      </c>
      <c r="E197" s="19">
        <v>1245621</v>
      </c>
      <c r="F197" s="19">
        <v>200973</v>
      </c>
      <c r="G197" s="19">
        <v>604159</v>
      </c>
      <c r="H197" s="19">
        <v>526799</v>
      </c>
    </row>
    <row r="198" spans="2:8" ht="12.75" customHeight="1">
      <c r="B198" s="188" t="s">
        <v>95</v>
      </c>
      <c r="C198" s="19">
        <v>76514</v>
      </c>
      <c r="D198" s="19">
        <v>43268</v>
      </c>
      <c r="E198" s="19">
        <v>58325</v>
      </c>
      <c r="F198" s="19">
        <v>121463</v>
      </c>
      <c r="G198" s="19">
        <v>145360</v>
      </c>
      <c r="H198" s="19">
        <v>11262</v>
      </c>
    </row>
    <row r="199" spans="2:8" ht="24" customHeight="1">
      <c r="B199" s="253" t="s">
        <v>96</v>
      </c>
      <c r="C199" s="19">
        <v>9367</v>
      </c>
      <c r="D199" s="19">
        <v>102542</v>
      </c>
      <c r="E199" s="19">
        <v>29094</v>
      </c>
      <c r="F199" s="19">
        <v>185243</v>
      </c>
      <c r="G199" s="19">
        <v>20608</v>
      </c>
      <c r="H199" s="19">
        <v>38106</v>
      </c>
    </row>
    <row r="200" spans="2:8" ht="12.75" customHeight="1">
      <c r="B200" s="60" t="s">
        <v>97</v>
      </c>
      <c r="C200" s="19">
        <v>469408</v>
      </c>
      <c r="D200" s="19">
        <v>543259</v>
      </c>
      <c r="E200" s="19">
        <v>451640</v>
      </c>
      <c r="F200" s="19">
        <v>392065</v>
      </c>
      <c r="G200" s="19">
        <v>485704</v>
      </c>
      <c r="H200" s="19">
        <v>626507</v>
      </c>
    </row>
    <row r="201" spans="2:8" ht="12.75" customHeight="1">
      <c r="B201" s="60" t="s">
        <v>11</v>
      </c>
      <c r="C201" s="46">
        <v>468127</v>
      </c>
      <c r="D201" s="46">
        <v>179492</v>
      </c>
      <c r="E201" s="46">
        <v>34110</v>
      </c>
      <c r="F201" s="46">
        <v>515555</v>
      </c>
      <c r="G201" s="46">
        <v>667036</v>
      </c>
      <c r="H201" s="46">
        <v>178359</v>
      </c>
    </row>
    <row r="202" spans="2:8" s="239" customFormat="1" ht="12.75" customHeight="1">
      <c r="B202" s="95"/>
      <c r="C202" s="74"/>
      <c r="D202" s="74"/>
      <c r="E202" s="74"/>
      <c r="F202" s="74"/>
      <c r="G202" s="74"/>
      <c r="H202" s="74"/>
    </row>
    <row r="203" spans="2:8" ht="12.75" customHeight="1">
      <c r="B203" s="95"/>
      <c r="C203" s="74"/>
      <c r="D203" s="74"/>
      <c r="E203" s="74"/>
      <c r="F203" s="74"/>
      <c r="G203" s="106"/>
      <c r="H203" s="106"/>
    </row>
    <row r="204" spans="2:8" ht="12.75" customHeight="1">
      <c r="B204" s="265" t="s">
        <v>49</v>
      </c>
      <c r="C204" s="260">
        <v>28</v>
      </c>
      <c r="D204" s="260">
        <v>29</v>
      </c>
      <c r="E204" s="260">
        <v>30</v>
      </c>
      <c r="F204" s="260" t="s">
        <v>214</v>
      </c>
      <c r="G204" s="260">
        <v>2</v>
      </c>
      <c r="H204" s="260">
        <v>3</v>
      </c>
    </row>
    <row r="205" spans="2:8" ht="12.75" customHeight="1">
      <c r="B205" s="60" t="s">
        <v>2</v>
      </c>
      <c r="C205" s="19">
        <v>20676149</v>
      </c>
      <c r="D205" s="19">
        <v>11946207</v>
      </c>
      <c r="E205" s="19">
        <v>11065588</v>
      </c>
      <c r="F205" s="19">
        <v>16390051</v>
      </c>
      <c r="G205" s="19">
        <v>18225376</v>
      </c>
      <c r="H205" s="19">
        <v>9779833</v>
      </c>
    </row>
    <row r="206" spans="2:8" ht="12.75" customHeight="1">
      <c r="B206" s="60" t="s">
        <v>3</v>
      </c>
      <c r="C206" s="46">
        <v>11174642</v>
      </c>
      <c r="D206" s="46">
        <v>6213997</v>
      </c>
      <c r="E206" s="46">
        <v>8101133</v>
      </c>
      <c r="F206" s="46">
        <v>13813299</v>
      </c>
      <c r="G206" s="46">
        <v>14207434</v>
      </c>
      <c r="H206" s="46">
        <v>7352123</v>
      </c>
    </row>
    <row r="207" spans="2:8" ht="12.75" customHeight="1">
      <c r="B207" s="60" t="s">
        <v>4</v>
      </c>
      <c r="C207" s="19">
        <v>228258</v>
      </c>
      <c r="D207" s="19">
        <v>326063</v>
      </c>
      <c r="E207" s="19">
        <v>474942</v>
      </c>
      <c r="F207" s="19">
        <v>514435</v>
      </c>
      <c r="G207" s="19">
        <v>366087</v>
      </c>
      <c r="H207" s="19">
        <v>90265</v>
      </c>
    </row>
    <row r="208" spans="2:8" ht="12.75" customHeight="1">
      <c r="B208" s="60" t="s">
        <v>5</v>
      </c>
      <c r="C208" s="19">
        <v>3513350</v>
      </c>
      <c r="D208" s="19">
        <v>2445332</v>
      </c>
      <c r="E208" s="19">
        <v>3285172</v>
      </c>
      <c r="F208" s="19">
        <v>9272226</v>
      </c>
      <c r="G208" s="19">
        <v>9493245</v>
      </c>
      <c r="H208" s="19">
        <v>3188755</v>
      </c>
    </row>
    <row r="209" spans="2:8" ht="12.75" customHeight="1">
      <c r="B209" s="60" t="s">
        <v>6</v>
      </c>
      <c r="C209" s="19">
        <v>2345108</v>
      </c>
      <c r="D209" s="19">
        <v>1786708</v>
      </c>
      <c r="E209" s="19">
        <v>2506033</v>
      </c>
      <c r="F209" s="19">
        <v>3043698</v>
      </c>
      <c r="G209" s="19">
        <v>2137807</v>
      </c>
      <c r="H209" s="19">
        <v>1834076</v>
      </c>
    </row>
    <row r="210" spans="2:8" ht="12.75" customHeight="1">
      <c r="B210" s="60" t="s">
        <v>68</v>
      </c>
      <c r="C210" s="19">
        <v>3201490</v>
      </c>
      <c r="D210" s="19">
        <v>903267</v>
      </c>
      <c r="E210" s="19">
        <v>1042307</v>
      </c>
      <c r="F210" s="19">
        <v>91344</v>
      </c>
      <c r="G210" s="19">
        <v>147125</v>
      </c>
      <c r="H210" s="19">
        <v>91544</v>
      </c>
    </row>
    <row r="211" spans="2:8" ht="12.75" customHeight="1">
      <c r="B211" s="60" t="s">
        <v>98</v>
      </c>
      <c r="C211" s="19">
        <v>1798677</v>
      </c>
      <c r="D211" s="19">
        <v>705144</v>
      </c>
      <c r="E211" s="19">
        <v>604608</v>
      </c>
      <c r="F211" s="19">
        <v>666318</v>
      </c>
      <c r="G211" s="19">
        <v>1133385</v>
      </c>
      <c r="H211" s="19">
        <v>1963767</v>
      </c>
    </row>
    <row r="212" spans="2:8" ht="12.75" customHeight="1">
      <c r="B212" s="60" t="s">
        <v>100</v>
      </c>
      <c r="C212" s="19">
        <v>47641</v>
      </c>
      <c r="D212" s="19">
        <v>38796</v>
      </c>
      <c r="E212" s="19">
        <v>42852</v>
      </c>
      <c r="F212" s="19">
        <v>34776</v>
      </c>
      <c r="G212" s="19">
        <v>43845</v>
      </c>
      <c r="H212" s="19">
        <v>37411</v>
      </c>
    </row>
    <row r="213" spans="2:8" ht="12.75" customHeight="1">
      <c r="B213" s="60" t="s">
        <v>102</v>
      </c>
      <c r="C213" s="19">
        <v>31166</v>
      </c>
      <c r="D213" s="19">
        <v>344</v>
      </c>
      <c r="E213" s="19">
        <v>34430</v>
      </c>
      <c r="F213" s="19">
        <v>34284</v>
      </c>
      <c r="G213" s="19">
        <v>39798</v>
      </c>
      <c r="H213" s="19">
        <v>35671</v>
      </c>
    </row>
    <row r="214" spans="2:8" ht="12.75" customHeight="1">
      <c r="B214" s="60" t="s">
        <v>7</v>
      </c>
      <c r="C214" s="19">
        <v>2454</v>
      </c>
      <c r="D214" s="19">
        <v>3012</v>
      </c>
      <c r="E214" s="19">
        <v>3399</v>
      </c>
      <c r="F214" s="19">
        <v>9469</v>
      </c>
      <c r="G214" s="19">
        <v>114250</v>
      </c>
      <c r="H214" s="19">
        <v>6631</v>
      </c>
    </row>
    <row r="215" spans="2:8" ht="12.75" customHeight="1">
      <c r="B215" s="60" t="s">
        <v>8</v>
      </c>
      <c r="C215" s="39" t="s">
        <v>9</v>
      </c>
      <c r="D215" s="39" t="s">
        <v>9</v>
      </c>
      <c r="E215" s="39" t="s">
        <v>9</v>
      </c>
      <c r="F215" s="39" t="s">
        <v>9</v>
      </c>
      <c r="G215" s="39" t="s">
        <v>9</v>
      </c>
      <c r="H215" s="39" t="s">
        <v>9</v>
      </c>
    </row>
    <row r="216" spans="2:8" ht="12.75" customHeight="1">
      <c r="B216" s="60" t="s">
        <v>143</v>
      </c>
      <c r="C216" s="39">
        <v>6498</v>
      </c>
      <c r="D216" s="39">
        <v>5331</v>
      </c>
      <c r="E216" s="39">
        <v>106197</v>
      </c>
      <c r="F216" s="39">
        <v>145392</v>
      </c>
      <c r="G216" s="39">
        <v>706226</v>
      </c>
      <c r="H216" s="39">
        <v>98576</v>
      </c>
    </row>
    <row r="217" spans="2:8" ht="12.75" customHeight="1">
      <c r="B217" s="60" t="s">
        <v>204</v>
      </c>
      <c r="C217" s="39" t="s">
        <v>9</v>
      </c>
      <c r="D217" s="39" t="s">
        <v>9</v>
      </c>
      <c r="E217" s="39">
        <v>1193</v>
      </c>
      <c r="F217" s="39">
        <v>1357</v>
      </c>
      <c r="G217" s="39">
        <v>25666</v>
      </c>
      <c r="H217" s="39">
        <v>5427</v>
      </c>
    </row>
    <row r="218" spans="2:8" ht="12.75" customHeight="1">
      <c r="B218" s="60" t="s">
        <v>10</v>
      </c>
      <c r="C218" s="46">
        <v>9101035</v>
      </c>
      <c r="D218" s="46">
        <v>5390243</v>
      </c>
      <c r="E218" s="46">
        <v>2841155</v>
      </c>
      <c r="F218" s="46">
        <v>2366823</v>
      </c>
      <c r="G218" s="46">
        <v>3778872</v>
      </c>
      <c r="H218" s="46">
        <v>2209329</v>
      </c>
    </row>
    <row r="219" spans="2:8" ht="12.75" customHeight="1">
      <c r="B219" s="60" t="s">
        <v>88</v>
      </c>
      <c r="C219" s="19">
        <v>508754</v>
      </c>
      <c r="D219" s="19">
        <v>788969</v>
      </c>
      <c r="E219" s="19">
        <v>377754</v>
      </c>
      <c r="F219" s="19">
        <v>576150</v>
      </c>
      <c r="G219" s="19">
        <v>363076</v>
      </c>
      <c r="H219" s="19">
        <v>480570</v>
      </c>
    </row>
    <row r="220" spans="2:8" ht="12.75" customHeight="1">
      <c r="B220" s="60" t="s">
        <v>89</v>
      </c>
      <c r="C220" s="19">
        <v>104531</v>
      </c>
      <c r="D220" s="19">
        <v>835091</v>
      </c>
      <c r="E220" s="19">
        <v>234442</v>
      </c>
      <c r="F220" s="19">
        <v>84855</v>
      </c>
      <c r="G220" s="19">
        <v>154336</v>
      </c>
      <c r="H220" s="19">
        <v>206331</v>
      </c>
    </row>
    <row r="221" spans="2:8" ht="12.75" customHeight="1">
      <c r="B221" s="60" t="s">
        <v>90</v>
      </c>
      <c r="C221" s="19">
        <v>27633</v>
      </c>
      <c r="D221" s="19">
        <v>88071</v>
      </c>
      <c r="E221" s="19">
        <v>149699</v>
      </c>
      <c r="F221" s="19">
        <v>479338</v>
      </c>
      <c r="G221" s="19">
        <v>45091</v>
      </c>
      <c r="H221" s="19">
        <v>57719</v>
      </c>
    </row>
    <row r="222" spans="2:8" ht="12.75" customHeight="1">
      <c r="B222" s="60" t="s">
        <v>91</v>
      </c>
      <c r="C222" s="19">
        <v>1445304</v>
      </c>
      <c r="D222" s="19">
        <v>1556745</v>
      </c>
      <c r="E222" s="19">
        <v>1083814</v>
      </c>
      <c r="F222" s="19">
        <v>395318</v>
      </c>
      <c r="G222" s="19">
        <v>910463</v>
      </c>
      <c r="H222" s="19">
        <v>530556</v>
      </c>
    </row>
    <row r="223" spans="2:8" ht="12.75" customHeight="1">
      <c r="B223" s="60" t="s">
        <v>92</v>
      </c>
      <c r="C223" s="19">
        <v>9277</v>
      </c>
      <c r="D223" s="19">
        <v>0</v>
      </c>
      <c r="E223" s="19">
        <v>939</v>
      </c>
      <c r="F223" s="19">
        <v>0</v>
      </c>
      <c r="G223" s="19">
        <v>40</v>
      </c>
      <c r="H223" s="19">
        <v>0</v>
      </c>
    </row>
    <row r="224" spans="2:8" ht="12.75" customHeight="1">
      <c r="B224" s="60" t="s">
        <v>93</v>
      </c>
      <c r="C224" s="19">
        <v>0</v>
      </c>
      <c r="D224" s="19">
        <v>0</v>
      </c>
      <c r="E224" s="19">
        <v>0</v>
      </c>
      <c r="F224" s="19">
        <v>0</v>
      </c>
      <c r="G224" s="19">
        <v>0</v>
      </c>
      <c r="H224" s="19">
        <v>0</v>
      </c>
    </row>
    <row r="225" spans="2:8" ht="12.75" customHeight="1">
      <c r="B225" s="60" t="s">
        <v>94</v>
      </c>
      <c r="C225" s="19">
        <v>4362354</v>
      </c>
      <c r="D225" s="19">
        <v>1494203</v>
      </c>
      <c r="E225" s="19">
        <v>110603</v>
      </c>
      <c r="F225" s="19">
        <v>72117</v>
      </c>
      <c r="G225" s="19">
        <v>185159</v>
      </c>
      <c r="H225" s="19">
        <v>128281</v>
      </c>
    </row>
    <row r="226" spans="2:8" ht="12.75" customHeight="1">
      <c r="B226" s="188" t="s">
        <v>95</v>
      </c>
      <c r="C226" s="19">
        <v>618175</v>
      </c>
      <c r="D226" s="19">
        <v>52954</v>
      </c>
      <c r="E226" s="19">
        <v>185959</v>
      </c>
      <c r="F226" s="19">
        <v>438407</v>
      </c>
      <c r="G226" s="19">
        <v>1817562</v>
      </c>
      <c r="H226" s="19">
        <v>125935</v>
      </c>
    </row>
    <row r="227" spans="2:8" ht="24" customHeight="1">
      <c r="B227" s="253" t="s">
        <v>96</v>
      </c>
      <c r="C227" s="19">
        <v>116743</v>
      </c>
      <c r="D227" s="19">
        <v>19071</v>
      </c>
      <c r="E227" s="19">
        <v>61050</v>
      </c>
      <c r="F227" s="19">
        <v>66954</v>
      </c>
      <c r="G227" s="19">
        <v>46414</v>
      </c>
      <c r="H227" s="19">
        <v>31015</v>
      </c>
    </row>
    <row r="228" spans="2:8" ht="12.75" customHeight="1">
      <c r="B228" s="60" t="s">
        <v>97</v>
      </c>
      <c r="C228" s="19">
        <v>1908264</v>
      </c>
      <c r="D228" s="19">
        <v>555139</v>
      </c>
      <c r="E228" s="19">
        <v>636895</v>
      </c>
      <c r="F228" s="19">
        <v>253684</v>
      </c>
      <c r="G228" s="19">
        <v>256731</v>
      </c>
      <c r="H228" s="19">
        <v>648922</v>
      </c>
    </row>
    <row r="229" spans="2:8" ht="12.75" customHeight="1">
      <c r="B229" s="60" t="s">
        <v>11</v>
      </c>
      <c r="C229" s="46">
        <v>400472</v>
      </c>
      <c r="D229" s="46">
        <v>341967</v>
      </c>
      <c r="E229" s="46">
        <v>123300</v>
      </c>
      <c r="F229" s="46">
        <v>209929</v>
      </c>
      <c r="G229" s="46">
        <v>239070</v>
      </c>
      <c r="H229" s="46">
        <v>218381</v>
      </c>
    </row>
    <row r="230" spans="2:8" ht="12.75" customHeight="1">
      <c r="B230" s="176"/>
      <c r="C230" s="176"/>
      <c r="D230" s="106"/>
      <c r="E230" s="106"/>
      <c r="F230" s="106"/>
      <c r="G230" s="74"/>
      <c r="H230" s="74"/>
    </row>
    <row r="231" spans="2:8" ht="12.75" customHeight="1">
      <c r="B231" s="125" t="s">
        <v>136</v>
      </c>
      <c r="C231" s="104"/>
      <c r="D231" s="104"/>
      <c r="E231" s="81"/>
      <c r="F231" s="81"/>
      <c r="G231" s="106"/>
      <c r="H231" s="106"/>
    </row>
    <row r="232" spans="2:8" ht="12.75" customHeight="1">
      <c r="B232" s="125" t="s">
        <v>137</v>
      </c>
      <c r="C232" s="104"/>
      <c r="D232" s="104"/>
      <c r="E232" s="105"/>
      <c r="F232" s="105"/>
      <c r="G232" s="104"/>
      <c r="H232" s="124"/>
    </row>
    <row r="233" spans="2:7" ht="12.75" customHeight="1">
      <c r="B233" s="57" t="s">
        <v>138</v>
      </c>
      <c r="C233" s="103"/>
      <c r="D233" s="103"/>
      <c r="E233" s="104"/>
      <c r="F233" s="104"/>
      <c r="G233" s="104"/>
    </row>
    <row r="234" spans="2:24" ht="12.75" customHeight="1">
      <c r="B234" s="107" t="s">
        <v>139</v>
      </c>
      <c r="C234" s="106"/>
      <c r="D234" s="106"/>
      <c r="E234" s="104"/>
      <c r="F234" s="104"/>
      <c r="G234" s="103"/>
      <c r="J234" s="81"/>
      <c r="K234" s="81"/>
      <c r="L234" s="81"/>
      <c r="M234" s="81"/>
      <c r="N234" s="122"/>
      <c r="O234" s="122"/>
      <c r="P234" s="122"/>
      <c r="Q234" s="122"/>
      <c r="R234" s="122"/>
      <c r="S234" s="122"/>
      <c r="T234" s="122"/>
      <c r="U234" s="122"/>
      <c r="V234" s="122"/>
      <c r="W234" s="122"/>
      <c r="X234" s="122"/>
    </row>
    <row r="235" spans="2:8" ht="12.75" customHeight="1">
      <c r="B235" s="107" t="s">
        <v>144</v>
      </c>
      <c r="C235" s="177"/>
      <c r="D235" s="177"/>
      <c r="E235" s="177"/>
      <c r="F235" s="177"/>
      <c r="G235" s="106"/>
      <c r="H235" s="106"/>
    </row>
    <row r="236" spans="2:8" ht="12.75" customHeight="1">
      <c r="B236" s="49" t="s">
        <v>211</v>
      </c>
      <c r="G236" s="159"/>
      <c r="H236" s="159"/>
    </row>
    <row r="237" ht="12.75" customHeight="1"/>
    <row r="238" ht="12.75" customHeight="1"/>
  </sheetData>
  <sheetProtection/>
  <mergeCells count="9">
    <mergeCell ref="B122:G122"/>
    <mergeCell ref="B149:G149"/>
    <mergeCell ref="B118:G118"/>
    <mergeCell ref="B4:G4"/>
    <mergeCell ref="B112:H112"/>
    <mergeCell ref="B117:F117"/>
    <mergeCell ref="B5:H5"/>
    <mergeCell ref="B123:H123"/>
    <mergeCell ref="B56:H56"/>
  </mergeCells>
  <printOptions horizontalCentered="1"/>
  <pageMargins left="0.2755905511811024" right="0.7874015748031497" top="0.984251968503937" bottom="0.35433070866141736" header="0.5118110236220472" footer="0.5118110236220472"/>
  <pageSetup fitToHeight="0"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C000"/>
    <pageSetUpPr fitToPage="1"/>
  </sheetPr>
  <dimension ref="A2:AC154"/>
  <sheetViews>
    <sheetView showGridLines="0" zoomScaleSheetLayoutView="115" zoomScalePageLayoutView="0" workbookViewId="0" topLeftCell="A1">
      <selection activeCell="M62" sqref="M62:N64"/>
    </sheetView>
  </sheetViews>
  <sheetFormatPr defaultColWidth="9.00390625" defaultRowHeight="13.5"/>
  <cols>
    <col min="1" max="1" width="5.625" style="0" customWidth="1"/>
    <col min="2" max="2" width="7.875" style="0" customWidth="1"/>
    <col min="3" max="3" width="8.625" style="0" customWidth="1"/>
    <col min="4" max="4" width="8.125" style="0" customWidth="1"/>
    <col min="5" max="6" width="8.625" style="0" customWidth="1"/>
    <col min="7" max="7" width="9.125" style="0" customWidth="1"/>
    <col min="8" max="9" width="8.625" style="0" customWidth="1"/>
    <col min="10" max="10" width="7.625" style="0" customWidth="1"/>
    <col min="11" max="11" width="9.625" style="0" customWidth="1"/>
    <col min="12" max="12" width="8.625" style="0" customWidth="1"/>
    <col min="13" max="14" width="6.625" style="0" customWidth="1"/>
    <col min="15" max="15" width="6.375" style="130" customWidth="1"/>
  </cols>
  <sheetData>
    <row r="2" spans="1:24" s="121" customFormat="1" ht="17.25">
      <c r="A2" s="348" t="s">
        <v>22</v>
      </c>
      <c r="B2" s="348"/>
      <c r="C2" s="348"/>
      <c r="D2" s="348"/>
      <c r="E2" s="348"/>
      <c r="F2" s="348"/>
      <c r="G2" s="348"/>
      <c r="H2" s="348"/>
      <c r="I2" s="348"/>
      <c r="J2" s="348"/>
      <c r="K2" s="348"/>
      <c r="L2" s="348"/>
      <c r="M2" s="348"/>
      <c r="N2" s="348"/>
      <c r="O2" s="263"/>
      <c r="P2" s="122"/>
      <c r="Q2" s="122"/>
      <c r="R2" s="122"/>
      <c r="S2" s="122"/>
      <c r="T2" s="122"/>
      <c r="U2" s="122"/>
      <c r="V2" s="122"/>
      <c r="W2" s="122"/>
      <c r="X2" s="122"/>
    </row>
    <row r="3" spans="1:24" ht="20.25" customHeight="1">
      <c r="A3" s="380" t="s">
        <v>23</v>
      </c>
      <c r="B3" s="380"/>
      <c r="C3" s="179"/>
      <c r="D3" s="179"/>
      <c r="E3" s="179"/>
      <c r="F3" s="179"/>
      <c r="G3" s="179"/>
      <c r="H3" s="179"/>
      <c r="I3" s="179"/>
      <c r="J3" s="179"/>
      <c r="K3" s="179"/>
      <c r="L3" s="179"/>
      <c r="M3" s="385" t="s">
        <v>183</v>
      </c>
      <c r="N3" s="385"/>
      <c r="O3" s="128"/>
      <c r="P3" s="80"/>
      <c r="Q3" s="80"/>
      <c r="R3" s="80"/>
      <c r="S3" s="80"/>
      <c r="T3" s="80"/>
      <c r="U3" s="80"/>
      <c r="V3" s="80"/>
      <c r="W3" s="80"/>
      <c r="X3" s="80"/>
    </row>
    <row r="4" spans="1:24" ht="13.5">
      <c r="A4" s="381" t="s">
        <v>13</v>
      </c>
      <c r="B4" s="377" t="s">
        <v>24</v>
      </c>
      <c r="C4" s="378"/>
      <c r="D4" s="378"/>
      <c r="E4" s="378"/>
      <c r="F4" s="378"/>
      <c r="G4" s="378"/>
      <c r="H4" s="378"/>
      <c r="I4" s="378"/>
      <c r="J4" s="378"/>
      <c r="K4" s="378"/>
      <c r="L4" s="379"/>
      <c r="M4" s="377" t="s">
        <v>25</v>
      </c>
      <c r="N4" s="379"/>
      <c r="O4" s="128"/>
      <c r="P4" s="80"/>
      <c r="Q4" s="80"/>
      <c r="R4" s="80"/>
      <c r="S4" s="80"/>
      <c r="T4" s="80"/>
      <c r="U4" s="80"/>
      <c r="V4" s="80"/>
      <c r="W4" s="80"/>
      <c r="X4" s="80"/>
    </row>
    <row r="5" spans="1:24" ht="12.75" customHeight="1">
      <c r="A5" s="382"/>
      <c r="B5" s="368" t="s">
        <v>4</v>
      </c>
      <c r="C5" s="375" t="s">
        <v>195</v>
      </c>
      <c r="D5" s="368" t="s">
        <v>5</v>
      </c>
      <c r="E5" s="368" t="s">
        <v>6</v>
      </c>
      <c r="F5" s="368" t="s">
        <v>204</v>
      </c>
      <c r="G5" s="368" t="s">
        <v>114</v>
      </c>
      <c r="H5" s="266" t="s">
        <v>110</v>
      </c>
      <c r="I5" s="266" t="s">
        <v>110</v>
      </c>
      <c r="J5" s="266" t="s">
        <v>110</v>
      </c>
      <c r="K5" s="368" t="s">
        <v>7</v>
      </c>
      <c r="L5" s="368" t="s">
        <v>8</v>
      </c>
      <c r="M5" s="266" t="s">
        <v>196</v>
      </c>
      <c r="N5" s="266" t="s">
        <v>197</v>
      </c>
      <c r="O5" s="128"/>
      <c r="P5" s="80"/>
      <c r="Q5" s="80"/>
      <c r="R5" s="80"/>
      <c r="S5" s="80"/>
      <c r="T5" s="80"/>
      <c r="U5" s="80"/>
      <c r="V5" s="80"/>
      <c r="W5" s="80"/>
      <c r="X5" s="80"/>
    </row>
    <row r="6" spans="1:24" ht="12.75" customHeight="1">
      <c r="A6" s="383"/>
      <c r="B6" s="369"/>
      <c r="C6" s="376"/>
      <c r="D6" s="369"/>
      <c r="E6" s="369"/>
      <c r="F6" s="369"/>
      <c r="G6" s="369"/>
      <c r="H6" s="267" t="s">
        <v>111</v>
      </c>
      <c r="I6" s="267" t="s">
        <v>112</v>
      </c>
      <c r="J6" s="267" t="s">
        <v>113</v>
      </c>
      <c r="K6" s="369"/>
      <c r="L6" s="369"/>
      <c r="M6" s="267" t="s">
        <v>197</v>
      </c>
      <c r="N6" s="267" t="s">
        <v>198</v>
      </c>
      <c r="O6" s="128"/>
      <c r="P6" s="80"/>
      <c r="Q6" s="80"/>
      <c r="R6" s="80"/>
      <c r="S6" s="80"/>
      <c r="T6" s="80"/>
      <c r="U6" s="80"/>
      <c r="V6" s="80"/>
      <c r="W6" s="80"/>
      <c r="X6" s="80"/>
    </row>
    <row r="7" spans="1:24" ht="15" customHeight="1">
      <c r="A7" s="9" t="s">
        <v>199</v>
      </c>
      <c r="B7" s="5">
        <v>715998</v>
      </c>
      <c r="C7" s="187"/>
      <c r="D7" s="5">
        <v>816383</v>
      </c>
      <c r="E7" s="5">
        <v>906945</v>
      </c>
      <c r="F7" s="187"/>
      <c r="G7" s="5">
        <v>9124337</v>
      </c>
      <c r="H7" s="5">
        <v>995691</v>
      </c>
      <c r="I7" s="5">
        <v>2068494</v>
      </c>
      <c r="J7" s="5">
        <v>230586</v>
      </c>
      <c r="K7" s="5">
        <v>1611752</v>
      </c>
      <c r="L7" s="5">
        <v>1026674</v>
      </c>
      <c r="M7" s="5">
        <v>22482</v>
      </c>
      <c r="N7" s="5">
        <v>8207</v>
      </c>
      <c r="O7" s="127"/>
      <c r="P7" s="81"/>
      <c r="Q7" s="81"/>
      <c r="R7" s="81"/>
      <c r="S7" s="81"/>
      <c r="T7" s="81"/>
      <c r="U7" s="81"/>
      <c r="V7" s="81"/>
      <c r="W7" s="80"/>
      <c r="X7" s="80"/>
    </row>
    <row r="8" spans="1:24" ht="15" customHeight="1">
      <c r="A8" s="9">
        <v>8</v>
      </c>
      <c r="B8" s="5">
        <v>736990</v>
      </c>
      <c r="C8" s="187"/>
      <c r="D8" s="5">
        <v>843914</v>
      </c>
      <c r="E8" s="5">
        <v>917920</v>
      </c>
      <c r="F8" s="187"/>
      <c r="G8" s="5">
        <v>9535444</v>
      </c>
      <c r="H8" s="5">
        <v>1059419</v>
      </c>
      <c r="I8" s="5">
        <v>2087274</v>
      </c>
      <c r="J8" s="5">
        <v>239110</v>
      </c>
      <c r="K8" s="5">
        <v>1364415</v>
      </c>
      <c r="L8" s="5">
        <v>1365460</v>
      </c>
      <c r="M8" s="5">
        <v>22466</v>
      </c>
      <c r="N8" s="5">
        <v>8395</v>
      </c>
      <c r="O8" s="127"/>
      <c r="P8" s="81"/>
      <c r="Q8" s="81"/>
      <c r="R8" s="81"/>
      <c r="S8" s="81"/>
      <c r="T8" s="81"/>
      <c r="U8" s="81"/>
      <c r="V8" s="81"/>
      <c r="W8" s="80"/>
      <c r="X8" s="80"/>
    </row>
    <row r="9" spans="1:24" ht="15" customHeight="1">
      <c r="A9" s="9">
        <v>9</v>
      </c>
      <c r="B9" s="5">
        <v>743040</v>
      </c>
      <c r="C9" s="187"/>
      <c r="D9" s="5">
        <v>860011</v>
      </c>
      <c r="E9" s="5">
        <v>938057</v>
      </c>
      <c r="F9" s="187"/>
      <c r="G9" s="5">
        <v>9709986</v>
      </c>
      <c r="H9" s="5">
        <v>1100082</v>
      </c>
      <c r="I9" s="5">
        <v>2147051</v>
      </c>
      <c r="J9" s="5">
        <v>232657</v>
      </c>
      <c r="K9" s="5">
        <v>1332719</v>
      </c>
      <c r="L9" s="5">
        <v>1030648</v>
      </c>
      <c r="M9" s="5">
        <v>21654</v>
      </c>
      <c r="N9" s="5">
        <v>8536</v>
      </c>
      <c r="O9" s="127"/>
      <c r="P9" s="81"/>
      <c r="Q9" s="81"/>
      <c r="R9" s="81"/>
      <c r="S9" s="81"/>
      <c r="T9" s="81"/>
      <c r="U9" s="81"/>
      <c r="V9" s="81"/>
      <c r="W9" s="80"/>
      <c r="X9" s="80"/>
    </row>
    <row r="10" spans="1:24" ht="15" customHeight="1">
      <c r="A10" s="9">
        <v>10</v>
      </c>
      <c r="B10" s="5">
        <v>747454</v>
      </c>
      <c r="C10" s="187"/>
      <c r="D10" s="5">
        <v>879584</v>
      </c>
      <c r="E10" s="5">
        <v>949072</v>
      </c>
      <c r="F10" s="187"/>
      <c r="G10" s="5">
        <v>9634648</v>
      </c>
      <c r="H10" s="5">
        <v>1115681</v>
      </c>
      <c r="I10" s="5">
        <v>2080841</v>
      </c>
      <c r="J10" s="5">
        <v>230938</v>
      </c>
      <c r="K10" s="5">
        <v>1472051</v>
      </c>
      <c r="L10" s="5">
        <v>1153620</v>
      </c>
      <c r="M10" s="5">
        <v>20856</v>
      </c>
      <c r="N10" s="5">
        <v>8528</v>
      </c>
      <c r="O10" s="127"/>
      <c r="P10" s="81"/>
      <c r="Q10" s="81"/>
      <c r="R10" s="81"/>
      <c r="S10" s="81"/>
      <c r="T10" s="81"/>
      <c r="U10" s="81"/>
      <c r="V10" s="81"/>
      <c r="W10" s="80"/>
      <c r="X10" s="80"/>
    </row>
    <row r="11" spans="1:24" ht="15" customHeight="1">
      <c r="A11" s="9">
        <v>11</v>
      </c>
      <c r="B11" s="5">
        <v>751626</v>
      </c>
      <c r="C11" s="187"/>
      <c r="D11" s="5">
        <v>892252</v>
      </c>
      <c r="E11" s="5">
        <v>962423</v>
      </c>
      <c r="F11" s="187"/>
      <c r="G11" s="5">
        <v>9754442</v>
      </c>
      <c r="H11" s="5">
        <v>1091833</v>
      </c>
      <c r="I11" s="5">
        <v>1960272</v>
      </c>
      <c r="J11" s="5">
        <v>226178</v>
      </c>
      <c r="K11" s="5">
        <v>1520035</v>
      </c>
      <c r="L11" s="5">
        <v>1162262</v>
      </c>
      <c r="M11" s="5">
        <v>20347</v>
      </c>
      <c r="N11" s="5">
        <v>8440</v>
      </c>
      <c r="O11" s="127"/>
      <c r="P11" s="81"/>
      <c r="Q11" s="81"/>
      <c r="R11" s="81"/>
      <c r="S11" s="81"/>
      <c r="T11" s="81"/>
      <c r="U11" s="81"/>
      <c r="V11" s="81"/>
      <c r="W11" s="80"/>
      <c r="X11" s="80"/>
    </row>
    <row r="12" spans="1:24" ht="15" customHeight="1">
      <c r="A12" s="38">
        <v>12</v>
      </c>
      <c r="B12" s="5">
        <v>738829</v>
      </c>
      <c r="C12" s="187"/>
      <c r="D12" s="5">
        <v>904615</v>
      </c>
      <c r="E12" s="5">
        <v>974324</v>
      </c>
      <c r="F12" s="187"/>
      <c r="G12" s="5">
        <v>9657023</v>
      </c>
      <c r="H12" s="5">
        <v>1101297</v>
      </c>
      <c r="I12" s="5">
        <v>1902476</v>
      </c>
      <c r="J12" s="5">
        <v>218624</v>
      </c>
      <c r="K12" s="5">
        <v>1433081</v>
      </c>
      <c r="L12" s="5">
        <v>1068768</v>
      </c>
      <c r="M12" s="5">
        <v>19947</v>
      </c>
      <c r="N12" s="5">
        <v>8467</v>
      </c>
      <c r="O12" s="127"/>
      <c r="P12" s="81"/>
      <c r="Q12" s="81"/>
      <c r="R12" s="81"/>
      <c r="S12" s="81"/>
      <c r="T12" s="81"/>
      <c r="U12" s="81"/>
      <c r="V12" s="81"/>
      <c r="W12" s="80"/>
      <c r="X12" s="80"/>
    </row>
    <row r="13" spans="1:24" ht="15" customHeight="1">
      <c r="A13" s="38">
        <v>13</v>
      </c>
      <c r="B13" s="39">
        <v>750390</v>
      </c>
      <c r="C13" s="187"/>
      <c r="D13" s="39">
        <v>919922</v>
      </c>
      <c r="E13" s="39">
        <v>1002240</v>
      </c>
      <c r="F13" s="202"/>
      <c r="G13" s="39">
        <v>9291777</v>
      </c>
      <c r="H13" s="39">
        <v>1129336</v>
      </c>
      <c r="I13" s="39">
        <v>1861965</v>
      </c>
      <c r="J13" s="39">
        <v>224147</v>
      </c>
      <c r="K13" s="39">
        <v>1328539</v>
      </c>
      <c r="L13" s="39">
        <v>1321135</v>
      </c>
      <c r="M13" s="39">
        <v>19522</v>
      </c>
      <c r="N13" s="39">
        <v>8512</v>
      </c>
      <c r="O13" s="127"/>
      <c r="P13" s="84"/>
      <c r="Q13" s="84"/>
      <c r="R13" s="84"/>
      <c r="S13" s="84"/>
      <c r="T13" s="84"/>
      <c r="U13" s="84"/>
      <c r="V13" s="84"/>
      <c r="W13" s="80"/>
      <c r="X13" s="80"/>
    </row>
    <row r="14" spans="1:29" ht="15" customHeight="1">
      <c r="A14" s="38">
        <v>14</v>
      </c>
      <c r="B14" s="39">
        <v>738624</v>
      </c>
      <c r="C14" s="187"/>
      <c r="D14" s="39">
        <v>923566</v>
      </c>
      <c r="E14" s="39">
        <v>1027678</v>
      </c>
      <c r="F14" s="202"/>
      <c r="G14" s="39">
        <v>9107237</v>
      </c>
      <c r="H14" s="39">
        <v>1158138</v>
      </c>
      <c r="I14" s="39">
        <v>1840727</v>
      </c>
      <c r="J14" s="39">
        <v>211924</v>
      </c>
      <c r="K14" s="39">
        <v>1323570</v>
      </c>
      <c r="L14" s="39">
        <v>1203237</v>
      </c>
      <c r="M14" s="39">
        <v>18517</v>
      </c>
      <c r="N14" s="39">
        <v>8440</v>
      </c>
      <c r="O14" s="127"/>
      <c r="P14" s="85"/>
      <c r="Q14" s="85"/>
      <c r="R14" s="85"/>
      <c r="S14" s="85"/>
      <c r="T14" s="85"/>
      <c r="U14" s="85"/>
      <c r="V14" s="85"/>
      <c r="W14" s="85"/>
      <c r="X14" s="85"/>
      <c r="Y14" s="2"/>
      <c r="Z14" s="2"/>
      <c r="AA14" s="2"/>
      <c r="AB14" s="2"/>
      <c r="AC14" s="2"/>
    </row>
    <row r="15" spans="1:22" s="2" customFormat="1" ht="15" customHeight="1">
      <c r="A15" s="9">
        <v>15</v>
      </c>
      <c r="B15" s="39">
        <v>705766</v>
      </c>
      <c r="C15" s="187"/>
      <c r="D15" s="39">
        <v>909892</v>
      </c>
      <c r="E15" s="39">
        <v>1028802</v>
      </c>
      <c r="F15" s="202"/>
      <c r="G15" s="39">
        <v>9129165</v>
      </c>
      <c r="H15" s="39">
        <v>1137605</v>
      </c>
      <c r="I15" s="39">
        <v>1773051</v>
      </c>
      <c r="J15" s="39">
        <v>218019</v>
      </c>
      <c r="K15" s="39">
        <v>1400117</v>
      </c>
      <c r="L15" s="39">
        <v>1357286</v>
      </c>
      <c r="M15" s="39">
        <v>17748</v>
      </c>
      <c r="N15" s="39">
        <v>8119</v>
      </c>
      <c r="O15" s="127"/>
      <c r="P15" s="85"/>
      <c r="Q15" s="85"/>
      <c r="R15" s="85"/>
      <c r="S15" s="85"/>
      <c r="T15" s="85"/>
      <c r="U15" s="85"/>
      <c r="V15" s="85"/>
    </row>
    <row r="16" spans="1:29" s="2" customFormat="1" ht="15" customHeight="1">
      <c r="A16" s="9">
        <v>16</v>
      </c>
      <c r="B16" s="39">
        <v>705534</v>
      </c>
      <c r="C16" s="187"/>
      <c r="D16" s="39">
        <v>901573</v>
      </c>
      <c r="E16" s="39">
        <v>1032065</v>
      </c>
      <c r="F16" s="202"/>
      <c r="G16" s="39">
        <v>8785322</v>
      </c>
      <c r="H16" s="39">
        <v>1143267</v>
      </c>
      <c r="I16" s="39">
        <v>1834859</v>
      </c>
      <c r="J16" s="39">
        <v>250258</v>
      </c>
      <c r="K16" s="39">
        <v>1458330</v>
      </c>
      <c r="L16" s="39">
        <v>932903</v>
      </c>
      <c r="M16" s="39">
        <v>16861</v>
      </c>
      <c r="N16" s="39">
        <v>7946</v>
      </c>
      <c r="O16" s="127"/>
      <c r="P16" s="80"/>
      <c r="Q16" s="80"/>
      <c r="R16" s="80"/>
      <c r="S16" s="80"/>
      <c r="T16" s="80"/>
      <c r="U16" s="80"/>
      <c r="V16" s="80"/>
      <c r="W16" s="80"/>
      <c r="X16" s="80"/>
      <c r="Y16"/>
      <c r="Z16"/>
      <c r="AA16"/>
      <c r="AB16"/>
      <c r="AC16"/>
    </row>
    <row r="17" spans="1:29" s="2" customFormat="1" ht="15" customHeight="1">
      <c r="A17" s="9">
        <v>17</v>
      </c>
      <c r="B17" s="39">
        <v>698606</v>
      </c>
      <c r="C17" s="187"/>
      <c r="D17" s="39">
        <v>894799</v>
      </c>
      <c r="E17" s="39">
        <v>1036628</v>
      </c>
      <c r="F17" s="202"/>
      <c r="G17" s="39">
        <v>8705439</v>
      </c>
      <c r="H17" s="39">
        <v>1148772</v>
      </c>
      <c r="I17" s="39">
        <v>1728516</v>
      </c>
      <c r="J17" s="39">
        <v>232140</v>
      </c>
      <c r="K17" s="39">
        <v>1599106</v>
      </c>
      <c r="L17" s="39">
        <v>668675</v>
      </c>
      <c r="M17" s="39">
        <v>16108</v>
      </c>
      <c r="N17" s="39">
        <v>7865</v>
      </c>
      <c r="O17" s="127"/>
      <c r="P17" s="80"/>
      <c r="Q17" s="80"/>
      <c r="R17" s="80"/>
      <c r="S17" s="80"/>
      <c r="T17" s="80"/>
      <c r="U17" s="80"/>
      <c r="V17" s="80"/>
      <c r="W17" s="80"/>
      <c r="X17" s="80"/>
      <c r="Y17"/>
      <c r="Z17"/>
      <c r="AA17"/>
      <c r="AB17"/>
      <c r="AC17"/>
    </row>
    <row r="18" spans="1:29" s="2" customFormat="1" ht="15" customHeight="1">
      <c r="A18" s="9">
        <v>18</v>
      </c>
      <c r="B18" s="39">
        <v>700543.924791338</v>
      </c>
      <c r="C18" s="187"/>
      <c r="D18" s="39">
        <v>889404.396633041</v>
      </c>
      <c r="E18" s="39">
        <v>1033857.1546014</v>
      </c>
      <c r="F18" s="202"/>
      <c r="G18" s="39">
        <v>8586821.64877826</v>
      </c>
      <c r="H18" s="39">
        <v>1168993.18587614</v>
      </c>
      <c r="I18" s="39">
        <v>1708118.42993355</v>
      </c>
      <c r="J18" s="39">
        <v>282746.554875712</v>
      </c>
      <c r="K18" s="39">
        <v>1470389.08007237</v>
      </c>
      <c r="L18" s="39">
        <v>759312.559017941</v>
      </c>
      <c r="M18" s="39">
        <v>14647</v>
      </c>
      <c r="N18" s="39">
        <v>7700</v>
      </c>
      <c r="O18" s="127"/>
      <c r="P18" s="80"/>
      <c r="Q18" s="80"/>
      <c r="R18" s="80"/>
      <c r="S18" s="80"/>
      <c r="T18" s="80"/>
      <c r="U18" s="80"/>
      <c r="V18" s="80"/>
      <c r="W18" s="80"/>
      <c r="X18" s="80"/>
      <c r="Y18"/>
      <c r="Z18"/>
      <c r="AA18"/>
      <c r="AB18"/>
      <c r="AC18"/>
    </row>
    <row r="19" spans="1:24" ht="15" customHeight="1">
      <c r="A19" s="9">
        <v>19</v>
      </c>
      <c r="B19" s="39">
        <v>718379</v>
      </c>
      <c r="C19" s="187"/>
      <c r="D19" s="39">
        <v>892064</v>
      </c>
      <c r="E19" s="39">
        <v>1036342</v>
      </c>
      <c r="F19" s="202"/>
      <c r="G19" s="39">
        <v>8390908</v>
      </c>
      <c r="H19" s="39">
        <v>1191183</v>
      </c>
      <c r="I19" s="39">
        <v>1796671</v>
      </c>
      <c r="J19" s="39">
        <v>256648</v>
      </c>
      <c r="K19" s="39">
        <v>1474415</v>
      </c>
      <c r="L19" s="39">
        <v>725468</v>
      </c>
      <c r="M19" s="39">
        <v>14192</v>
      </c>
      <c r="N19" s="39">
        <v>7508</v>
      </c>
      <c r="O19" s="133"/>
      <c r="P19" s="80"/>
      <c r="Q19" s="80"/>
      <c r="R19" s="80"/>
      <c r="S19" s="80"/>
      <c r="T19" s="80"/>
      <c r="U19" s="80"/>
      <c r="V19" s="80"/>
      <c r="W19" s="80"/>
      <c r="X19" s="80"/>
    </row>
    <row r="20" spans="1:24" ht="15" customHeight="1">
      <c r="A20" s="9">
        <v>20</v>
      </c>
      <c r="B20" s="39">
        <v>738492</v>
      </c>
      <c r="C20" s="187"/>
      <c r="D20" s="39">
        <v>880948</v>
      </c>
      <c r="E20" s="39">
        <v>1035473</v>
      </c>
      <c r="F20" s="202"/>
      <c r="G20" s="39">
        <v>8088298</v>
      </c>
      <c r="H20" s="39">
        <v>1156557</v>
      </c>
      <c r="I20" s="39">
        <v>1660047</v>
      </c>
      <c r="J20" s="39">
        <v>246310</v>
      </c>
      <c r="K20" s="39">
        <v>1539024</v>
      </c>
      <c r="L20" s="39">
        <v>744074</v>
      </c>
      <c r="M20" s="39">
        <v>13466</v>
      </c>
      <c r="N20" s="39">
        <v>7467</v>
      </c>
      <c r="O20" s="133"/>
      <c r="P20" s="80"/>
      <c r="Q20" s="80"/>
      <c r="R20" s="80"/>
      <c r="S20" s="80"/>
      <c r="T20" s="80"/>
      <c r="U20" s="80"/>
      <c r="V20" s="80"/>
      <c r="W20" s="80"/>
      <c r="X20" s="80"/>
    </row>
    <row r="21" spans="1:24" ht="15" customHeight="1">
      <c r="A21" s="9">
        <v>21</v>
      </c>
      <c r="B21" s="134">
        <v>785441</v>
      </c>
      <c r="C21" s="187"/>
      <c r="D21" s="134">
        <v>905251</v>
      </c>
      <c r="E21" s="134">
        <v>1056624</v>
      </c>
      <c r="F21" s="203"/>
      <c r="G21" s="134">
        <v>7879125</v>
      </c>
      <c r="H21" s="134">
        <v>1148797</v>
      </c>
      <c r="I21" s="134">
        <v>1635934</v>
      </c>
      <c r="J21" s="134">
        <v>249198</v>
      </c>
      <c r="K21" s="134">
        <v>1585464</v>
      </c>
      <c r="L21" s="134">
        <v>693193</v>
      </c>
      <c r="M21" s="134">
        <v>13607</v>
      </c>
      <c r="N21" s="134">
        <v>7631</v>
      </c>
      <c r="O21" s="133"/>
      <c r="P21" s="80"/>
      <c r="Q21" s="80"/>
      <c r="R21" s="80"/>
      <c r="S21" s="80"/>
      <c r="T21" s="80"/>
      <c r="U21" s="80"/>
      <c r="V21" s="80"/>
      <c r="W21" s="80"/>
      <c r="X21" s="80"/>
    </row>
    <row r="22" spans="1:24" ht="15" customHeight="1">
      <c r="A22" s="9">
        <v>22</v>
      </c>
      <c r="B22" s="39">
        <v>797948</v>
      </c>
      <c r="C22" s="187"/>
      <c r="D22" s="39">
        <v>908184</v>
      </c>
      <c r="E22" s="39">
        <v>1072875</v>
      </c>
      <c r="F22" s="202"/>
      <c r="G22" s="39">
        <v>7710042</v>
      </c>
      <c r="H22" s="39">
        <v>1126700</v>
      </c>
      <c r="I22" s="39">
        <v>1488894</v>
      </c>
      <c r="J22" s="39">
        <v>243917</v>
      </c>
      <c r="K22" s="39">
        <v>1589215</v>
      </c>
      <c r="L22" s="39">
        <v>659421</v>
      </c>
      <c r="M22" s="39">
        <v>12914</v>
      </c>
      <c r="N22" s="39">
        <v>7459</v>
      </c>
      <c r="O22" s="133"/>
      <c r="P22" s="80"/>
      <c r="Q22" s="80"/>
      <c r="R22" s="80"/>
      <c r="S22" s="80"/>
      <c r="T22" s="80"/>
      <c r="U22" s="80"/>
      <c r="V22" s="80"/>
      <c r="W22" s="80"/>
      <c r="X22" s="80"/>
    </row>
    <row r="23" spans="1:24" ht="15" customHeight="1">
      <c r="A23" s="9">
        <v>23</v>
      </c>
      <c r="B23" s="39">
        <v>813214</v>
      </c>
      <c r="C23" s="187"/>
      <c r="D23" s="39">
        <v>898918</v>
      </c>
      <c r="E23" s="39">
        <v>1045548</v>
      </c>
      <c r="F23" s="202"/>
      <c r="G23" s="39">
        <v>7402125</v>
      </c>
      <c r="H23" s="39">
        <v>1102713</v>
      </c>
      <c r="I23" s="39">
        <v>1490624</v>
      </c>
      <c r="J23" s="39">
        <v>268553</v>
      </c>
      <c r="K23" s="39">
        <v>1502123</v>
      </c>
      <c r="L23" s="39">
        <v>856678</v>
      </c>
      <c r="M23" s="39">
        <v>12472</v>
      </c>
      <c r="N23" s="39">
        <v>7398</v>
      </c>
      <c r="O23" s="133"/>
      <c r="P23" s="80"/>
      <c r="Q23" s="80"/>
      <c r="R23" s="80"/>
      <c r="S23" s="80"/>
      <c r="T23" s="80"/>
      <c r="U23" s="80"/>
      <c r="V23" s="80"/>
      <c r="W23" s="80"/>
      <c r="X23" s="80"/>
    </row>
    <row r="24" spans="1:24" ht="15" customHeight="1">
      <c r="A24" s="157">
        <v>24</v>
      </c>
      <c r="B24" s="39">
        <v>795768</v>
      </c>
      <c r="C24" s="187"/>
      <c r="D24" s="39">
        <v>912818</v>
      </c>
      <c r="E24" s="39">
        <v>1054908</v>
      </c>
      <c r="F24" s="202"/>
      <c r="G24" s="39">
        <v>7264104</v>
      </c>
      <c r="H24" s="39">
        <v>1109707</v>
      </c>
      <c r="I24" s="39">
        <v>1600666</v>
      </c>
      <c r="J24" s="39">
        <v>259229</v>
      </c>
      <c r="K24" s="39">
        <v>1498274</v>
      </c>
      <c r="L24" s="39">
        <v>734252</v>
      </c>
      <c r="M24" s="39">
        <v>12263</v>
      </c>
      <c r="N24" s="39">
        <v>7356</v>
      </c>
      <c r="O24" s="128"/>
      <c r="P24" s="80"/>
      <c r="Q24" s="80"/>
      <c r="R24" s="80"/>
      <c r="S24" s="80"/>
      <c r="T24" s="80"/>
      <c r="U24" s="80"/>
      <c r="V24" s="80"/>
      <c r="W24" s="80"/>
      <c r="X24" s="80"/>
    </row>
    <row r="25" spans="1:15" ht="15" customHeight="1">
      <c r="A25" s="157">
        <v>25</v>
      </c>
      <c r="B25" s="39">
        <v>831893</v>
      </c>
      <c r="C25" s="187"/>
      <c r="D25" s="39">
        <v>912044</v>
      </c>
      <c r="E25" s="39">
        <v>1043471</v>
      </c>
      <c r="F25" s="202"/>
      <c r="G25" s="39">
        <v>7043301</v>
      </c>
      <c r="H25" s="39">
        <v>1098240</v>
      </c>
      <c r="I25" s="39">
        <v>1577161</v>
      </c>
      <c r="J25" s="39">
        <v>271374</v>
      </c>
      <c r="K25" s="39">
        <v>1557032</v>
      </c>
      <c r="L25" s="39">
        <v>731090</v>
      </c>
      <c r="M25" s="39">
        <v>12486</v>
      </c>
      <c r="N25" s="39">
        <v>7116</v>
      </c>
      <c r="O25" s="128"/>
    </row>
    <row r="26" spans="1:24" ht="15" customHeight="1">
      <c r="A26" s="157">
        <v>26</v>
      </c>
      <c r="B26" s="39">
        <v>869847</v>
      </c>
      <c r="C26" s="187"/>
      <c r="D26" s="39">
        <v>939593</v>
      </c>
      <c r="E26" s="39">
        <v>1072523</v>
      </c>
      <c r="F26" s="202"/>
      <c r="G26" s="39">
        <v>7252341</v>
      </c>
      <c r="H26" s="39">
        <v>1151901</v>
      </c>
      <c r="I26" s="39">
        <v>1693409</v>
      </c>
      <c r="J26" s="39">
        <v>276143</v>
      </c>
      <c r="K26" s="39">
        <v>1642743</v>
      </c>
      <c r="L26" s="39">
        <v>775061</v>
      </c>
      <c r="M26" s="39">
        <v>12710</v>
      </c>
      <c r="N26" s="39">
        <v>7437</v>
      </c>
      <c r="O26" s="128"/>
      <c r="P26" s="80"/>
      <c r="Q26" s="80"/>
      <c r="R26" s="80"/>
      <c r="S26" s="80"/>
      <c r="T26" s="80"/>
      <c r="U26" s="80"/>
      <c r="V26" s="80"/>
      <c r="W26" s="80"/>
      <c r="X26" s="80"/>
    </row>
    <row r="27" spans="1:24" ht="15" customHeight="1">
      <c r="A27" s="157">
        <v>27</v>
      </c>
      <c r="B27" s="167">
        <v>872942</v>
      </c>
      <c r="C27" s="167">
        <v>1252693</v>
      </c>
      <c r="D27" s="167">
        <v>947269</v>
      </c>
      <c r="E27" s="167">
        <v>1086126</v>
      </c>
      <c r="F27" s="204"/>
      <c r="G27" s="167">
        <v>7268095</v>
      </c>
      <c r="H27" s="167">
        <v>1192314</v>
      </c>
      <c r="I27" s="167">
        <v>1684823</v>
      </c>
      <c r="J27" s="167">
        <v>307029</v>
      </c>
      <c r="K27" s="167">
        <v>1629274</v>
      </c>
      <c r="L27" s="167">
        <v>596547</v>
      </c>
      <c r="M27" s="167">
        <v>12604</v>
      </c>
      <c r="N27" s="167">
        <v>7468</v>
      </c>
      <c r="O27" s="128"/>
      <c r="P27" s="80"/>
      <c r="Q27" s="80"/>
      <c r="R27" s="80"/>
      <c r="S27" s="80"/>
      <c r="T27" s="80"/>
      <c r="U27" s="80"/>
      <c r="V27" s="80"/>
      <c r="W27" s="80"/>
      <c r="X27" s="80"/>
    </row>
    <row r="28" spans="1:24" ht="15" customHeight="1">
      <c r="A28" s="211">
        <v>28</v>
      </c>
      <c r="B28" s="214">
        <v>901039</v>
      </c>
      <c r="C28" s="214">
        <v>1340212</v>
      </c>
      <c r="D28" s="214">
        <v>931435</v>
      </c>
      <c r="E28" s="214">
        <v>1084063</v>
      </c>
      <c r="F28" s="214">
        <v>2129478</v>
      </c>
      <c r="G28" s="214">
        <v>7273494</v>
      </c>
      <c r="H28" s="214">
        <v>1198000</v>
      </c>
      <c r="I28" s="214">
        <v>1773423</v>
      </c>
      <c r="J28" s="214">
        <v>321753</v>
      </c>
      <c r="K28" s="214">
        <v>1689342</v>
      </c>
      <c r="L28" s="214">
        <v>1573820</v>
      </c>
      <c r="M28" s="214">
        <v>12545</v>
      </c>
      <c r="N28" s="214">
        <v>7611</v>
      </c>
      <c r="O28" s="128"/>
      <c r="P28" s="80"/>
      <c r="Q28" s="80"/>
      <c r="R28" s="80"/>
      <c r="S28" s="80"/>
      <c r="T28" s="80"/>
      <c r="U28" s="80"/>
      <c r="V28" s="80"/>
      <c r="W28" s="80"/>
      <c r="X28" s="80"/>
    </row>
    <row r="29" spans="1:24" ht="15" customHeight="1">
      <c r="A29" s="212">
        <v>29</v>
      </c>
      <c r="B29" s="213">
        <v>944391</v>
      </c>
      <c r="C29" s="213">
        <v>1444916</v>
      </c>
      <c r="D29" s="213">
        <v>943442</v>
      </c>
      <c r="E29" s="213">
        <v>1117781</v>
      </c>
      <c r="F29" s="213">
        <v>2072141</v>
      </c>
      <c r="G29" s="213">
        <v>7201348</v>
      </c>
      <c r="H29" s="213">
        <v>1210559</v>
      </c>
      <c r="I29" s="213">
        <v>1844473</v>
      </c>
      <c r="J29" s="213">
        <v>348334</v>
      </c>
      <c r="K29" s="213">
        <v>1701756</v>
      </c>
      <c r="L29" s="213">
        <v>853202</v>
      </c>
      <c r="M29" s="213">
        <v>12371</v>
      </c>
      <c r="N29" s="213">
        <v>7594</v>
      </c>
      <c r="O29"/>
      <c r="P29" s="80"/>
      <c r="Q29" s="80"/>
      <c r="R29" s="80"/>
      <c r="S29" s="80"/>
      <c r="T29" s="80"/>
      <c r="U29" s="80"/>
      <c r="V29" s="80"/>
      <c r="W29" s="80"/>
      <c r="X29" s="80"/>
    </row>
    <row r="30" spans="1:24" ht="15" customHeight="1">
      <c r="A30" s="212">
        <v>30</v>
      </c>
      <c r="B30" s="213">
        <v>989642</v>
      </c>
      <c r="C30" s="213">
        <v>1445682</v>
      </c>
      <c r="D30" s="213">
        <v>938528</v>
      </c>
      <c r="E30" s="213">
        <v>1125909</v>
      </c>
      <c r="F30" s="213">
        <v>1526932</v>
      </c>
      <c r="G30" s="213">
        <v>7277197</v>
      </c>
      <c r="H30" s="213">
        <v>1211336</v>
      </c>
      <c r="I30" s="213">
        <v>1932606</v>
      </c>
      <c r="J30" s="213">
        <v>337156</v>
      </c>
      <c r="K30" s="213">
        <v>1849240</v>
      </c>
      <c r="L30" s="213">
        <v>794565</v>
      </c>
      <c r="M30" s="213">
        <v>11980</v>
      </c>
      <c r="N30" s="213">
        <v>7865</v>
      </c>
      <c r="O30"/>
      <c r="P30" s="80"/>
      <c r="Q30" s="80"/>
      <c r="R30" s="80"/>
      <c r="S30" s="80"/>
      <c r="T30" s="80"/>
      <c r="U30" s="80"/>
      <c r="V30" s="80"/>
      <c r="W30" s="80"/>
      <c r="X30" s="80"/>
    </row>
    <row r="31" spans="1:24" ht="15" customHeight="1">
      <c r="A31" s="270" t="s">
        <v>219</v>
      </c>
      <c r="B31" s="213">
        <v>1076601</v>
      </c>
      <c r="C31" s="213">
        <v>1460340</v>
      </c>
      <c r="D31" s="213">
        <v>989122</v>
      </c>
      <c r="E31" s="213">
        <v>1168297</v>
      </c>
      <c r="F31" s="213">
        <v>1583144</v>
      </c>
      <c r="G31" s="213">
        <v>7425732</v>
      </c>
      <c r="H31" s="213">
        <v>1231128</v>
      </c>
      <c r="I31" s="213">
        <v>2012284</v>
      </c>
      <c r="J31" s="213">
        <v>355108</v>
      </c>
      <c r="K31" s="213">
        <v>1795450</v>
      </c>
      <c r="L31" s="213">
        <v>774434</v>
      </c>
      <c r="M31" s="213">
        <v>12263</v>
      </c>
      <c r="N31" s="213">
        <v>7931</v>
      </c>
      <c r="O31"/>
      <c r="P31" s="80"/>
      <c r="Q31" s="80"/>
      <c r="R31" s="80"/>
      <c r="S31" s="80"/>
      <c r="T31" s="80"/>
      <c r="U31" s="80"/>
      <c r="V31" s="80"/>
      <c r="W31" s="80"/>
      <c r="X31" s="80"/>
    </row>
    <row r="32" spans="1:24" ht="15" customHeight="1">
      <c r="A32" s="270">
        <v>2</v>
      </c>
      <c r="B32" s="213">
        <v>1156735</v>
      </c>
      <c r="C32" s="213">
        <v>1382388</v>
      </c>
      <c r="D32" s="213">
        <v>1036472</v>
      </c>
      <c r="E32" s="213">
        <v>1197343</v>
      </c>
      <c r="F32" s="213">
        <v>1901556</v>
      </c>
      <c r="G32" s="213">
        <v>7514575</v>
      </c>
      <c r="H32" s="213">
        <v>1273921</v>
      </c>
      <c r="I32" s="213">
        <v>2082571</v>
      </c>
      <c r="J32" s="213">
        <v>366004</v>
      </c>
      <c r="K32" s="213">
        <v>1872355</v>
      </c>
      <c r="L32" s="213">
        <v>857910</v>
      </c>
      <c r="M32" s="213">
        <v>11956</v>
      </c>
      <c r="N32" s="213">
        <v>8857</v>
      </c>
      <c r="O32"/>
      <c r="P32" s="80"/>
      <c r="Q32" s="80"/>
      <c r="R32" s="80"/>
      <c r="S32" s="80"/>
      <c r="T32" s="80"/>
      <c r="U32" s="80"/>
      <c r="V32" s="80"/>
      <c r="W32" s="80"/>
      <c r="X32" s="80"/>
    </row>
    <row r="33" spans="1:24" ht="20.25" customHeight="1">
      <c r="A33" s="158"/>
      <c r="B33" s="158"/>
      <c r="C33" s="158"/>
      <c r="D33" s="158"/>
      <c r="E33" s="158"/>
      <c r="F33" s="158"/>
      <c r="G33" s="158"/>
      <c r="H33" s="158"/>
      <c r="I33" s="158"/>
      <c r="J33" s="158"/>
      <c r="K33" s="158"/>
      <c r="L33" s="158"/>
      <c r="M33" s="158"/>
      <c r="N33" s="158"/>
      <c r="O33" s="128"/>
      <c r="P33" s="81"/>
      <c r="Q33" s="81"/>
      <c r="R33" s="81"/>
      <c r="S33" s="81"/>
      <c r="T33" s="82"/>
      <c r="U33" s="81"/>
      <c r="V33" s="81"/>
      <c r="W33" s="80"/>
      <c r="X33" s="80"/>
    </row>
    <row r="34" spans="1:24" ht="13.5" customHeight="1">
      <c r="A34" s="183" t="s">
        <v>28</v>
      </c>
      <c r="B34" s="178"/>
      <c r="C34" s="178"/>
      <c r="D34" s="178"/>
      <c r="E34" s="178"/>
      <c r="F34" s="178"/>
      <c r="G34" s="178"/>
      <c r="H34" s="178"/>
      <c r="I34" s="178"/>
      <c r="J34" s="178"/>
      <c r="K34" s="178"/>
      <c r="L34" s="178"/>
      <c r="M34" s="384" t="s">
        <v>184</v>
      </c>
      <c r="N34" s="384"/>
      <c r="O34" s="128"/>
      <c r="P34" s="81"/>
      <c r="Q34" s="81"/>
      <c r="R34" s="81"/>
      <c r="S34" s="81"/>
      <c r="T34" s="82"/>
      <c r="U34" s="81"/>
      <c r="V34" s="81"/>
      <c r="W34" s="80"/>
      <c r="X34" s="80"/>
    </row>
    <row r="35" spans="1:24" ht="13.5">
      <c r="A35" s="381" t="s">
        <v>13</v>
      </c>
      <c r="B35" s="377" t="s">
        <v>24</v>
      </c>
      <c r="C35" s="378"/>
      <c r="D35" s="378"/>
      <c r="E35" s="378"/>
      <c r="F35" s="378"/>
      <c r="G35" s="378"/>
      <c r="H35" s="378"/>
      <c r="I35" s="378"/>
      <c r="J35" s="378"/>
      <c r="K35" s="378"/>
      <c r="L35" s="379"/>
      <c r="M35" s="377" t="s">
        <v>25</v>
      </c>
      <c r="N35" s="379"/>
      <c r="O35" s="128"/>
      <c r="P35" s="81"/>
      <c r="Q35" s="81"/>
      <c r="R35" s="81"/>
      <c r="S35" s="81"/>
      <c r="T35" s="82"/>
      <c r="U35" s="81"/>
      <c r="V35" s="81"/>
      <c r="W35" s="80"/>
      <c r="X35" s="80"/>
    </row>
    <row r="36" spans="1:24" ht="12.75" customHeight="1">
      <c r="A36" s="382"/>
      <c r="B36" s="373" t="s">
        <v>4</v>
      </c>
      <c r="C36" s="375" t="s">
        <v>195</v>
      </c>
      <c r="D36" s="373" t="s">
        <v>5</v>
      </c>
      <c r="E36" s="373" t="s">
        <v>29</v>
      </c>
      <c r="F36" s="373" t="s">
        <v>204</v>
      </c>
      <c r="G36" s="373" t="s">
        <v>114</v>
      </c>
      <c r="H36" s="268" t="s">
        <v>110</v>
      </c>
      <c r="I36" s="268" t="s">
        <v>110</v>
      </c>
      <c r="J36" s="268" t="s">
        <v>110</v>
      </c>
      <c r="K36" s="373" t="s">
        <v>7</v>
      </c>
      <c r="L36" s="373" t="s">
        <v>8</v>
      </c>
      <c r="M36" s="373" t="s">
        <v>26</v>
      </c>
      <c r="N36" s="373" t="s">
        <v>27</v>
      </c>
      <c r="O36" s="129"/>
      <c r="P36" s="81"/>
      <c r="Q36" s="81"/>
      <c r="R36" s="81"/>
      <c r="S36" s="81"/>
      <c r="T36" s="82"/>
      <c r="U36" s="81"/>
      <c r="V36" s="81"/>
      <c r="W36" s="80"/>
      <c r="X36" s="80"/>
    </row>
    <row r="37" spans="1:24" ht="12.75" customHeight="1">
      <c r="A37" s="383"/>
      <c r="B37" s="374"/>
      <c r="C37" s="376"/>
      <c r="D37" s="374"/>
      <c r="E37" s="374"/>
      <c r="F37" s="374"/>
      <c r="G37" s="374"/>
      <c r="H37" s="269" t="s">
        <v>111</v>
      </c>
      <c r="I37" s="269" t="s">
        <v>112</v>
      </c>
      <c r="J37" s="269" t="s">
        <v>113</v>
      </c>
      <c r="K37" s="374"/>
      <c r="L37" s="374"/>
      <c r="M37" s="374"/>
      <c r="N37" s="374"/>
      <c r="O37" s="129"/>
      <c r="P37" s="81"/>
      <c r="Q37" s="81"/>
      <c r="R37" s="81"/>
      <c r="S37" s="81"/>
      <c r="T37" s="82"/>
      <c r="U37" s="81"/>
      <c r="V37" s="81"/>
      <c r="W37" s="80"/>
      <c r="X37" s="80"/>
    </row>
    <row r="38" spans="1:24" ht="15" customHeight="1">
      <c r="A38" s="9" t="s">
        <v>199</v>
      </c>
      <c r="B38" s="10">
        <v>660087</v>
      </c>
      <c r="C38" s="187"/>
      <c r="D38" s="10">
        <v>1030864</v>
      </c>
      <c r="E38" s="10">
        <v>1232536</v>
      </c>
      <c r="F38" s="207"/>
      <c r="G38" s="10">
        <v>12169425</v>
      </c>
      <c r="H38" s="10">
        <v>1155085</v>
      </c>
      <c r="I38" s="10">
        <v>1636548</v>
      </c>
      <c r="J38" s="10">
        <v>200247</v>
      </c>
      <c r="K38" s="10">
        <v>1377990</v>
      </c>
      <c r="L38" s="12" t="s">
        <v>9</v>
      </c>
      <c r="M38" s="10">
        <v>27856</v>
      </c>
      <c r="N38" s="10">
        <v>10880</v>
      </c>
      <c r="O38" s="129"/>
      <c r="P38" s="81"/>
      <c r="Q38" s="81"/>
      <c r="R38" s="81"/>
      <c r="S38" s="81"/>
      <c r="T38" s="82"/>
      <c r="U38" s="81"/>
      <c r="V38" s="81"/>
      <c r="W38" s="80"/>
      <c r="X38" s="80"/>
    </row>
    <row r="39" spans="1:24" ht="15" customHeight="1">
      <c r="A39" s="9">
        <v>8</v>
      </c>
      <c r="B39" s="10">
        <v>690959</v>
      </c>
      <c r="C39" s="187"/>
      <c r="D39" s="10">
        <v>1108727</v>
      </c>
      <c r="E39" s="10">
        <v>1127646</v>
      </c>
      <c r="F39" s="207"/>
      <c r="G39" s="10">
        <v>11594233</v>
      </c>
      <c r="H39" s="10">
        <v>1244160</v>
      </c>
      <c r="I39" s="10">
        <v>1617187</v>
      </c>
      <c r="J39" s="10">
        <v>202534</v>
      </c>
      <c r="K39" s="10">
        <v>1551555</v>
      </c>
      <c r="L39" s="12" t="s">
        <v>9</v>
      </c>
      <c r="M39" s="10">
        <v>32714</v>
      </c>
      <c r="N39" s="10">
        <v>11551</v>
      </c>
      <c r="O39" s="129"/>
      <c r="P39" s="81"/>
      <c r="Q39" s="81"/>
      <c r="R39" s="81"/>
      <c r="S39" s="81"/>
      <c r="T39" s="82"/>
      <c r="U39" s="81"/>
      <c r="V39" s="81"/>
      <c r="W39" s="80"/>
      <c r="X39" s="80"/>
    </row>
    <row r="40" spans="1:24" ht="15" customHeight="1">
      <c r="A40" s="9">
        <v>9</v>
      </c>
      <c r="B40" s="10">
        <v>729680</v>
      </c>
      <c r="C40" s="187"/>
      <c r="D40" s="10">
        <v>1094861</v>
      </c>
      <c r="E40" s="10">
        <v>1225564</v>
      </c>
      <c r="F40" s="207"/>
      <c r="G40" s="10">
        <v>12148855</v>
      </c>
      <c r="H40" s="10">
        <v>1321300</v>
      </c>
      <c r="I40" s="10">
        <v>1741089</v>
      </c>
      <c r="J40" s="10">
        <v>193898</v>
      </c>
      <c r="K40" s="10">
        <v>2113349</v>
      </c>
      <c r="L40" s="12" t="s">
        <v>9</v>
      </c>
      <c r="M40" s="10">
        <v>39521</v>
      </c>
      <c r="N40" s="10">
        <v>11616</v>
      </c>
      <c r="O40" s="129"/>
      <c r="P40" s="71"/>
      <c r="Q40" s="71"/>
      <c r="R40" s="71"/>
      <c r="S40" s="71"/>
      <c r="T40" s="72"/>
      <c r="U40" s="71"/>
      <c r="V40" s="71"/>
      <c r="W40" s="80"/>
      <c r="X40" s="80"/>
    </row>
    <row r="41" spans="1:24" ht="15" customHeight="1">
      <c r="A41" s="9">
        <v>10</v>
      </c>
      <c r="B41" s="10">
        <v>700498</v>
      </c>
      <c r="C41" s="187"/>
      <c r="D41" s="10">
        <v>1126364</v>
      </c>
      <c r="E41" s="10">
        <v>1239994</v>
      </c>
      <c r="F41" s="207"/>
      <c r="G41" s="10">
        <v>12400709</v>
      </c>
      <c r="H41" s="10">
        <v>1399528</v>
      </c>
      <c r="I41" s="10">
        <v>1821620</v>
      </c>
      <c r="J41" s="10">
        <v>184462</v>
      </c>
      <c r="K41" s="10">
        <v>11509449</v>
      </c>
      <c r="L41" s="12" t="s">
        <v>9</v>
      </c>
      <c r="M41" s="10">
        <v>43129</v>
      </c>
      <c r="N41" s="10">
        <v>12767</v>
      </c>
      <c r="O41" s="129"/>
      <c r="P41" s="81"/>
      <c r="Q41" s="81"/>
      <c r="R41" s="81"/>
      <c r="S41" s="81"/>
      <c r="T41" s="72"/>
      <c r="U41" s="81"/>
      <c r="V41" s="81"/>
      <c r="W41" s="80"/>
      <c r="X41" s="80"/>
    </row>
    <row r="42" spans="1:24" ht="15" customHeight="1">
      <c r="A42" s="9">
        <v>11</v>
      </c>
      <c r="B42" s="10">
        <v>791970</v>
      </c>
      <c r="C42" s="187"/>
      <c r="D42" s="10">
        <v>1167375</v>
      </c>
      <c r="E42" s="10">
        <v>1249116</v>
      </c>
      <c r="F42" s="207"/>
      <c r="G42" s="10">
        <v>16652208</v>
      </c>
      <c r="H42" s="10">
        <v>1250423</v>
      </c>
      <c r="I42" s="10">
        <v>2059619</v>
      </c>
      <c r="J42" s="10">
        <v>173551</v>
      </c>
      <c r="K42" s="10">
        <v>1853514</v>
      </c>
      <c r="L42" s="12" t="s">
        <v>9</v>
      </c>
      <c r="M42" s="10">
        <v>34128</v>
      </c>
      <c r="N42" s="10">
        <v>12671</v>
      </c>
      <c r="O42" s="129"/>
      <c r="P42" s="81"/>
      <c r="Q42" s="81"/>
      <c r="R42" s="81"/>
      <c r="S42" s="81"/>
      <c r="T42" s="72"/>
      <c r="U42" s="81"/>
      <c r="V42" s="81"/>
      <c r="W42" s="80"/>
      <c r="X42" s="80"/>
    </row>
    <row r="43" spans="1:24" ht="15" customHeight="1">
      <c r="A43" s="38">
        <v>12</v>
      </c>
      <c r="B43" s="10">
        <v>755926</v>
      </c>
      <c r="C43" s="187"/>
      <c r="D43" s="10">
        <v>1177691</v>
      </c>
      <c r="E43" s="10">
        <v>1185227</v>
      </c>
      <c r="F43" s="207"/>
      <c r="G43" s="10">
        <v>14293425</v>
      </c>
      <c r="H43" s="10">
        <v>1303344</v>
      </c>
      <c r="I43" s="10">
        <v>2423406</v>
      </c>
      <c r="J43" s="10">
        <v>251157</v>
      </c>
      <c r="K43" s="10">
        <v>1734185</v>
      </c>
      <c r="L43" s="12" t="s">
        <v>9</v>
      </c>
      <c r="M43" s="10">
        <v>28976</v>
      </c>
      <c r="N43" s="10">
        <v>13701</v>
      </c>
      <c r="O43" s="129"/>
      <c r="P43" s="81"/>
      <c r="Q43" s="81"/>
      <c r="R43" s="81"/>
      <c r="S43" s="81"/>
      <c r="T43" s="72"/>
      <c r="U43" s="81"/>
      <c r="V43" s="81"/>
      <c r="W43" s="80"/>
      <c r="X43" s="80"/>
    </row>
    <row r="44" spans="1:24" ht="15" customHeight="1">
      <c r="A44" s="38">
        <v>13</v>
      </c>
      <c r="B44" s="41">
        <v>811208</v>
      </c>
      <c r="C44" s="187"/>
      <c r="D44" s="41">
        <v>1211985</v>
      </c>
      <c r="E44" s="41">
        <v>1276401</v>
      </c>
      <c r="F44" s="208"/>
      <c r="G44" s="41">
        <v>13439060</v>
      </c>
      <c r="H44" s="41">
        <v>1343439</v>
      </c>
      <c r="I44" s="41">
        <v>2657096</v>
      </c>
      <c r="J44" s="41">
        <v>177936</v>
      </c>
      <c r="K44" s="41">
        <v>1543396</v>
      </c>
      <c r="L44" s="40" t="s">
        <v>9</v>
      </c>
      <c r="M44" s="41">
        <v>28769</v>
      </c>
      <c r="N44" s="41">
        <v>15383</v>
      </c>
      <c r="O44" s="129"/>
      <c r="P44" s="80"/>
      <c r="Q44" s="80"/>
      <c r="R44" s="80"/>
      <c r="S44" s="80"/>
      <c r="T44" s="80"/>
      <c r="U44" s="80"/>
      <c r="V44" s="80"/>
      <c r="W44" s="80"/>
      <c r="X44" s="80"/>
    </row>
    <row r="45" spans="1:24" ht="15" customHeight="1">
      <c r="A45" s="38">
        <v>14</v>
      </c>
      <c r="B45" s="10">
        <v>825958</v>
      </c>
      <c r="C45" s="187"/>
      <c r="D45" s="10">
        <v>1231052</v>
      </c>
      <c r="E45" s="10">
        <v>1247240</v>
      </c>
      <c r="F45" s="207"/>
      <c r="G45" s="10">
        <v>13144570</v>
      </c>
      <c r="H45" s="10">
        <v>1343099</v>
      </c>
      <c r="I45" s="10">
        <v>2351057</v>
      </c>
      <c r="J45" s="10">
        <v>143442</v>
      </c>
      <c r="K45" s="10">
        <v>1461581</v>
      </c>
      <c r="L45" s="40" t="s">
        <v>9</v>
      </c>
      <c r="M45" s="10">
        <v>36032</v>
      </c>
      <c r="N45" s="10">
        <v>12895</v>
      </c>
      <c r="O45" s="129"/>
      <c r="P45" s="80"/>
      <c r="Q45" s="80"/>
      <c r="R45" s="80"/>
      <c r="S45" s="80"/>
      <c r="T45" s="80"/>
      <c r="U45" s="80"/>
      <c r="V45" s="80"/>
      <c r="W45" s="80"/>
      <c r="X45" s="80"/>
    </row>
    <row r="46" spans="1:24" ht="15" customHeight="1">
      <c r="A46" s="9">
        <v>15</v>
      </c>
      <c r="B46" s="10">
        <v>846953</v>
      </c>
      <c r="C46" s="187"/>
      <c r="D46" s="10">
        <v>1292436</v>
      </c>
      <c r="E46" s="10">
        <v>1335974</v>
      </c>
      <c r="F46" s="207"/>
      <c r="G46" s="10">
        <v>12840068</v>
      </c>
      <c r="H46" s="10">
        <v>1272758</v>
      </c>
      <c r="I46" s="10">
        <v>1974747</v>
      </c>
      <c r="J46" s="10">
        <v>171871</v>
      </c>
      <c r="K46" s="10">
        <v>1430000</v>
      </c>
      <c r="L46" s="40" t="s">
        <v>9</v>
      </c>
      <c r="M46" s="10">
        <v>32831</v>
      </c>
      <c r="N46" s="10">
        <v>14505</v>
      </c>
      <c r="O46" s="129"/>
      <c r="P46" s="80"/>
      <c r="Q46" s="80"/>
      <c r="R46" s="80"/>
      <c r="S46" s="80"/>
      <c r="T46" s="80"/>
      <c r="U46" s="80"/>
      <c r="V46" s="80"/>
      <c r="W46" s="80"/>
      <c r="X46" s="80"/>
    </row>
    <row r="47" spans="1:24" ht="15" customHeight="1">
      <c r="A47" s="9">
        <v>16</v>
      </c>
      <c r="B47" s="10">
        <v>933434</v>
      </c>
      <c r="C47" s="187"/>
      <c r="D47" s="10">
        <v>1290258</v>
      </c>
      <c r="E47" s="10">
        <v>1224431</v>
      </c>
      <c r="F47" s="207"/>
      <c r="G47" s="10">
        <v>11951199</v>
      </c>
      <c r="H47" s="10">
        <v>1275778</v>
      </c>
      <c r="I47" s="10">
        <v>1652211</v>
      </c>
      <c r="J47" s="10">
        <v>143370</v>
      </c>
      <c r="K47" s="10">
        <v>1427866</v>
      </c>
      <c r="L47" s="40" t="s">
        <v>9</v>
      </c>
      <c r="M47" s="10">
        <v>32401</v>
      </c>
      <c r="N47" s="10">
        <v>12834</v>
      </c>
      <c r="O47" s="128"/>
      <c r="P47" s="80"/>
      <c r="Q47" s="80"/>
      <c r="R47" s="80"/>
      <c r="S47" s="80"/>
      <c r="T47" s="80"/>
      <c r="U47" s="80"/>
      <c r="V47" s="80"/>
      <c r="W47" s="80"/>
      <c r="X47" s="80"/>
    </row>
    <row r="48" spans="1:24" ht="15" customHeight="1">
      <c r="A48" s="9">
        <v>17</v>
      </c>
      <c r="B48" s="10">
        <v>853641</v>
      </c>
      <c r="C48" s="187"/>
      <c r="D48" s="10">
        <v>1302541</v>
      </c>
      <c r="E48" s="10">
        <v>1226361</v>
      </c>
      <c r="F48" s="207"/>
      <c r="G48" s="10">
        <v>11963119</v>
      </c>
      <c r="H48" s="10">
        <v>1352451</v>
      </c>
      <c r="I48" s="10">
        <v>1742994</v>
      </c>
      <c r="J48" s="10">
        <v>156263</v>
      </c>
      <c r="K48" s="10">
        <v>1399784</v>
      </c>
      <c r="L48" s="40" t="s">
        <v>9</v>
      </c>
      <c r="M48" s="10">
        <v>34118</v>
      </c>
      <c r="N48" s="10">
        <v>12582</v>
      </c>
      <c r="O48" s="133"/>
      <c r="P48" s="80"/>
      <c r="Q48" s="80"/>
      <c r="R48" s="80"/>
      <c r="S48" s="80"/>
      <c r="T48" s="80"/>
      <c r="U48" s="80"/>
      <c r="V48" s="80"/>
      <c r="W48" s="80"/>
      <c r="X48" s="80"/>
    </row>
    <row r="49" spans="1:24" ht="15" customHeight="1">
      <c r="A49" s="9">
        <v>18</v>
      </c>
      <c r="B49" s="10">
        <v>854788</v>
      </c>
      <c r="C49" s="187"/>
      <c r="D49" s="10">
        <v>1276757</v>
      </c>
      <c r="E49" s="10">
        <v>1362674</v>
      </c>
      <c r="F49" s="207"/>
      <c r="G49" s="10">
        <v>11624731</v>
      </c>
      <c r="H49" s="10">
        <v>1223727</v>
      </c>
      <c r="I49" s="10">
        <v>1833528</v>
      </c>
      <c r="J49" s="10">
        <v>169028</v>
      </c>
      <c r="K49" s="10">
        <v>1681955</v>
      </c>
      <c r="L49" s="40" t="s">
        <v>9</v>
      </c>
      <c r="M49" s="10">
        <v>26424</v>
      </c>
      <c r="N49" s="10">
        <v>11430</v>
      </c>
      <c r="O49" s="133"/>
      <c r="P49" s="80"/>
      <c r="Q49" s="80"/>
      <c r="R49" s="80"/>
      <c r="S49" s="80"/>
      <c r="T49" s="80"/>
      <c r="U49" s="80"/>
      <c r="V49" s="80"/>
      <c r="W49" s="80"/>
      <c r="X49" s="80"/>
    </row>
    <row r="50" spans="1:24" ht="15" customHeight="1">
      <c r="A50" s="9">
        <v>19</v>
      </c>
      <c r="B50" s="111">
        <v>861203</v>
      </c>
      <c r="C50" s="187"/>
      <c r="D50" s="111">
        <v>1243917</v>
      </c>
      <c r="E50" s="111">
        <v>1335127</v>
      </c>
      <c r="F50" s="209"/>
      <c r="G50" s="111">
        <v>10616564</v>
      </c>
      <c r="H50" s="111">
        <v>1374703</v>
      </c>
      <c r="I50" s="111">
        <v>1820358</v>
      </c>
      <c r="J50" s="111">
        <v>126105</v>
      </c>
      <c r="K50" s="111">
        <v>1632320</v>
      </c>
      <c r="L50" s="112" t="s">
        <v>9</v>
      </c>
      <c r="M50" s="111">
        <v>24479</v>
      </c>
      <c r="N50" s="111">
        <v>14385</v>
      </c>
      <c r="O50" s="133"/>
      <c r="P50" s="80"/>
      <c r="Q50" s="80"/>
      <c r="R50" s="80"/>
      <c r="S50" s="80"/>
      <c r="T50" s="80"/>
      <c r="U50" s="80"/>
      <c r="V50" s="80"/>
      <c r="W50" s="80"/>
      <c r="X50" s="80"/>
    </row>
    <row r="51" spans="1:15" ht="15" customHeight="1">
      <c r="A51" s="9">
        <v>20</v>
      </c>
      <c r="B51" s="111">
        <v>762104</v>
      </c>
      <c r="C51" s="187"/>
      <c r="D51" s="111">
        <v>1163581</v>
      </c>
      <c r="E51" s="111">
        <v>1329064</v>
      </c>
      <c r="F51" s="209"/>
      <c r="G51" s="111">
        <v>10265994</v>
      </c>
      <c r="H51" s="111">
        <v>1454895</v>
      </c>
      <c r="I51" s="111">
        <v>1971881</v>
      </c>
      <c r="J51" s="111">
        <v>141844</v>
      </c>
      <c r="K51" s="111">
        <v>1474845</v>
      </c>
      <c r="L51" s="112" t="s">
        <v>9</v>
      </c>
      <c r="M51" s="111">
        <v>24642</v>
      </c>
      <c r="N51" s="111">
        <v>11037</v>
      </c>
      <c r="O51" s="133"/>
    </row>
    <row r="52" spans="1:15" ht="15" customHeight="1">
      <c r="A52" s="9">
        <v>21</v>
      </c>
      <c r="B52" s="111">
        <v>969348</v>
      </c>
      <c r="C52" s="187"/>
      <c r="D52" s="111">
        <v>1256899</v>
      </c>
      <c r="E52" s="111">
        <v>1432621</v>
      </c>
      <c r="F52" s="209"/>
      <c r="G52" s="111">
        <v>9595554</v>
      </c>
      <c r="H52" s="111">
        <v>1557797</v>
      </c>
      <c r="I52" s="111">
        <v>6167601</v>
      </c>
      <c r="J52" s="111">
        <v>476233</v>
      </c>
      <c r="K52" s="111">
        <v>1725032</v>
      </c>
      <c r="L52" s="112" t="s">
        <v>9</v>
      </c>
      <c r="M52" s="111">
        <v>24627</v>
      </c>
      <c r="N52" s="111">
        <v>12121</v>
      </c>
      <c r="O52" s="133"/>
    </row>
    <row r="53" spans="1:15" ht="15" customHeight="1">
      <c r="A53" s="9">
        <v>22</v>
      </c>
      <c r="B53" s="111">
        <v>958837</v>
      </c>
      <c r="C53" s="187"/>
      <c r="D53" s="111">
        <v>1299748</v>
      </c>
      <c r="E53" s="111">
        <v>1418009</v>
      </c>
      <c r="F53" s="209"/>
      <c r="G53" s="111">
        <v>9004772</v>
      </c>
      <c r="H53" s="111">
        <v>1603817</v>
      </c>
      <c r="I53" s="111">
        <v>2577485</v>
      </c>
      <c r="J53" s="111">
        <v>146545</v>
      </c>
      <c r="K53" s="111">
        <v>1578166</v>
      </c>
      <c r="L53" s="112" t="s">
        <v>9</v>
      </c>
      <c r="M53" s="111">
        <v>21785</v>
      </c>
      <c r="N53" s="111">
        <v>12778</v>
      </c>
      <c r="O53" s="133"/>
    </row>
    <row r="54" spans="1:14" ht="15" customHeight="1">
      <c r="A54" s="9">
        <v>23</v>
      </c>
      <c r="B54" s="111">
        <v>968437</v>
      </c>
      <c r="C54" s="187"/>
      <c r="D54" s="111">
        <v>1240353</v>
      </c>
      <c r="E54" s="111">
        <v>1494219</v>
      </c>
      <c r="F54" s="209"/>
      <c r="G54" s="111">
        <v>9740423</v>
      </c>
      <c r="H54" s="111">
        <v>1437501</v>
      </c>
      <c r="I54" s="111">
        <v>2181468</v>
      </c>
      <c r="J54" s="111">
        <v>170036</v>
      </c>
      <c r="K54" s="111">
        <v>1528699</v>
      </c>
      <c r="L54" s="112" t="s">
        <v>9</v>
      </c>
      <c r="M54" s="111">
        <v>29427</v>
      </c>
      <c r="N54" s="111">
        <v>12932</v>
      </c>
    </row>
    <row r="55" spans="1:14" ht="15" customHeight="1">
      <c r="A55" s="9">
        <v>24</v>
      </c>
      <c r="B55" s="111">
        <v>908019</v>
      </c>
      <c r="C55" s="187"/>
      <c r="D55" s="111">
        <v>1229346</v>
      </c>
      <c r="E55" s="111">
        <v>1562497</v>
      </c>
      <c r="F55" s="209"/>
      <c r="G55" s="111">
        <v>9788152</v>
      </c>
      <c r="H55" s="111">
        <v>1566554</v>
      </c>
      <c r="I55" s="111">
        <v>2483284</v>
      </c>
      <c r="J55" s="111">
        <v>191615</v>
      </c>
      <c r="K55" s="111">
        <v>1471781</v>
      </c>
      <c r="L55" s="112" t="s">
        <v>9</v>
      </c>
      <c r="M55" s="111">
        <v>23857</v>
      </c>
      <c r="N55" s="111">
        <v>12512</v>
      </c>
    </row>
    <row r="56" spans="1:14" ht="15" customHeight="1">
      <c r="A56" s="9">
        <v>25</v>
      </c>
      <c r="B56" s="111">
        <v>1114987</v>
      </c>
      <c r="C56" s="187"/>
      <c r="D56" s="111">
        <v>1218871</v>
      </c>
      <c r="E56" s="111">
        <v>1436539</v>
      </c>
      <c r="F56" s="209"/>
      <c r="G56" s="111">
        <v>9611753</v>
      </c>
      <c r="H56" s="111">
        <v>1532069</v>
      </c>
      <c r="I56" s="111">
        <v>2573202</v>
      </c>
      <c r="J56" s="111">
        <v>195009</v>
      </c>
      <c r="K56" s="111">
        <v>1501268</v>
      </c>
      <c r="L56" s="112" t="s">
        <v>9</v>
      </c>
      <c r="M56" s="111">
        <v>25622</v>
      </c>
      <c r="N56" s="111">
        <v>12656</v>
      </c>
    </row>
    <row r="57" spans="1:14" ht="15" customHeight="1">
      <c r="A57" s="9">
        <v>26</v>
      </c>
      <c r="B57" s="111">
        <v>906277</v>
      </c>
      <c r="C57" s="187"/>
      <c r="D57" s="111">
        <v>1339569</v>
      </c>
      <c r="E57" s="111">
        <v>1442149</v>
      </c>
      <c r="F57" s="209"/>
      <c r="G57" s="111">
        <v>10209388</v>
      </c>
      <c r="H57" s="111">
        <v>1539774</v>
      </c>
      <c r="I57" s="111">
        <v>2704139</v>
      </c>
      <c r="J57" s="111">
        <v>189914</v>
      </c>
      <c r="K57" s="111">
        <v>1663717</v>
      </c>
      <c r="L57" s="112" t="s">
        <v>9</v>
      </c>
      <c r="M57" s="111">
        <v>26056</v>
      </c>
      <c r="N57" s="111">
        <v>14520</v>
      </c>
    </row>
    <row r="58" spans="1:14" ht="15" customHeight="1">
      <c r="A58" s="9">
        <v>27</v>
      </c>
      <c r="B58" s="111">
        <v>957801</v>
      </c>
      <c r="C58" s="187"/>
      <c r="D58" s="111">
        <v>1396369</v>
      </c>
      <c r="E58" s="111">
        <v>1583936</v>
      </c>
      <c r="F58" s="209"/>
      <c r="G58" s="111">
        <v>10201407</v>
      </c>
      <c r="H58" s="111">
        <v>2257563</v>
      </c>
      <c r="I58" s="111">
        <v>2955823</v>
      </c>
      <c r="J58" s="111">
        <v>171233</v>
      </c>
      <c r="K58" s="111">
        <v>1899516</v>
      </c>
      <c r="L58" s="112" t="s">
        <v>9</v>
      </c>
      <c r="M58" s="111">
        <v>29250</v>
      </c>
      <c r="N58" s="111">
        <v>13367</v>
      </c>
    </row>
    <row r="59" spans="1:14" ht="15" customHeight="1">
      <c r="A59" s="9">
        <v>28</v>
      </c>
      <c r="B59" s="111">
        <v>1009603.2980709396</v>
      </c>
      <c r="C59" s="111">
        <v>914396</v>
      </c>
      <c r="D59" s="111">
        <v>1247843.0245920478</v>
      </c>
      <c r="E59" s="111">
        <v>1494275.8238100521</v>
      </c>
      <c r="F59" s="209"/>
      <c r="G59" s="111">
        <v>12391933.53783231</v>
      </c>
      <c r="H59" s="111">
        <v>1427960.739191074</v>
      </c>
      <c r="I59" s="111">
        <v>3555048.4429065743</v>
      </c>
      <c r="J59" s="111">
        <v>171839.64365256124</v>
      </c>
      <c r="K59" s="111">
        <v>1895884.6153846155</v>
      </c>
      <c r="L59" s="112" t="s">
        <v>9</v>
      </c>
      <c r="M59" s="111">
        <v>31582.39160792514</v>
      </c>
      <c r="N59" s="111">
        <v>13763.543662078037</v>
      </c>
    </row>
    <row r="60" spans="1:14" ht="15" customHeight="1">
      <c r="A60" s="197">
        <v>29</v>
      </c>
      <c r="B60" s="198">
        <v>1130336.8283093055</v>
      </c>
      <c r="C60" s="198">
        <v>987131.3672922252</v>
      </c>
      <c r="D60" s="198">
        <v>1246030.7705667806</v>
      </c>
      <c r="E60" s="198">
        <v>1515611.1364153952</v>
      </c>
      <c r="F60" s="210"/>
      <c r="G60" s="198">
        <v>9462638.834951457</v>
      </c>
      <c r="H60" s="198">
        <v>1296553.1538879827</v>
      </c>
      <c r="I60" s="198">
        <v>2991028.6624203823</v>
      </c>
      <c r="J60" s="198">
        <v>174068.33855799373</v>
      </c>
      <c r="K60" s="198">
        <v>2089203.8216560509</v>
      </c>
      <c r="L60" s="199" t="s">
        <v>9</v>
      </c>
      <c r="M60" s="198">
        <v>27363.541934879802</v>
      </c>
      <c r="N60" s="198">
        <v>13858.030886449287</v>
      </c>
    </row>
    <row r="61" spans="1:14" ht="15" customHeight="1">
      <c r="A61" s="200">
        <v>30</v>
      </c>
      <c r="B61" s="205">
        <v>1229082.18694885</v>
      </c>
      <c r="C61" s="205">
        <v>1355370.879120879</v>
      </c>
      <c r="D61" s="205">
        <v>1260669.4051731646</v>
      </c>
      <c r="E61" s="205">
        <v>1568307.4512123005</v>
      </c>
      <c r="F61" s="206">
        <v>1195583.9694656488</v>
      </c>
      <c r="G61" s="205">
        <v>9843934.11996067</v>
      </c>
      <c r="H61" s="205">
        <v>1368471.1680630853</v>
      </c>
      <c r="I61" s="205">
        <v>2823671.9242902207</v>
      </c>
      <c r="J61" s="205">
        <v>265054.347826087</v>
      </c>
      <c r="K61" s="205">
        <v>1792798.780487805</v>
      </c>
      <c r="L61" s="201" t="s">
        <v>9</v>
      </c>
      <c r="M61" s="205">
        <v>21581.46979480281</v>
      </c>
      <c r="N61" s="205">
        <v>13866.375981726125</v>
      </c>
    </row>
    <row r="62" spans="1:14" ht="15" customHeight="1">
      <c r="A62" s="245" t="s">
        <v>213</v>
      </c>
      <c r="B62" s="205">
        <v>1271964.585615188</v>
      </c>
      <c r="C62" s="205">
        <v>1488456.896551724</v>
      </c>
      <c r="D62" s="205">
        <v>1424108.8963798916</v>
      </c>
      <c r="E62" s="205">
        <v>1643212.5812167749</v>
      </c>
      <c r="F62" s="206">
        <v>1186988.929889299</v>
      </c>
      <c r="G62" s="205">
        <v>8811799.019607844</v>
      </c>
      <c r="H62" s="205">
        <v>1407895.4423592493</v>
      </c>
      <c r="I62" s="205">
        <v>2715841.9452887536</v>
      </c>
      <c r="J62" s="205">
        <v>236122.59444048468</v>
      </c>
      <c r="K62" s="205">
        <v>1905766.4670658682</v>
      </c>
      <c r="L62" s="201" t="s">
        <v>9</v>
      </c>
      <c r="M62" s="205">
        <v>19506</v>
      </c>
      <c r="N62" s="205">
        <v>13689</v>
      </c>
    </row>
    <row r="63" spans="1:14" ht="15" customHeight="1">
      <c r="A63" s="245">
        <v>2</v>
      </c>
      <c r="B63" s="205">
        <v>1363531</v>
      </c>
      <c r="C63" s="205">
        <v>3564764.8902821317</v>
      </c>
      <c r="D63" s="205">
        <v>1472816</v>
      </c>
      <c r="E63" s="205">
        <v>1552899.8045834072</v>
      </c>
      <c r="F63" s="206">
        <v>1277238.8059701493</v>
      </c>
      <c r="G63" s="205">
        <v>9083004.965243297</v>
      </c>
      <c r="H63" s="205">
        <v>1462009.2234454032</v>
      </c>
      <c r="I63" s="205">
        <v>3157818.4438040345</v>
      </c>
      <c r="J63" s="205">
        <v>232495.82753824757</v>
      </c>
      <c r="K63" s="205">
        <v>2685584.4155844157</v>
      </c>
      <c r="L63" s="201" t="s">
        <v>9</v>
      </c>
      <c r="M63" s="205">
        <v>23370</v>
      </c>
      <c r="N63" s="205">
        <v>15077</v>
      </c>
    </row>
    <row r="64" spans="1:14" ht="15" customHeight="1">
      <c r="A64" s="245">
        <v>3</v>
      </c>
      <c r="B64" s="205">
        <v>1367857.142857143</v>
      </c>
      <c r="C64" s="205">
        <v>2177847.0588235296</v>
      </c>
      <c r="D64" s="205">
        <v>1284487</v>
      </c>
      <c r="E64" s="205">
        <v>1541711</v>
      </c>
      <c r="F64" s="206">
        <v>926174.6538871139</v>
      </c>
      <c r="G64" s="205">
        <v>9767759.315206446</v>
      </c>
      <c r="H64" s="205">
        <v>1475890</v>
      </c>
      <c r="I64" s="205">
        <v>3204259.1463414636</v>
      </c>
      <c r="J64" s="205">
        <v>235758</v>
      </c>
      <c r="K64" s="205">
        <v>1950033.7837837837</v>
      </c>
      <c r="L64" s="201" t="s">
        <v>9</v>
      </c>
      <c r="M64" s="205">
        <v>20972.22401479145</v>
      </c>
      <c r="N64" s="205">
        <v>15506.11783032757</v>
      </c>
    </row>
    <row r="65" spans="1:15" s="151" customFormat="1" ht="9.75" customHeight="1">
      <c r="A65" s="82"/>
      <c r="B65" s="81"/>
      <c r="C65" s="81"/>
      <c r="D65" s="81"/>
      <c r="E65" s="81"/>
      <c r="F65" s="81"/>
      <c r="G65" s="81"/>
      <c r="H65" s="81"/>
      <c r="I65" s="81"/>
      <c r="J65" s="81"/>
      <c r="K65" s="81"/>
      <c r="L65" s="72"/>
      <c r="M65" s="81"/>
      <c r="N65" s="81"/>
      <c r="O65" s="242"/>
    </row>
    <row r="66" spans="1:14" ht="9.75" customHeight="1">
      <c r="A66" s="372" t="s">
        <v>140</v>
      </c>
      <c r="B66" s="372"/>
      <c r="C66" s="372"/>
      <c r="D66" s="372"/>
      <c r="E66" s="372"/>
      <c r="F66" s="372"/>
      <c r="G66" s="372"/>
      <c r="H66" s="372"/>
      <c r="I66" s="372"/>
      <c r="J66" s="372"/>
      <c r="K66" s="372"/>
      <c r="L66" s="372"/>
      <c r="M66" s="372"/>
      <c r="N66" s="372"/>
    </row>
    <row r="67" spans="1:14" ht="9.75" customHeight="1">
      <c r="A67" s="372" t="s">
        <v>202</v>
      </c>
      <c r="B67" s="372"/>
      <c r="C67" s="372"/>
      <c r="D67" s="372"/>
      <c r="E67" s="372"/>
      <c r="F67" s="372"/>
      <c r="G67" s="372"/>
      <c r="H67" s="372"/>
      <c r="I67" s="372"/>
      <c r="J67" s="372"/>
      <c r="K67" s="372"/>
      <c r="L67" s="372"/>
      <c r="M67" s="372"/>
      <c r="N67" s="372"/>
    </row>
    <row r="68" spans="1:14" ht="9.75" customHeight="1">
      <c r="A68" s="370" t="s">
        <v>141</v>
      </c>
      <c r="B68" s="370"/>
      <c r="C68" s="370"/>
      <c r="D68" s="370"/>
      <c r="E68" s="370"/>
      <c r="F68" s="370"/>
      <c r="G68" s="370"/>
      <c r="H68" s="370"/>
      <c r="I68" s="371"/>
      <c r="J68" s="371"/>
      <c r="K68" s="371"/>
      <c r="L68" s="371"/>
      <c r="M68" s="371"/>
      <c r="N68" s="371"/>
    </row>
    <row r="69" spans="1:14" ht="13.5">
      <c r="A69" s="370" t="s">
        <v>139</v>
      </c>
      <c r="B69" s="370"/>
      <c r="C69" s="370"/>
      <c r="D69" s="370"/>
      <c r="E69" s="370"/>
      <c r="F69" s="370"/>
      <c r="G69" s="370"/>
      <c r="H69" s="370"/>
      <c r="I69" s="370"/>
      <c r="J69" s="370"/>
      <c r="K69" s="370"/>
      <c r="L69" s="370"/>
      <c r="M69" s="370"/>
      <c r="N69" s="370"/>
    </row>
    <row r="70" spans="1:14" ht="13.5">
      <c r="A70" s="7"/>
      <c r="B70" s="7"/>
      <c r="C70" s="7"/>
      <c r="D70" s="7"/>
      <c r="E70" s="7"/>
      <c r="F70" s="7"/>
      <c r="G70" s="7"/>
      <c r="H70" s="7"/>
      <c r="I70" s="7"/>
      <c r="J70" s="7"/>
      <c r="K70" s="7"/>
      <c r="L70" s="7"/>
      <c r="M70" s="7"/>
      <c r="N70" s="7"/>
    </row>
    <row r="71" spans="1:14" ht="13.5">
      <c r="A71" s="7"/>
      <c r="B71" s="7"/>
      <c r="C71" s="7"/>
      <c r="D71" s="7"/>
      <c r="E71" s="7"/>
      <c r="F71" s="7"/>
      <c r="G71" s="7"/>
      <c r="H71" s="4"/>
      <c r="I71" s="7"/>
      <c r="J71" s="7"/>
      <c r="K71" s="7"/>
      <c r="L71" s="7"/>
      <c r="M71" s="7"/>
      <c r="N71" s="7"/>
    </row>
    <row r="72" spans="1:14" ht="13.5">
      <c r="A72" s="7"/>
      <c r="B72" s="7"/>
      <c r="C72" s="7"/>
      <c r="D72" s="7"/>
      <c r="E72" s="7"/>
      <c r="F72" s="7"/>
      <c r="G72" s="7"/>
      <c r="H72" s="4"/>
      <c r="I72" s="7"/>
      <c r="J72" s="7"/>
      <c r="K72" s="7"/>
      <c r="L72" s="7"/>
      <c r="M72" s="7"/>
      <c r="N72" s="7"/>
    </row>
    <row r="73" spans="1:14" ht="13.5">
      <c r="A73" s="7"/>
      <c r="B73" s="7"/>
      <c r="C73" s="7"/>
      <c r="D73" s="7"/>
      <c r="E73" s="7"/>
      <c r="F73" s="7"/>
      <c r="G73" s="7"/>
      <c r="H73" s="4"/>
      <c r="I73" s="7"/>
      <c r="J73" s="7"/>
      <c r="K73" s="7"/>
      <c r="L73" s="7"/>
      <c r="M73" s="7"/>
      <c r="N73" s="7"/>
    </row>
    <row r="74" spans="1:14" ht="13.5">
      <c r="A74" s="7"/>
      <c r="B74" s="7"/>
      <c r="C74" s="7"/>
      <c r="D74" s="7"/>
      <c r="E74" s="7"/>
      <c r="F74" s="7"/>
      <c r="G74" s="7"/>
      <c r="H74" s="4"/>
      <c r="I74" s="7"/>
      <c r="J74" s="7"/>
      <c r="K74" s="7"/>
      <c r="L74" s="7"/>
      <c r="M74" s="7"/>
      <c r="N74" s="7"/>
    </row>
    <row r="75" spans="1:14" ht="13.5">
      <c r="A75" s="7"/>
      <c r="B75" s="7"/>
      <c r="C75" s="7"/>
      <c r="D75" s="7"/>
      <c r="E75" s="7"/>
      <c r="F75" s="7"/>
      <c r="G75" s="7"/>
      <c r="H75" s="4"/>
      <c r="I75" s="7"/>
      <c r="J75" s="7"/>
      <c r="K75" s="7"/>
      <c r="L75" s="7"/>
      <c r="M75" s="7"/>
      <c r="N75" s="7"/>
    </row>
    <row r="76" spans="1:14" ht="13.5">
      <c r="A76" s="7"/>
      <c r="B76" s="7"/>
      <c r="C76" s="7"/>
      <c r="D76" s="7"/>
      <c r="E76" s="7"/>
      <c r="F76" s="7"/>
      <c r="G76" s="7"/>
      <c r="H76" s="4"/>
      <c r="I76" s="7"/>
      <c r="J76" s="7"/>
      <c r="K76" s="7"/>
      <c r="L76" s="7"/>
      <c r="M76" s="7"/>
      <c r="N76" s="7"/>
    </row>
    <row r="77" spans="1:14" ht="13.5">
      <c r="A77" s="7"/>
      <c r="B77" s="7"/>
      <c r="C77" s="7"/>
      <c r="D77" s="7"/>
      <c r="E77" s="7"/>
      <c r="F77" s="7"/>
      <c r="G77" s="7"/>
      <c r="H77" s="4"/>
      <c r="I77" s="7"/>
      <c r="J77" s="7"/>
      <c r="K77" s="7"/>
      <c r="L77" s="7"/>
      <c r="M77" s="7"/>
      <c r="N77" s="7"/>
    </row>
    <row r="78" spans="1:14" ht="13.5">
      <c r="A78" s="7"/>
      <c r="B78" s="7"/>
      <c r="C78" s="7"/>
      <c r="D78" s="7"/>
      <c r="E78" s="7"/>
      <c r="F78" s="7"/>
      <c r="G78" s="7"/>
      <c r="H78" s="4"/>
      <c r="I78" s="7"/>
      <c r="J78" s="7"/>
      <c r="K78" s="7"/>
      <c r="L78" s="7"/>
      <c r="M78" s="7"/>
      <c r="N78" s="7"/>
    </row>
    <row r="79" spans="1:14" ht="13.5">
      <c r="A79" s="7"/>
      <c r="B79" s="7"/>
      <c r="C79" s="7"/>
      <c r="D79" s="7"/>
      <c r="E79" s="7"/>
      <c r="F79" s="7"/>
      <c r="G79" s="7"/>
      <c r="H79" s="7"/>
      <c r="I79" s="7"/>
      <c r="J79" s="7"/>
      <c r="K79" s="7"/>
      <c r="L79" s="7"/>
      <c r="M79" s="7"/>
      <c r="N79" s="7"/>
    </row>
    <row r="80" spans="1:14" ht="13.5">
      <c r="A80" s="7"/>
      <c r="B80" s="7"/>
      <c r="C80" s="7"/>
      <c r="D80" s="7"/>
      <c r="E80" s="7"/>
      <c r="F80" s="7"/>
      <c r="G80" s="7"/>
      <c r="H80" s="7"/>
      <c r="I80" s="7"/>
      <c r="J80" s="7"/>
      <c r="K80" s="7"/>
      <c r="L80" s="7"/>
      <c r="M80" s="7"/>
      <c r="N80" s="7"/>
    </row>
    <row r="81" spans="1:14" ht="13.5">
      <c r="A81" s="7"/>
      <c r="B81" s="7"/>
      <c r="C81" s="7"/>
      <c r="D81" s="7"/>
      <c r="E81" s="7"/>
      <c r="F81" s="7"/>
      <c r="G81" s="7"/>
      <c r="H81" s="7"/>
      <c r="I81" s="7"/>
      <c r="J81" s="7"/>
      <c r="K81" s="7"/>
      <c r="L81" s="7"/>
      <c r="M81" s="7"/>
      <c r="N81" s="7"/>
    </row>
    <row r="82" spans="1:14" ht="13.5">
      <c r="A82" s="7"/>
      <c r="B82" s="7"/>
      <c r="C82" s="7"/>
      <c r="D82" s="7"/>
      <c r="E82" s="7"/>
      <c r="F82" s="7"/>
      <c r="G82" s="7"/>
      <c r="H82" s="7"/>
      <c r="I82" s="7"/>
      <c r="J82" s="7"/>
      <c r="K82" s="7"/>
      <c r="L82" s="7"/>
      <c r="M82" s="7"/>
      <c r="N82" s="7"/>
    </row>
    <row r="83" spans="1:14" ht="13.5">
      <c r="A83" s="7"/>
      <c r="B83" s="7"/>
      <c r="C83" s="7"/>
      <c r="D83" s="7"/>
      <c r="E83" s="7"/>
      <c r="F83" s="7"/>
      <c r="G83" s="7"/>
      <c r="H83" s="7"/>
      <c r="I83" s="7"/>
      <c r="J83" s="7"/>
      <c r="K83" s="7"/>
      <c r="L83" s="7"/>
      <c r="M83" s="7"/>
      <c r="N83" s="7"/>
    </row>
    <row r="84" spans="1:14" ht="13.5">
      <c r="A84" s="7"/>
      <c r="B84" s="7"/>
      <c r="C84" s="7"/>
      <c r="D84" s="7"/>
      <c r="E84" s="7"/>
      <c r="F84" s="7"/>
      <c r="G84" s="7"/>
      <c r="H84" s="7"/>
      <c r="I84" s="7"/>
      <c r="J84" s="7"/>
      <c r="K84" s="7"/>
      <c r="L84" s="7"/>
      <c r="M84" s="7"/>
      <c r="N84" s="7"/>
    </row>
    <row r="85" spans="1:14" ht="13.5">
      <c r="A85" s="7"/>
      <c r="B85" s="7"/>
      <c r="C85" s="7"/>
      <c r="D85" s="7"/>
      <c r="E85" s="7"/>
      <c r="F85" s="7"/>
      <c r="G85" s="7"/>
      <c r="H85" s="7"/>
      <c r="I85" s="7"/>
      <c r="J85" s="7"/>
      <c r="K85" s="7"/>
      <c r="L85" s="7"/>
      <c r="M85" s="7"/>
      <c r="N85" s="7"/>
    </row>
    <row r="86" spans="1:14" ht="13.5">
      <c r="A86" s="7"/>
      <c r="B86" s="7"/>
      <c r="C86" s="7"/>
      <c r="D86" s="7"/>
      <c r="E86" s="7"/>
      <c r="F86" s="7"/>
      <c r="G86" s="7"/>
      <c r="H86" s="7"/>
      <c r="I86" s="7"/>
      <c r="J86" s="7"/>
      <c r="K86" s="7"/>
      <c r="L86" s="7"/>
      <c r="M86" s="7"/>
      <c r="N86" s="7"/>
    </row>
    <row r="87" spans="1:14" ht="13.5">
      <c r="A87" s="7"/>
      <c r="B87" s="7"/>
      <c r="C87" s="7"/>
      <c r="D87" s="7"/>
      <c r="E87" s="7"/>
      <c r="F87" s="7"/>
      <c r="G87" s="7"/>
      <c r="H87" s="7"/>
      <c r="I87" s="7"/>
      <c r="J87" s="7"/>
      <c r="K87" s="7"/>
      <c r="L87" s="7"/>
      <c r="M87" s="7"/>
      <c r="N87" s="7"/>
    </row>
    <row r="88" spans="1:14" ht="13.5">
      <c r="A88" s="7"/>
      <c r="B88" s="7"/>
      <c r="C88" s="7"/>
      <c r="D88" s="7"/>
      <c r="E88" s="7"/>
      <c r="F88" s="7"/>
      <c r="G88" s="7"/>
      <c r="H88" s="7"/>
      <c r="I88" s="7"/>
      <c r="J88" s="7"/>
      <c r="K88" s="7"/>
      <c r="L88" s="7"/>
      <c r="M88" s="7"/>
      <c r="N88" s="7"/>
    </row>
    <row r="89" spans="1:14" ht="13.5">
      <c r="A89" s="7"/>
      <c r="B89" s="7"/>
      <c r="C89" s="7"/>
      <c r="D89" s="7"/>
      <c r="E89" s="7"/>
      <c r="F89" s="7"/>
      <c r="G89" s="7"/>
      <c r="H89" s="7"/>
      <c r="I89" s="7"/>
      <c r="J89" s="7"/>
      <c r="K89" s="7"/>
      <c r="L89" s="7"/>
      <c r="M89" s="7"/>
      <c r="N89" s="7"/>
    </row>
    <row r="90" spans="1:14" ht="13.5">
      <c r="A90" s="7"/>
      <c r="B90" s="7"/>
      <c r="C90" s="7"/>
      <c r="D90" s="7"/>
      <c r="E90" s="7"/>
      <c r="F90" s="7"/>
      <c r="G90" s="7"/>
      <c r="H90" s="7"/>
      <c r="I90" s="7"/>
      <c r="J90" s="7"/>
      <c r="K90" s="7"/>
      <c r="L90" s="7"/>
      <c r="M90" s="7"/>
      <c r="N90" s="7"/>
    </row>
    <row r="91" spans="1:14" ht="13.5">
      <c r="A91" s="7"/>
      <c r="B91" s="7"/>
      <c r="C91" s="7"/>
      <c r="D91" s="7"/>
      <c r="E91" s="7"/>
      <c r="F91" s="7"/>
      <c r="G91" s="7"/>
      <c r="H91" s="7"/>
      <c r="I91" s="7"/>
      <c r="J91" s="7"/>
      <c r="K91" s="7"/>
      <c r="L91" s="7"/>
      <c r="M91" s="7"/>
      <c r="N91" s="7"/>
    </row>
    <row r="92" spans="1:14" ht="13.5">
      <c r="A92" s="7"/>
      <c r="B92" s="7"/>
      <c r="C92" s="7"/>
      <c r="D92" s="7"/>
      <c r="E92" s="7"/>
      <c r="F92" s="7"/>
      <c r="G92" s="7"/>
      <c r="H92" s="7"/>
      <c r="I92" s="7"/>
      <c r="J92" s="7"/>
      <c r="K92" s="7"/>
      <c r="L92" s="7"/>
      <c r="M92" s="7"/>
      <c r="N92" s="7"/>
    </row>
    <row r="93" spans="1:14" ht="13.5">
      <c r="A93" s="7"/>
      <c r="B93" s="7"/>
      <c r="C93" s="7"/>
      <c r="D93" s="7"/>
      <c r="E93" s="7"/>
      <c r="F93" s="7"/>
      <c r="G93" s="7"/>
      <c r="H93" s="7"/>
      <c r="I93" s="7"/>
      <c r="J93" s="7"/>
      <c r="K93" s="7"/>
      <c r="L93" s="7"/>
      <c r="M93" s="7"/>
      <c r="N93" s="7"/>
    </row>
    <row r="94" spans="1:14" ht="13.5">
      <c r="A94" s="7"/>
      <c r="B94" s="7"/>
      <c r="C94" s="7"/>
      <c r="D94" s="7"/>
      <c r="E94" s="7"/>
      <c r="F94" s="7"/>
      <c r="G94" s="7"/>
      <c r="H94" s="7"/>
      <c r="I94" s="7"/>
      <c r="J94" s="7"/>
      <c r="K94" s="7"/>
      <c r="L94" s="7"/>
      <c r="M94" s="7"/>
      <c r="N94" s="7"/>
    </row>
    <row r="95" spans="1:14" ht="13.5">
      <c r="A95" s="7"/>
      <c r="B95" s="7"/>
      <c r="C95" s="7"/>
      <c r="D95" s="7"/>
      <c r="E95" s="7"/>
      <c r="F95" s="7"/>
      <c r="G95" s="7"/>
      <c r="H95" s="7"/>
      <c r="I95" s="7"/>
      <c r="J95" s="7"/>
      <c r="K95" s="7"/>
      <c r="L95" s="7"/>
      <c r="M95" s="7"/>
      <c r="N95" s="7"/>
    </row>
    <row r="96" spans="1:14" ht="13.5">
      <c r="A96" s="7"/>
      <c r="B96" s="7"/>
      <c r="C96" s="7"/>
      <c r="D96" s="7"/>
      <c r="E96" s="7"/>
      <c r="F96" s="7"/>
      <c r="G96" s="7"/>
      <c r="H96" s="7"/>
      <c r="I96" s="7"/>
      <c r="J96" s="7"/>
      <c r="K96" s="7"/>
      <c r="L96" s="7"/>
      <c r="M96" s="7"/>
      <c r="N96" s="7"/>
    </row>
    <row r="97" spans="1:14" ht="13.5">
      <c r="A97" s="7"/>
      <c r="B97" s="7"/>
      <c r="C97" s="7"/>
      <c r="D97" s="7"/>
      <c r="E97" s="7"/>
      <c r="F97" s="7"/>
      <c r="G97" s="7"/>
      <c r="H97" s="7"/>
      <c r="I97" s="7"/>
      <c r="J97" s="7"/>
      <c r="K97" s="7"/>
      <c r="L97" s="7"/>
      <c r="M97" s="7"/>
      <c r="N97" s="7"/>
    </row>
    <row r="98" spans="1:14" ht="13.5">
      <c r="A98" s="7"/>
      <c r="B98" s="7"/>
      <c r="C98" s="7"/>
      <c r="D98" s="7"/>
      <c r="E98" s="7"/>
      <c r="F98" s="7"/>
      <c r="G98" s="7"/>
      <c r="H98" s="7"/>
      <c r="I98" s="7"/>
      <c r="J98" s="7"/>
      <c r="K98" s="7"/>
      <c r="L98" s="7"/>
      <c r="M98" s="7"/>
      <c r="N98" s="7"/>
    </row>
    <row r="99" spans="1:14" ht="13.5">
      <c r="A99" s="7"/>
      <c r="B99" s="7"/>
      <c r="C99" s="7"/>
      <c r="D99" s="7"/>
      <c r="E99" s="7"/>
      <c r="F99" s="7"/>
      <c r="G99" s="7"/>
      <c r="H99" s="7"/>
      <c r="I99" s="7"/>
      <c r="J99" s="7"/>
      <c r="K99" s="7"/>
      <c r="L99" s="7"/>
      <c r="M99" s="7"/>
      <c r="N99" s="7"/>
    </row>
    <row r="100" spans="1:14" ht="13.5">
      <c r="A100" s="7"/>
      <c r="B100" s="7"/>
      <c r="C100" s="7"/>
      <c r="D100" s="7"/>
      <c r="E100" s="7"/>
      <c r="F100" s="7"/>
      <c r="G100" s="7"/>
      <c r="H100" s="7"/>
      <c r="I100" s="7"/>
      <c r="J100" s="7"/>
      <c r="K100" s="7"/>
      <c r="L100" s="7"/>
      <c r="M100" s="7"/>
      <c r="N100" s="7"/>
    </row>
    <row r="101" spans="1:14" ht="13.5">
      <c r="A101" s="7"/>
      <c r="B101" s="7"/>
      <c r="C101" s="7"/>
      <c r="D101" s="7"/>
      <c r="E101" s="7"/>
      <c r="F101" s="7"/>
      <c r="G101" s="7"/>
      <c r="H101" s="7"/>
      <c r="I101" s="7"/>
      <c r="J101" s="7"/>
      <c r="K101" s="7"/>
      <c r="L101" s="7"/>
      <c r="M101" s="7"/>
      <c r="N101" s="7"/>
    </row>
    <row r="102" spans="1:14" ht="13.5">
      <c r="A102" s="7"/>
      <c r="B102" s="7"/>
      <c r="C102" s="7"/>
      <c r="D102" s="7"/>
      <c r="E102" s="7"/>
      <c r="F102" s="7"/>
      <c r="G102" s="7"/>
      <c r="H102" s="7"/>
      <c r="I102" s="7"/>
      <c r="J102" s="7"/>
      <c r="K102" s="7"/>
      <c r="L102" s="7"/>
      <c r="M102" s="7"/>
      <c r="N102" s="7"/>
    </row>
    <row r="103" spans="1:14" ht="13.5">
      <c r="A103" s="7"/>
      <c r="B103" s="7"/>
      <c r="C103" s="7"/>
      <c r="D103" s="7"/>
      <c r="E103" s="7"/>
      <c r="F103" s="7"/>
      <c r="G103" s="7"/>
      <c r="H103" s="7"/>
      <c r="I103" s="7"/>
      <c r="J103" s="7"/>
      <c r="K103" s="7"/>
      <c r="L103" s="7"/>
      <c r="M103" s="7"/>
      <c r="N103" s="7"/>
    </row>
    <row r="104" spans="1:14" ht="13.5">
      <c r="A104" s="7"/>
      <c r="B104" s="7"/>
      <c r="C104" s="7"/>
      <c r="D104" s="7"/>
      <c r="E104" s="7"/>
      <c r="F104" s="7"/>
      <c r="G104" s="7"/>
      <c r="H104" s="7"/>
      <c r="I104" s="7"/>
      <c r="J104" s="7"/>
      <c r="K104" s="7"/>
      <c r="L104" s="7"/>
      <c r="M104" s="7"/>
      <c r="N104" s="7"/>
    </row>
    <row r="105" spans="1:14" ht="13.5">
      <c r="A105" s="7"/>
      <c r="B105" s="7"/>
      <c r="C105" s="7"/>
      <c r="D105" s="7"/>
      <c r="E105" s="7"/>
      <c r="F105" s="7"/>
      <c r="G105" s="7"/>
      <c r="H105" s="7"/>
      <c r="I105" s="7"/>
      <c r="J105" s="7"/>
      <c r="K105" s="7"/>
      <c r="L105" s="7"/>
      <c r="M105" s="7"/>
      <c r="N105" s="7"/>
    </row>
    <row r="106" spans="1:14" ht="13.5">
      <c r="A106" s="7"/>
      <c r="B106" s="7"/>
      <c r="C106" s="7"/>
      <c r="D106" s="7"/>
      <c r="E106" s="7"/>
      <c r="F106" s="7"/>
      <c r="G106" s="7"/>
      <c r="H106" s="7"/>
      <c r="I106" s="7"/>
      <c r="J106" s="7"/>
      <c r="K106" s="7"/>
      <c r="L106" s="7"/>
      <c r="M106" s="7"/>
      <c r="N106" s="7"/>
    </row>
    <row r="107" spans="1:14" ht="13.5">
      <c r="A107" s="7"/>
      <c r="B107" s="7"/>
      <c r="C107" s="7"/>
      <c r="D107" s="7"/>
      <c r="E107" s="7"/>
      <c r="F107" s="7"/>
      <c r="G107" s="7"/>
      <c r="H107" s="7"/>
      <c r="I107" s="7"/>
      <c r="J107" s="7"/>
      <c r="K107" s="7"/>
      <c r="L107" s="7"/>
      <c r="M107" s="7"/>
      <c r="N107" s="7"/>
    </row>
    <row r="108" spans="1:14" ht="13.5">
      <c r="A108" s="7"/>
      <c r="B108" s="7"/>
      <c r="C108" s="7"/>
      <c r="D108" s="7"/>
      <c r="E108" s="7"/>
      <c r="F108" s="7"/>
      <c r="G108" s="7"/>
      <c r="H108" s="7"/>
      <c r="I108" s="7"/>
      <c r="J108" s="7"/>
      <c r="K108" s="7"/>
      <c r="L108" s="7"/>
      <c r="M108" s="7"/>
      <c r="N108" s="7"/>
    </row>
    <row r="109" spans="1:14" ht="13.5">
      <c r="A109" s="7"/>
      <c r="B109" s="7"/>
      <c r="C109" s="7"/>
      <c r="D109" s="7"/>
      <c r="E109" s="7"/>
      <c r="F109" s="7"/>
      <c r="G109" s="7"/>
      <c r="H109" s="7"/>
      <c r="I109" s="7"/>
      <c r="J109" s="7"/>
      <c r="K109" s="7"/>
      <c r="L109" s="7"/>
      <c r="M109" s="7"/>
      <c r="N109" s="7"/>
    </row>
    <row r="110" spans="1:14" ht="13.5">
      <c r="A110" s="7"/>
      <c r="B110" s="7"/>
      <c r="C110" s="7"/>
      <c r="D110" s="7"/>
      <c r="E110" s="7"/>
      <c r="F110" s="7"/>
      <c r="G110" s="7"/>
      <c r="H110" s="7"/>
      <c r="I110" s="7"/>
      <c r="J110" s="7"/>
      <c r="K110" s="7"/>
      <c r="L110" s="7"/>
      <c r="M110" s="7"/>
      <c r="N110" s="7"/>
    </row>
    <row r="111" spans="1:14" ht="13.5">
      <c r="A111" s="7"/>
      <c r="B111" s="7"/>
      <c r="C111" s="7"/>
      <c r="D111" s="7"/>
      <c r="E111" s="7"/>
      <c r="F111" s="7"/>
      <c r="G111" s="7"/>
      <c r="H111" s="7"/>
      <c r="I111" s="7"/>
      <c r="J111" s="7"/>
      <c r="K111" s="7"/>
      <c r="L111" s="7"/>
      <c r="M111" s="7"/>
      <c r="N111" s="7"/>
    </row>
    <row r="112" spans="1:14" ht="13.5">
      <c r="A112" s="7"/>
      <c r="B112" s="7"/>
      <c r="C112" s="7"/>
      <c r="D112" s="7"/>
      <c r="E112" s="7"/>
      <c r="F112" s="7"/>
      <c r="G112" s="7"/>
      <c r="H112" s="7"/>
      <c r="I112" s="7"/>
      <c r="J112" s="7"/>
      <c r="K112" s="7"/>
      <c r="L112" s="7"/>
      <c r="M112" s="7"/>
      <c r="N112" s="7"/>
    </row>
    <row r="113" spans="1:14" ht="13.5">
      <c r="A113" s="7"/>
      <c r="B113" s="7"/>
      <c r="C113" s="7"/>
      <c r="D113" s="7"/>
      <c r="E113" s="7"/>
      <c r="F113" s="7"/>
      <c r="G113" s="7"/>
      <c r="H113" s="7"/>
      <c r="I113" s="7"/>
      <c r="J113" s="7"/>
      <c r="K113" s="7"/>
      <c r="L113" s="7"/>
      <c r="M113" s="7"/>
      <c r="N113" s="7"/>
    </row>
    <row r="114" spans="1:14" ht="13.5">
      <c r="A114" s="7"/>
      <c r="B114" s="7"/>
      <c r="C114" s="7"/>
      <c r="D114" s="7"/>
      <c r="E114" s="7"/>
      <c r="F114" s="7"/>
      <c r="G114" s="7"/>
      <c r="H114" s="7"/>
      <c r="I114" s="7"/>
      <c r="J114" s="7"/>
      <c r="K114" s="7"/>
      <c r="L114" s="7"/>
      <c r="M114" s="7"/>
      <c r="N114" s="7"/>
    </row>
    <row r="115" spans="1:14" ht="13.5">
      <c r="A115" s="7"/>
      <c r="B115" s="7"/>
      <c r="C115" s="7"/>
      <c r="D115" s="7"/>
      <c r="E115" s="7"/>
      <c r="F115" s="7"/>
      <c r="G115" s="7"/>
      <c r="H115" s="7"/>
      <c r="I115" s="7"/>
      <c r="J115" s="7"/>
      <c r="K115" s="7"/>
      <c r="L115" s="7"/>
      <c r="M115" s="7"/>
      <c r="N115" s="7"/>
    </row>
    <row r="116" spans="1:14" ht="13.5">
      <c r="A116" s="7"/>
      <c r="B116" s="7"/>
      <c r="C116" s="7"/>
      <c r="D116" s="7"/>
      <c r="E116" s="7"/>
      <c r="F116" s="7"/>
      <c r="G116" s="7"/>
      <c r="H116" s="7"/>
      <c r="I116" s="7"/>
      <c r="J116" s="7"/>
      <c r="K116" s="7"/>
      <c r="L116" s="7"/>
      <c r="M116" s="7"/>
      <c r="N116" s="7"/>
    </row>
    <row r="117" spans="1:14" ht="13.5">
      <c r="A117" s="7"/>
      <c r="B117" s="7"/>
      <c r="C117" s="7"/>
      <c r="D117" s="7"/>
      <c r="E117" s="7"/>
      <c r="F117" s="7"/>
      <c r="G117" s="7"/>
      <c r="H117" s="7"/>
      <c r="I117" s="7"/>
      <c r="J117" s="7"/>
      <c r="K117" s="7"/>
      <c r="L117" s="7"/>
      <c r="M117" s="7"/>
      <c r="N117" s="7"/>
    </row>
    <row r="118" spans="1:14" ht="13.5">
      <c r="A118" s="7"/>
      <c r="B118" s="7"/>
      <c r="C118" s="7"/>
      <c r="D118" s="7"/>
      <c r="E118" s="7"/>
      <c r="F118" s="7"/>
      <c r="G118" s="7"/>
      <c r="H118" s="7"/>
      <c r="I118" s="7"/>
      <c r="J118" s="7"/>
      <c r="K118" s="7"/>
      <c r="L118" s="7"/>
      <c r="M118" s="7"/>
      <c r="N118" s="7"/>
    </row>
    <row r="119" spans="1:14" ht="13.5">
      <c r="A119" s="7"/>
      <c r="B119" s="7"/>
      <c r="C119" s="7"/>
      <c r="D119" s="7"/>
      <c r="E119" s="7"/>
      <c r="F119" s="7"/>
      <c r="G119" s="7"/>
      <c r="H119" s="7"/>
      <c r="I119" s="7"/>
      <c r="J119" s="7"/>
      <c r="K119" s="7"/>
      <c r="L119" s="7"/>
      <c r="M119" s="7"/>
      <c r="N119" s="7"/>
    </row>
    <row r="120" spans="1:14" ht="13.5">
      <c r="A120" s="7"/>
      <c r="B120" s="7"/>
      <c r="C120" s="7"/>
      <c r="D120" s="7"/>
      <c r="E120" s="7"/>
      <c r="F120" s="7"/>
      <c r="G120" s="7"/>
      <c r="H120" s="7"/>
      <c r="I120" s="7"/>
      <c r="J120" s="7"/>
      <c r="K120" s="7"/>
      <c r="L120" s="7"/>
      <c r="M120" s="7"/>
      <c r="N120" s="7"/>
    </row>
    <row r="121" spans="1:14" ht="13.5">
      <c r="A121" s="7"/>
      <c r="B121" s="7"/>
      <c r="C121" s="7"/>
      <c r="D121" s="7"/>
      <c r="E121" s="7"/>
      <c r="F121" s="7"/>
      <c r="G121" s="7"/>
      <c r="H121" s="7"/>
      <c r="I121" s="7"/>
      <c r="J121" s="7"/>
      <c r="K121" s="7"/>
      <c r="L121" s="7"/>
      <c r="M121" s="7"/>
      <c r="N121" s="7"/>
    </row>
    <row r="122" spans="1:14" ht="13.5">
      <c r="A122" s="7"/>
      <c r="B122" s="7"/>
      <c r="C122" s="7"/>
      <c r="D122" s="7"/>
      <c r="E122" s="7"/>
      <c r="F122" s="7"/>
      <c r="G122" s="7"/>
      <c r="H122" s="7"/>
      <c r="I122" s="7"/>
      <c r="J122" s="7"/>
      <c r="K122" s="7"/>
      <c r="L122" s="7"/>
      <c r="M122" s="7"/>
      <c r="N122" s="7"/>
    </row>
    <row r="123" spans="1:14" ht="13.5">
      <c r="A123" s="7"/>
      <c r="B123" s="7"/>
      <c r="C123" s="7"/>
      <c r="D123" s="7"/>
      <c r="E123" s="7"/>
      <c r="F123" s="7"/>
      <c r="G123" s="7"/>
      <c r="H123" s="7"/>
      <c r="I123" s="7"/>
      <c r="J123" s="7"/>
      <c r="K123" s="7"/>
      <c r="L123" s="7"/>
      <c r="M123" s="7"/>
      <c r="N123" s="7"/>
    </row>
    <row r="124" spans="1:14" ht="13.5">
      <c r="A124" s="7"/>
      <c r="B124" s="7"/>
      <c r="C124" s="7"/>
      <c r="D124" s="7"/>
      <c r="E124" s="7"/>
      <c r="F124" s="7"/>
      <c r="G124" s="7"/>
      <c r="H124" s="7"/>
      <c r="I124" s="7"/>
      <c r="J124" s="7"/>
      <c r="K124" s="7"/>
      <c r="L124" s="7"/>
      <c r="M124" s="7"/>
      <c r="N124" s="7"/>
    </row>
    <row r="125" spans="1:14" ht="13.5">
      <c r="A125" s="7"/>
      <c r="B125" s="7"/>
      <c r="C125" s="7"/>
      <c r="D125" s="7"/>
      <c r="E125" s="7"/>
      <c r="F125" s="7"/>
      <c r="G125" s="7"/>
      <c r="H125" s="7"/>
      <c r="I125" s="7"/>
      <c r="J125" s="7"/>
      <c r="K125" s="7"/>
      <c r="L125" s="7"/>
      <c r="M125" s="7"/>
      <c r="N125" s="7"/>
    </row>
    <row r="126" spans="1:14" ht="13.5">
      <c r="A126" s="7"/>
      <c r="B126" s="7"/>
      <c r="C126" s="7"/>
      <c r="D126" s="7"/>
      <c r="E126" s="7"/>
      <c r="F126" s="7"/>
      <c r="G126" s="7"/>
      <c r="H126" s="7"/>
      <c r="I126" s="7"/>
      <c r="J126" s="7"/>
      <c r="K126" s="7"/>
      <c r="L126" s="7"/>
      <c r="M126" s="7"/>
      <c r="N126" s="7"/>
    </row>
    <row r="127" spans="1:14" ht="13.5">
      <c r="A127" s="7"/>
      <c r="B127" s="7"/>
      <c r="C127" s="7"/>
      <c r="D127" s="7"/>
      <c r="E127" s="7"/>
      <c r="F127" s="7"/>
      <c r="G127" s="7"/>
      <c r="H127" s="7"/>
      <c r="I127" s="7"/>
      <c r="J127" s="7"/>
      <c r="K127" s="7"/>
      <c r="L127" s="7"/>
      <c r="M127" s="7"/>
      <c r="N127" s="7"/>
    </row>
    <row r="128" spans="1:14" ht="13.5">
      <c r="A128" s="7"/>
      <c r="B128" s="7"/>
      <c r="C128" s="7"/>
      <c r="D128" s="7"/>
      <c r="E128" s="7"/>
      <c r="F128" s="7"/>
      <c r="G128" s="7"/>
      <c r="H128" s="7"/>
      <c r="I128" s="7"/>
      <c r="J128" s="7"/>
      <c r="K128" s="7"/>
      <c r="L128" s="7"/>
      <c r="M128" s="7"/>
      <c r="N128" s="7"/>
    </row>
    <row r="129" spans="1:14" ht="13.5">
      <c r="A129" s="7"/>
      <c r="B129" s="7"/>
      <c r="C129" s="7"/>
      <c r="D129" s="7"/>
      <c r="E129" s="7"/>
      <c r="F129" s="7"/>
      <c r="G129" s="7"/>
      <c r="H129" s="7"/>
      <c r="I129" s="7"/>
      <c r="J129" s="7"/>
      <c r="K129" s="7"/>
      <c r="L129" s="7"/>
      <c r="M129" s="7"/>
      <c r="N129" s="7"/>
    </row>
    <row r="130" spans="1:14" ht="13.5">
      <c r="A130" s="7"/>
      <c r="B130" s="7"/>
      <c r="C130" s="7"/>
      <c r="D130" s="7"/>
      <c r="E130" s="7"/>
      <c r="F130" s="7"/>
      <c r="G130" s="7"/>
      <c r="H130" s="7"/>
      <c r="I130" s="7"/>
      <c r="J130" s="7"/>
      <c r="K130" s="7"/>
      <c r="L130" s="7"/>
      <c r="M130" s="7"/>
      <c r="N130" s="7"/>
    </row>
    <row r="131" spans="1:14" ht="13.5">
      <c r="A131" s="7"/>
      <c r="B131" s="7"/>
      <c r="C131" s="7"/>
      <c r="D131" s="7"/>
      <c r="E131" s="7"/>
      <c r="F131" s="7"/>
      <c r="G131" s="7"/>
      <c r="H131" s="7"/>
      <c r="I131" s="7"/>
      <c r="J131" s="7"/>
      <c r="K131" s="7"/>
      <c r="L131" s="7"/>
      <c r="M131" s="7"/>
      <c r="N131" s="7"/>
    </row>
    <row r="132" spans="1:14" ht="13.5">
      <c r="A132" s="7"/>
      <c r="B132" s="7"/>
      <c r="C132" s="7"/>
      <c r="D132" s="7"/>
      <c r="E132" s="7"/>
      <c r="F132" s="7"/>
      <c r="G132" s="7"/>
      <c r="H132" s="7"/>
      <c r="I132" s="7"/>
      <c r="J132" s="7"/>
      <c r="K132" s="7"/>
      <c r="L132" s="7"/>
      <c r="M132" s="7"/>
      <c r="N132" s="7"/>
    </row>
    <row r="133" spans="1:14" ht="13.5">
      <c r="A133" s="7"/>
      <c r="B133" s="7"/>
      <c r="C133" s="7"/>
      <c r="D133" s="7"/>
      <c r="E133" s="7"/>
      <c r="F133" s="7"/>
      <c r="G133" s="7"/>
      <c r="H133" s="7"/>
      <c r="I133" s="7"/>
      <c r="J133" s="7"/>
      <c r="K133" s="7"/>
      <c r="L133" s="7"/>
      <c r="M133" s="7"/>
      <c r="N133" s="7"/>
    </row>
    <row r="134" spans="1:14" ht="13.5">
      <c r="A134" s="7"/>
      <c r="B134" s="7"/>
      <c r="C134" s="7"/>
      <c r="D134" s="7"/>
      <c r="E134" s="7"/>
      <c r="F134" s="7"/>
      <c r="G134" s="7"/>
      <c r="H134" s="7"/>
      <c r="I134" s="7"/>
      <c r="J134" s="7"/>
      <c r="K134" s="7"/>
      <c r="L134" s="7"/>
      <c r="M134" s="7"/>
      <c r="N134" s="7"/>
    </row>
    <row r="135" spans="1:14" ht="13.5">
      <c r="A135" s="7"/>
      <c r="B135" s="7"/>
      <c r="C135" s="7"/>
      <c r="D135" s="7"/>
      <c r="E135" s="7"/>
      <c r="F135" s="7"/>
      <c r="G135" s="7"/>
      <c r="H135" s="7"/>
      <c r="I135" s="7"/>
      <c r="J135" s="7"/>
      <c r="K135" s="7"/>
      <c r="L135" s="7"/>
      <c r="M135" s="7"/>
      <c r="N135" s="7"/>
    </row>
    <row r="136" spans="1:14" ht="13.5">
      <c r="A136" s="7"/>
      <c r="B136" s="7"/>
      <c r="C136" s="7"/>
      <c r="D136" s="7"/>
      <c r="E136" s="7"/>
      <c r="F136" s="7"/>
      <c r="G136" s="7"/>
      <c r="H136" s="7"/>
      <c r="I136" s="7"/>
      <c r="J136" s="7"/>
      <c r="K136" s="7"/>
      <c r="L136" s="7"/>
      <c r="M136" s="7"/>
      <c r="N136" s="7"/>
    </row>
    <row r="137" spans="1:14" ht="13.5">
      <c r="A137" s="7"/>
      <c r="B137" s="7"/>
      <c r="C137" s="7"/>
      <c r="D137" s="7"/>
      <c r="E137" s="7"/>
      <c r="F137" s="7"/>
      <c r="G137" s="7"/>
      <c r="H137" s="7"/>
      <c r="I137" s="7"/>
      <c r="J137" s="7"/>
      <c r="K137" s="7"/>
      <c r="L137" s="7"/>
      <c r="M137" s="7"/>
      <c r="N137" s="7"/>
    </row>
    <row r="138" spans="1:14" ht="13.5">
      <c r="A138" s="7"/>
      <c r="B138" s="7"/>
      <c r="C138" s="7"/>
      <c r="D138" s="7"/>
      <c r="E138" s="7"/>
      <c r="F138" s="7"/>
      <c r="G138" s="7"/>
      <c r="H138" s="7"/>
      <c r="I138" s="7"/>
      <c r="J138" s="7"/>
      <c r="K138" s="7"/>
      <c r="L138" s="7"/>
      <c r="M138" s="7"/>
      <c r="N138" s="7"/>
    </row>
    <row r="139" spans="1:14" ht="13.5">
      <c r="A139" s="7"/>
      <c r="B139" s="7"/>
      <c r="C139" s="7"/>
      <c r="D139" s="7"/>
      <c r="E139" s="7"/>
      <c r="F139" s="7"/>
      <c r="G139" s="7"/>
      <c r="H139" s="7"/>
      <c r="I139" s="7"/>
      <c r="J139" s="7"/>
      <c r="K139" s="7"/>
      <c r="L139" s="7"/>
      <c r="M139" s="7"/>
      <c r="N139" s="7"/>
    </row>
    <row r="140" spans="1:14" ht="13.5">
      <c r="A140" s="7"/>
      <c r="B140" s="7"/>
      <c r="C140" s="7"/>
      <c r="D140" s="7"/>
      <c r="E140" s="7"/>
      <c r="F140" s="7"/>
      <c r="G140" s="7"/>
      <c r="H140" s="7"/>
      <c r="I140" s="7"/>
      <c r="J140" s="7"/>
      <c r="K140" s="7"/>
      <c r="L140" s="7"/>
      <c r="M140" s="7"/>
      <c r="N140" s="7"/>
    </row>
    <row r="141" spans="1:14" ht="13.5">
      <c r="A141" s="7"/>
      <c r="B141" s="7"/>
      <c r="C141" s="7"/>
      <c r="D141" s="7"/>
      <c r="E141" s="7"/>
      <c r="F141" s="7"/>
      <c r="G141" s="7"/>
      <c r="H141" s="7"/>
      <c r="I141" s="7"/>
      <c r="J141" s="7"/>
      <c r="K141" s="7"/>
      <c r="L141" s="7"/>
      <c r="M141" s="7"/>
      <c r="N141" s="7"/>
    </row>
    <row r="142" spans="1:14" ht="13.5">
      <c r="A142" s="7"/>
      <c r="B142" s="7"/>
      <c r="C142" s="7"/>
      <c r="D142" s="7"/>
      <c r="E142" s="7"/>
      <c r="F142" s="7"/>
      <c r="G142" s="7"/>
      <c r="H142" s="7"/>
      <c r="I142" s="7"/>
      <c r="J142" s="7"/>
      <c r="K142" s="7"/>
      <c r="L142" s="7"/>
      <c r="M142" s="7"/>
      <c r="N142" s="7"/>
    </row>
    <row r="143" spans="1:14" ht="13.5">
      <c r="A143" s="7"/>
      <c r="B143" s="7"/>
      <c r="C143" s="7"/>
      <c r="D143" s="7"/>
      <c r="E143" s="7"/>
      <c r="F143" s="7"/>
      <c r="G143" s="7"/>
      <c r="H143" s="7"/>
      <c r="I143" s="7"/>
      <c r="J143" s="7"/>
      <c r="K143" s="7"/>
      <c r="L143" s="7"/>
      <c r="M143" s="7"/>
      <c r="N143" s="7"/>
    </row>
    <row r="144" spans="1:14" ht="13.5">
      <c r="A144" s="7"/>
      <c r="B144" s="7"/>
      <c r="C144" s="7"/>
      <c r="D144" s="7"/>
      <c r="E144" s="7"/>
      <c r="F144" s="7"/>
      <c r="G144" s="7"/>
      <c r="H144" s="7"/>
      <c r="I144" s="7"/>
      <c r="J144" s="7"/>
      <c r="K144" s="7"/>
      <c r="L144" s="7"/>
      <c r="M144" s="7"/>
      <c r="N144" s="7"/>
    </row>
    <row r="145" spans="1:14" ht="13.5">
      <c r="A145" s="7"/>
      <c r="B145" s="7"/>
      <c r="C145" s="7"/>
      <c r="D145" s="7"/>
      <c r="E145" s="7"/>
      <c r="F145" s="7"/>
      <c r="G145" s="7"/>
      <c r="H145" s="7"/>
      <c r="I145" s="7"/>
      <c r="J145" s="7"/>
      <c r="K145" s="7"/>
      <c r="L145" s="7"/>
      <c r="M145" s="7"/>
      <c r="N145" s="7"/>
    </row>
    <row r="146" spans="1:14" ht="13.5">
      <c r="A146" s="7"/>
      <c r="B146" s="7"/>
      <c r="C146" s="7"/>
      <c r="D146" s="7"/>
      <c r="E146" s="7"/>
      <c r="F146" s="7"/>
      <c r="G146" s="7"/>
      <c r="H146" s="7"/>
      <c r="I146" s="7"/>
      <c r="J146" s="7"/>
      <c r="K146" s="7"/>
      <c r="L146" s="7"/>
      <c r="M146" s="7"/>
      <c r="N146" s="7"/>
    </row>
    <row r="147" spans="1:14" ht="13.5">
      <c r="A147" s="7"/>
      <c r="B147" s="7"/>
      <c r="C147" s="7"/>
      <c r="D147" s="7"/>
      <c r="E147" s="7"/>
      <c r="F147" s="7"/>
      <c r="G147" s="7"/>
      <c r="H147" s="7"/>
      <c r="I147" s="7"/>
      <c r="J147" s="7"/>
      <c r="K147" s="7"/>
      <c r="L147" s="7"/>
      <c r="M147" s="7"/>
      <c r="N147" s="7"/>
    </row>
    <row r="148" spans="1:14" ht="13.5">
      <c r="A148" s="7"/>
      <c r="B148" s="7"/>
      <c r="C148" s="7"/>
      <c r="D148" s="7"/>
      <c r="E148" s="7"/>
      <c r="F148" s="7"/>
      <c r="G148" s="7"/>
      <c r="H148" s="7"/>
      <c r="I148" s="7"/>
      <c r="J148" s="7"/>
      <c r="K148" s="7"/>
      <c r="L148" s="7"/>
      <c r="M148" s="7"/>
      <c r="N148" s="7"/>
    </row>
    <row r="149" spans="1:14" ht="13.5">
      <c r="A149" s="7"/>
      <c r="B149" s="7"/>
      <c r="C149" s="7"/>
      <c r="D149" s="7"/>
      <c r="E149" s="7"/>
      <c r="F149" s="7"/>
      <c r="G149" s="7"/>
      <c r="H149" s="7"/>
      <c r="I149" s="7"/>
      <c r="J149" s="7"/>
      <c r="K149" s="7"/>
      <c r="L149" s="7"/>
      <c r="M149" s="7"/>
      <c r="N149" s="7"/>
    </row>
    <row r="150" spans="1:14" ht="13.5">
      <c r="A150" s="7"/>
      <c r="B150" s="7"/>
      <c r="C150" s="7"/>
      <c r="D150" s="7"/>
      <c r="E150" s="7"/>
      <c r="F150" s="7"/>
      <c r="G150" s="7"/>
      <c r="H150" s="7"/>
      <c r="I150" s="7"/>
      <c r="J150" s="7"/>
      <c r="K150" s="7"/>
      <c r="L150" s="7"/>
      <c r="M150" s="7"/>
      <c r="N150" s="7"/>
    </row>
    <row r="151" spans="1:14" ht="13.5">
      <c r="A151" s="7"/>
      <c r="B151" s="7"/>
      <c r="C151" s="7"/>
      <c r="D151" s="7"/>
      <c r="E151" s="7"/>
      <c r="F151" s="7"/>
      <c r="G151" s="7"/>
      <c r="H151" s="7"/>
      <c r="I151" s="7"/>
      <c r="J151" s="7"/>
      <c r="K151" s="7"/>
      <c r="L151" s="7"/>
      <c r="M151" s="7"/>
      <c r="N151" s="7"/>
    </row>
    <row r="152" spans="1:14" ht="13.5">
      <c r="A152" s="7"/>
      <c r="B152" s="7"/>
      <c r="C152" s="7"/>
      <c r="D152" s="7"/>
      <c r="E152" s="7"/>
      <c r="F152" s="7"/>
      <c r="G152" s="7"/>
      <c r="H152" s="7"/>
      <c r="I152" s="7"/>
      <c r="J152" s="7"/>
      <c r="K152" s="7"/>
      <c r="L152" s="7"/>
      <c r="M152" s="7"/>
      <c r="N152" s="7"/>
    </row>
    <row r="153" spans="1:14" ht="13.5">
      <c r="A153" s="7"/>
      <c r="B153" s="7"/>
      <c r="C153" s="7"/>
      <c r="D153" s="7"/>
      <c r="E153" s="7"/>
      <c r="F153" s="7"/>
      <c r="G153" s="7"/>
      <c r="H153" s="7"/>
      <c r="I153" s="7"/>
      <c r="J153" s="7"/>
      <c r="K153" s="7"/>
      <c r="L153" s="7"/>
      <c r="M153" s="7"/>
      <c r="N153" s="7"/>
    </row>
    <row r="154" spans="1:14" ht="13.5">
      <c r="A154" s="7"/>
      <c r="B154" s="7"/>
      <c r="C154" s="7"/>
      <c r="D154" s="7"/>
      <c r="E154" s="7"/>
      <c r="F154" s="7"/>
      <c r="G154" s="7"/>
      <c r="H154" s="7"/>
      <c r="I154" s="7"/>
      <c r="J154" s="7"/>
      <c r="K154" s="7"/>
      <c r="L154" s="7"/>
      <c r="M154" s="7"/>
      <c r="N154" s="7"/>
    </row>
  </sheetData>
  <sheetProtection/>
  <mergeCells count="32">
    <mergeCell ref="B4:L4"/>
    <mergeCell ref="K5:K6"/>
    <mergeCell ref="M36:M37"/>
    <mergeCell ref="A3:B3"/>
    <mergeCell ref="A35:A37"/>
    <mergeCell ref="D36:D37"/>
    <mergeCell ref="D5:D6"/>
    <mergeCell ref="B5:B6"/>
    <mergeCell ref="M34:N34"/>
    <mergeCell ref="M3:N3"/>
    <mergeCell ref="A4:A6"/>
    <mergeCell ref="M4:N4"/>
    <mergeCell ref="K36:K37"/>
    <mergeCell ref="C36:C37"/>
    <mergeCell ref="A2:N2"/>
    <mergeCell ref="G36:G37"/>
    <mergeCell ref="N36:N37"/>
    <mergeCell ref="B35:L35"/>
    <mergeCell ref="M35:N35"/>
    <mergeCell ref="B36:B37"/>
    <mergeCell ref="C5:C6"/>
    <mergeCell ref="F5:F6"/>
    <mergeCell ref="E5:E6"/>
    <mergeCell ref="L5:L6"/>
    <mergeCell ref="A69:N69"/>
    <mergeCell ref="G5:G6"/>
    <mergeCell ref="A68:N68"/>
    <mergeCell ref="A67:N67"/>
    <mergeCell ref="A66:N66"/>
    <mergeCell ref="L36:L37"/>
    <mergeCell ref="F36:F37"/>
    <mergeCell ref="E36:E37"/>
  </mergeCells>
  <printOptions/>
  <pageMargins left="0.3937007874015748" right="0" top="0.5118110236220472" bottom="0.3937007874015748" header="0" footer="0"/>
  <pageSetup fitToHeight="1" fitToWidth="1" horizontalDpi="600" verticalDpi="600" orientation="portrait" paperSize="9" scale="84" r:id="rId1"/>
</worksheet>
</file>

<file path=xl/worksheets/sheet6.xml><?xml version="1.0" encoding="utf-8"?>
<worksheet xmlns="http://schemas.openxmlformats.org/spreadsheetml/2006/main" xmlns:r="http://schemas.openxmlformats.org/officeDocument/2006/relationships">
  <sheetPr>
    <tabColor rgb="FFFFC000"/>
    <pageSetUpPr fitToPage="1"/>
  </sheetPr>
  <dimension ref="A1:X350"/>
  <sheetViews>
    <sheetView showGridLines="0" workbookViewId="0" topLeftCell="A1">
      <selection activeCell="B3" sqref="B3:L3"/>
    </sheetView>
  </sheetViews>
  <sheetFormatPr defaultColWidth="9.00390625" defaultRowHeight="13.5"/>
  <cols>
    <col min="1" max="1" width="5.625" style="0" customWidth="1"/>
    <col min="2" max="2" width="6.25390625" style="0" customWidth="1"/>
    <col min="3" max="4" width="10.25390625" style="0" customWidth="1"/>
    <col min="5" max="6" width="9.25390625" style="0" customWidth="1"/>
    <col min="7" max="7" width="9.625" style="0" customWidth="1"/>
    <col min="8" max="9" width="8.875" style="0" customWidth="1"/>
    <col min="10" max="12" width="8.75390625" style="0" customWidth="1"/>
    <col min="13" max="13" width="3.875" style="0" customWidth="1"/>
    <col min="15" max="15" width="12.75390625" style="136" customWidth="1"/>
    <col min="16" max="16" width="12.625" style="0" customWidth="1"/>
  </cols>
  <sheetData>
    <row r="1" spans="2:24" s="121" customFormat="1" ht="17.25">
      <c r="B1" s="388" t="s">
        <v>186</v>
      </c>
      <c r="C1" s="388"/>
      <c r="D1" s="388"/>
      <c r="E1" s="388"/>
      <c r="F1" s="388"/>
      <c r="G1" s="388"/>
      <c r="H1" s="388"/>
      <c r="I1" s="388"/>
      <c r="J1" s="388"/>
      <c r="K1" s="388"/>
      <c r="L1" s="388"/>
      <c r="N1" s="122"/>
      <c r="O1" s="264"/>
      <c r="P1" s="122"/>
      <c r="Q1" s="122"/>
      <c r="R1" s="122"/>
      <c r="S1" s="122"/>
      <c r="T1" s="122"/>
      <c r="U1" s="122"/>
      <c r="V1" s="122"/>
      <c r="W1" s="122"/>
      <c r="X1" s="122"/>
    </row>
    <row r="2" spans="2:24" ht="13.5" customHeight="1">
      <c r="B2" s="6"/>
      <c r="C2" s="7"/>
      <c r="D2" s="7"/>
      <c r="E2" s="7"/>
      <c r="F2" s="7"/>
      <c r="G2" s="7"/>
      <c r="H2" s="7"/>
      <c r="I2" s="7"/>
      <c r="J2" s="7"/>
      <c r="K2" s="7"/>
      <c r="L2" s="7"/>
      <c r="N2" s="80"/>
      <c r="O2" s="135"/>
      <c r="P2" s="80"/>
      <c r="Q2" s="80"/>
      <c r="R2" s="80"/>
      <c r="S2" s="80"/>
      <c r="T2" s="80"/>
      <c r="U2" s="80"/>
      <c r="V2" s="80"/>
      <c r="W2" s="80"/>
      <c r="X2" s="80"/>
    </row>
    <row r="3" spans="2:24" ht="13.5" customHeight="1">
      <c r="B3" s="389" t="s">
        <v>216</v>
      </c>
      <c r="C3" s="389"/>
      <c r="D3" s="389"/>
      <c r="E3" s="389"/>
      <c r="F3" s="389"/>
      <c r="G3" s="389"/>
      <c r="H3" s="389"/>
      <c r="I3" s="389"/>
      <c r="J3" s="389"/>
      <c r="K3" s="389"/>
      <c r="L3" s="389"/>
      <c r="N3" s="80"/>
      <c r="O3" s="135"/>
      <c r="P3" s="80"/>
      <c r="Q3" s="80"/>
      <c r="R3" s="80"/>
      <c r="S3" s="80"/>
      <c r="T3" s="80"/>
      <c r="U3" s="80"/>
      <c r="V3" s="80"/>
      <c r="W3" s="80"/>
      <c r="X3" s="80"/>
    </row>
    <row r="4" spans="2:24" ht="9.75" customHeight="1">
      <c r="B4" s="367" t="s">
        <v>46</v>
      </c>
      <c r="C4" s="367"/>
      <c r="D4" s="367"/>
      <c r="E4" s="367"/>
      <c r="F4" s="367"/>
      <c r="G4" s="367"/>
      <c r="H4" s="367"/>
      <c r="I4" s="367"/>
      <c r="J4" s="367"/>
      <c r="K4" s="367"/>
      <c r="L4" s="367"/>
      <c r="T4" s="80"/>
      <c r="U4" s="80"/>
      <c r="V4" s="80"/>
      <c r="W4" s="80"/>
      <c r="X4" s="80"/>
    </row>
    <row r="5" spans="2:24" ht="13.5" customHeight="1">
      <c r="B5" s="386" t="s">
        <v>13</v>
      </c>
      <c r="C5" s="386" t="s">
        <v>56</v>
      </c>
      <c r="D5" s="377" t="s">
        <v>57</v>
      </c>
      <c r="E5" s="378"/>
      <c r="F5" s="378"/>
      <c r="G5" s="378"/>
      <c r="H5" s="378"/>
      <c r="I5" s="379"/>
      <c r="J5" s="377" t="s">
        <v>58</v>
      </c>
      <c r="K5" s="378"/>
      <c r="L5" s="379"/>
      <c r="T5" s="80"/>
      <c r="U5" s="80"/>
      <c r="V5" s="80"/>
      <c r="W5" s="80"/>
      <c r="X5" s="80"/>
    </row>
    <row r="6" spans="2:24" ht="21.75" customHeight="1">
      <c r="B6" s="387"/>
      <c r="C6" s="387"/>
      <c r="D6" s="231" t="s">
        <v>14</v>
      </c>
      <c r="E6" s="275" t="s">
        <v>104</v>
      </c>
      <c r="F6" s="231" t="s">
        <v>15</v>
      </c>
      <c r="G6" s="275" t="s">
        <v>60</v>
      </c>
      <c r="H6" s="231" t="s">
        <v>16</v>
      </c>
      <c r="I6" s="275" t="s">
        <v>62</v>
      </c>
      <c r="J6" s="231" t="s">
        <v>18</v>
      </c>
      <c r="K6" s="275" t="s">
        <v>109</v>
      </c>
      <c r="L6" s="275" t="s">
        <v>61</v>
      </c>
      <c r="O6" s="152"/>
      <c r="T6" s="80"/>
      <c r="U6" s="80"/>
      <c r="V6" s="80"/>
      <c r="W6" s="80"/>
      <c r="X6" s="80"/>
    </row>
    <row r="7" spans="2:24" ht="13.5" customHeight="1">
      <c r="B7" s="9" t="s">
        <v>222</v>
      </c>
      <c r="C7" s="21">
        <v>133082473</v>
      </c>
      <c r="D7" s="22">
        <v>132026623</v>
      </c>
      <c r="E7" s="21">
        <v>30811676</v>
      </c>
      <c r="F7" s="21">
        <v>67051252</v>
      </c>
      <c r="G7" s="21">
        <v>28233816</v>
      </c>
      <c r="H7" s="21">
        <v>5917300</v>
      </c>
      <c r="I7" s="21">
        <v>12579</v>
      </c>
      <c r="J7" s="22">
        <v>1055850</v>
      </c>
      <c r="K7" s="21">
        <v>544566</v>
      </c>
      <c r="L7" s="21">
        <v>511284</v>
      </c>
      <c r="O7" s="152"/>
      <c r="T7" s="80"/>
      <c r="U7" s="80"/>
      <c r="V7" s="80"/>
      <c r="W7" s="80"/>
      <c r="X7" s="80"/>
    </row>
    <row r="8" spans="2:24" ht="13.5" customHeight="1">
      <c r="B8" s="9">
        <v>9</v>
      </c>
      <c r="C8" s="21">
        <v>134386620</v>
      </c>
      <c r="D8" s="22">
        <v>133321766</v>
      </c>
      <c r="E8" s="21">
        <v>30536232</v>
      </c>
      <c r="F8" s="21">
        <v>68529880</v>
      </c>
      <c r="G8" s="21">
        <v>28278964</v>
      </c>
      <c r="H8" s="21">
        <v>5958800</v>
      </c>
      <c r="I8" s="21">
        <v>17890</v>
      </c>
      <c r="J8" s="22">
        <v>1064854</v>
      </c>
      <c r="K8" s="21">
        <v>590469</v>
      </c>
      <c r="L8" s="21">
        <v>474385</v>
      </c>
      <c r="O8" s="152"/>
      <c r="T8" s="86"/>
      <c r="U8" s="86"/>
      <c r="V8" s="86"/>
      <c r="W8" s="80"/>
      <c r="X8" s="80"/>
    </row>
    <row r="9" spans="2:24" ht="13.5" customHeight="1">
      <c r="B9" s="9">
        <v>10</v>
      </c>
      <c r="C9" s="21">
        <v>136739031</v>
      </c>
      <c r="D9" s="22">
        <v>135548112</v>
      </c>
      <c r="E9" s="21">
        <v>30309584</v>
      </c>
      <c r="F9" s="21">
        <v>70600233</v>
      </c>
      <c r="G9" s="21">
        <v>27838200</v>
      </c>
      <c r="H9" s="21">
        <v>6768274</v>
      </c>
      <c r="I9" s="21">
        <v>31821</v>
      </c>
      <c r="J9" s="22">
        <v>1190919</v>
      </c>
      <c r="K9" s="21">
        <v>599226</v>
      </c>
      <c r="L9" s="21">
        <v>591693</v>
      </c>
      <c r="O9" s="152"/>
      <c r="T9" s="86"/>
      <c r="U9" s="86"/>
      <c r="V9" s="86"/>
      <c r="W9" s="80"/>
      <c r="X9" s="80"/>
    </row>
    <row r="10" spans="2:24" ht="13.5" customHeight="1">
      <c r="B10" s="9">
        <v>11</v>
      </c>
      <c r="C10" s="21">
        <v>132913583</v>
      </c>
      <c r="D10" s="22">
        <v>131859595</v>
      </c>
      <c r="E10" s="21">
        <v>30821363</v>
      </c>
      <c r="F10" s="21">
        <v>64441773</v>
      </c>
      <c r="G10" s="21">
        <v>29665998</v>
      </c>
      <c r="H10" s="21">
        <v>6913540</v>
      </c>
      <c r="I10" s="21">
        <v>16921</v>
      </c>
      <c r="J10" s="22">
        <v>1053988</v>
      </c>
      <c r="K10" s="21">
        <v>608951</v>
      </c>
      <c r="L10" s="21">
        <v>445037</v>
      </c>
      <c r="O10" s="152"/>
      <c r="T10" s="86"/>
      <c r="U10" s="86"/>
      <c r="V10" s="86"/>
      <c r="W10" s="80"/>
      <c r="X10" s="80"/>
    </row>
    <row r="11" spans="2:24" ht="13.5" customHeight="1">
      <c r="B11" s="9">
        <v>12</v>
      </c>
      <c r="C11" s="21">
        <v>128146194</v>
      </c>
      <c r="D11" s="22">
        <v>127059228</v>
      </c>
      <c r="E11" s="21">
        <v>29218080</v>
      </c>
      <c r="F11" s="21">
        <v>65378540</v>
      </c>
      <c r="G11" s="21">
        <v>27319282</v>
      </c>
      <c r="H11" s="21">
        <v>5115135</v>
      </c>
      <c r="I11" s="21">
        <v>28191</v>
      </c>
      <c r="J11" s="22">
        <v>1086966</v>
      </c>
      <c r="K11" s="21">
        <v>593790</v>
      </c>
      <c r="L11" s="21">
        <v>493176</v>
      </c>
      <c r="O11" s="152"/>
      <c r="T11" s="86"/>
      <c r="U11" s="86"/>
      <c r="V11" s="86"/>
      <c r="W11" s="80"/>
      <c r="X11" s="80"/>
    </row>
    <row r="12" spans="2:24" ht="13.5" customHeight="1">
      <c r="B12" s="9">
        <v>13</v>
      </c>
      <c r="C12" s="21">
        <v>130107421</v>
      </c>
      <c r="D12" s="22">
        <v>129071730</v>
      </c>
      <c r="E12" s="21">
        <v>29427465</v>
      </c>
      <c r="F12" s="21">
        <v>65009959</v>
      </c>
      <c r="G12" s="21">
        <v>27030247</v>
      </c>
      <c r="H12" s="21">
        <v>6872530</v>
      </c>
      <c r="I12" s="21">
        <v>127730</v>
      </c>
      <c r="J12" s="22">
        <v>1035691</v>
      </c>
      <c r="K12" s="21">
        <v>574660</v>
      </c>
      <c r="L12" s="21">
        <v>461031</v>
      </c>
      <c r="O12" s="152"/>
      <c r="T12" s="86"/>
      <c r="U12" s="86"/>
      <c r="V12" s="86"/>
      <c r="W12" s="80"/>
      <c r="X12" s="80"/>
    </row>
    <row r="13" spans="2:24" ht="13.5" customHeight="1">
      <c r="B13" s="9">
        <v>14</v>
      </c>
      <c r="C13" s="23">
        <v>126141724</v>
      </c>
      <c r="D13" s="14">
        <v>125168718</v>
      </c>
      <c r="E13" s="13">
        <v>27504361</v>
      </c>
      <c r="F13" s="13">
        <v>64562276</v>
      </c>
      <c r="G13" s="13">
        <v>26381184</v>
      </c>
      <c r="H13" s="13">
        <v>6711707</v>
      </c>
      <c r="I13" s="13">
        <v>9190</v>
      </c>
      <c r="J13" s="14">
        <v>973006</v>
      </c>
      <c r="K13" s="13">
        <v>602733</v>
      </c>
      <c r="L13" s="13">
        <v>370273</v>
      </c>
      <c r="O13" s="152"/>
      <c r="T13" s="86"/>
      <c r="U13" s="86"/>
      <c r="V13" s="86"/>
      <c r="W13" s="80"/>
      <c r="X13" s="80"/>
    </row>
    <row r="14" spans="2:24" ht="13.5" customHeight="1">
      <c r="B14" s="16">
        <v>15</v>
      </c>
      <c r="C14" s="23">
        <v>126152962</v>
      </c>
      <c r="D14" s="24">
        <v>125189028</v>
      </c>
      <c r="E14" s="23">
        <v>23895577</v>
      </c>
      <c r="F14" s="23">
        <v>66901642</v>
      </c>
      <c r="G14" s="23">
        <v>25991189</v>
      </c>
      <c r="H14" s="23">
        <v>8140400</v>
      </c>
      <c r="I14" s="23">
        <v>260220</v>
      </c>
      <c r="J14" s="24">
        <v>963934</v>
      </c>
      <c r="K14" s="23">
        <v>599910</v>
      </c>
      <c r="L14" s="23">
        <v>364024</v>
      </c>
      <c r="N14" s="82"/>
      <c r="O14" s="137"/>
      <c r="P14" s="86"/>
      <c r="Q14" s="86"/>
      <c r="R14" s="86"/>
      <c r="S14" s="86"/>
      <c r="T14" s="86"/>
      <c r="U14" s="86"/>
      <c r="V14" s="86"/>
      <c r="W14" s="80"/>
      <c r="X14" s="80"/>
    </row>
    <row r="15" spans="2:24" ht="13.5" customHeight="1">
      <c r="B15" s="16">
        <v>16</v>
      </c>
      <c r="C15" s="23">
        <v>120790124</v>
      </c>
      <c r="D15" s="24">
        <v>119831963</v>
      </c>
      <c r="E15" s="23">
        <v>23651850</v>
      </c>
      <c r="F15" s="23">
        <v>62414072</v>
      </c>
      <c r="G15" s="23">
        <v>25787276</v>
      </c>
      <c r="H15" s="23">
        <v>7970368</v>
      </c>
      <c r="I15" s="23">
        <v>8397</v>
      </c>
      <c r="J15" s="24">
        <v>958161</v>
      </c>
      <c r="K15" s="23">
        <v>617978</v>
      </c>
      <c r="L15" s="23">
        <v>340183</v>
      </c>
      <c r="N15" s="82"/>
      <c r="O15" s="138"/>
      <c r="P15" s="88"/>
      <c r="Q15" s="88"/>
      <c r="R15" s="88"/>
      <c r="S15" s="88"/>
      <c r="T15" s="88"/>
      <c r="U15" s="88"/>
      <c r="V15" s="88"/>
      <c r="W15" s="80"/>
      <c r="X15" s="80"/>
    </row>
    <row r="16" spans="2:24" ht="13.5" customHeight="1">
      <c r="B16" s="16">
        <v>17</v>
      </c>
      <c r="C16" s="17">
        <v>119700600</v>
      </c>
      <c r="D16" s="18">
        <v>118651293</v>
      </c>
      <c r="E16" s="17">
        <v>20158652</v>
      </c>
      <c r="F16" s="17">
        <v>67492401</v>
      </c>
      <c r="G16" s="17">
        <v>24563855</v>
      </c>
      <c r="H16" s="17">
        <v>6432150</v>
      </c>
      <c r="I16" s="17">
        <v>4235</v>
      </c>
      <c r="J16" s="18">
        <v>1049307</v>
      </c>
      <c r="K16" s="17">
        <v>709256</v>
      </c>
      <c r="L16" s="17">
        <v>340051</v>
      </c>
      <c r="N16" s="75"/>
      <c r="O16" s="138"/>
      <c r="P16" s="87"/>
      <c r="Q16" s="87"/>
      <c r="R16" s="87"/>
      <c r="S16" s="87"/>
      <c r="T16" s="87"/>
      <c r="U16" s="87"/>
      <c r="V16" s="87"/>
      <c r="W16" s="80"/>
      <c r="X16" s="80"/>
    </row>
    <row r="17" spans="2:24" s="3" customFormat="1" ht="13.5" customHeight="1">
      <c r="B17" s="16">
        <v>18</v>
      </c>
      <c r="C17" s="17">
        <v>116599421</v>
      </c>
      <c r="D17" s="18">
        <v>115648544</v>
      </c>
      <c r="E17" s="17">
        <v>16639912</v>
      </c>
      <c r="F17" s="17">
        <v>68486893</v>
      </c>
      <c r="G17" s="17">
        <v>24365580</v>
      </c>
      <c r="H17" s="17">
        <v>6151889</v>
      </c>
      <c r="I17" s="17">
        <v>4270</v>
      </c>
      <c r="J17" s="18">
        <v>950877</v>
      </c>
      <c r="K17" s="17">
        <v>620538</v>
      </c>
      <c r="L17" s="17">
        <v>330339</v>
      </c>
      <c r="N17" s="75"/>
      <c r="O17" s="138"/>
      <c r="P17" s="87"/>
      <c r="Q17" s="87"/>
      <c r="R17" s="87"/>
      <c r="S17" s="87"/>
      <c r="T17" s="87"/>
      <c r="U17" s="87"/>
      <c r="V17" s="87"/>
      <c r="W17" s="89"/>
      <c r="X17" s="89"/>
    </row>
    <row r="18" spans="2:24" s="3" customFormat="1" ht="13.5" customHeight="1">
      <c r="B18" s="16">
        <v>19</v>
      </c>
      <c r="C18" s="17">
        <v>114521238</v>
      </c>
      <c r="D18" s="18">
        <v>113570914</v>
      </c>
      <c r="E18" s="17">
        <v>15744456</v>
      </c>
      <c r="F18" s="17">
        <v>68621472</v>
      </c>
      <c r="G18" s="17">
        <v>25875927</v>
      </c>
      <c r="H18" s="17">
        <v>3324700</v>
      </c>
      <c r="I18" s="17">
        <v>4359</v>
      </c>
      <c r="J18" s="18">
        <v>950324</v>
      </c>
      <c r="K18" s="17">
        <v>603626</v>
      </c>
      <c r="L18" s="17">
        <v>346698</v>
      </c>
      <c r="N18" s="75"/>
      <c r="O18" s="139"/>
      <c r="P18" s="90"/>
      <c r="Q18" s="90"/>
      <c r="R18" s="90"/>
      <c r="S18" s="90"/>
      <c r="T18" s="90"/>
      <c r="U18" s="90"/>
      <c r="V18" s="90"/>
      <c r="W18" s="89"/>
      <c r="X18" s="89"/>
    </row>
    <row r="19" spans="2:24" s="3" customFormat="1" ht="13.5" customHeight="1">
      <c r="B19" s="16">
        <v>20</v>
      </c>
      <c r="C19" s="17">
        <v>110057696</v>
      </c>
      <c r="D19" s="18">
        <v>110057696</v>
      </c>
      <c r="E19" s="17">
        <v>14749089</v>
      </c>
      <c r="F19" s="113">
        <v>69674922</v>
      </c>
      <c r="G19" s="113">
        <v>23138785</v>
      </c>
      <c r="H19" s="17">
        <v>2490700</v>
      </c>
      <c r="I19" s="17">
        <v>4200</v>
      </c>
      <c r="J19" s="18"/>
      <c r="K19" s="113"/>
      <c r="L19" s="113"/>
      <c r="M19" s="133"/>
      <c r="N19" s="127"/>
      <c r="O19" s="139"/>
      <c r="P19" s="90"/>
      <c r="Q19" s="90"/>
      <c r="R19" s="90"/>
      <c r="S19" s="90"/>
      <c r="T19" s="90"/>
      <c r="U19" s="90"/>
      <c r="V19" s="90"/>
      <c r="W19" s="89"/>
      <c r="X19" s="89"/>
    </row>
    <row r="20" spans="2:24" s="3" customFormat="1" ht="13.5" customHeight="1">
      <c r="B20" s="16">
        <v>21</v>
      </c>
      <c r="C20" s="17">
        <v>118508954</v>
      </c>
      <c r="D20" s="18">
        <v>118508954</v>
      </c>
      <c r="E20" s="17">
        <v>18098942</v>
      </c>
      <c r="F20" s="17">
        <v>72160606</v>
      </c>
      <c r="G20" s="17">
        <v>23864771</v>
      </c>
      <c r="H20" s="17">
        <v>4382396</v>
      </c>
      <c r="I20" s="17">
        <v>2239</v>
      </c>
      <c r="J20" s="108"/>
      <c r="K20" s="109"/>
      <c r="L20" s="109"/>
      <c r="M20" s="133"/>
      <c r="N20" s="127"/>
      <c r="O20" s="139"/>
      <c r="P20" s="90"/>
      <c r="Q20" s="90"/>
      <c r="R20" s="90"/>
      <c r="S20" s="90"/>
      <c r="T20" s="90"/>
      <c r="U20" s="90"/>
      <c r="V20" s="90"/>
      <c r="W20" s="89"/>
      <c r="X20" s="89"/>
    </row>
    <row r="21" spans="2:24" s="3" customFormat="1" ht="13.5" customHeight="1">
      <c r="B21" s="16">
        <v>22</v>
      </c>
      <c r="C21" s="17">
        <v>116249625</v>
      </c>
      <c r="D21" s="18">
        <v>116249625</v>
      </c>
      <c r="E21" s="17">
        <v>17624401</v>
      </c>
      <c r="F21" s="17">
        <v>69832785</v>
      </c>
      <c r="G21" s="17">
        <v>22528407</v>
      </c>
      <c r="H21" s="17">
        <v>6255811</v>
      </c>
      <c r="I21" s="17">
        <v>8221</v>
      </c>
      <c r="J21" s="108"/>
      <c r="K21" s="109"/>
      <c r="L21" s="109"/>
      <c r="M21" s="133"/>
      <c r="N21" s="75"/>
      <c r="O21" s="139"/>
      <c r="P21" s="90"/>
      <c r="Q21" s="90"/>
      <c r="R21" s="90"/>
      <c r="S21" s="90"/>
      <c r="T21" s="90"/>
      <c r="U21" s="90"/>
      <c r="V21" s="90"/>
      <c r="W21" s="89"/>
      <c r="X21" s="89"/>
    </row>
    <row r="22" spans="2:24" s="3" customFormat="1" ht="13.5" customHeight="1">
      <c r="B22" s="16">
        <v>23</v>
      </c>
      <c r="C22" s="17">
        <v>111815904</v>
      </c>
      <c r="D22" s="18">
        <v>111815904</v>
      </c>
      <c r="E22" s="17">
        <v>15543963</v>
      </c>
      <c r="F22" s="17">
        <v>66974478</v>
      </c>
      <c r="G22" s="17">
        <v>22633124</v>
      </c>
      <c r="H22" s="17">
        <v>6649056</v>
      </c>
      <c r="I22" s="17">
        <v>15283</v>
      </c>
      <c r="J22" s="108"/>
      <c r="K22" s="109"/>
      <c r="L22" s="109"/>
      <c r="M22" s="133"/>
      <c r="N22" s="75"/>
      <c r="O22" s="139"/>
      <c r="P22" s="90"/>
      <c r="Q22" s="90"/>
      <c r="R22" s="90"/>
      <c r="S22" s="90"/>
      <c r="T22" s="90"/>
      <c r="U22" s="90"/>
      <c r="V22" s="90"/>
      <c r="W22" s="89"/>
      <c r="X22" s="89"/>
    </row>
    <row r="23" spans="2:24" ht="13.5" customHeight="1">
      <c r="B23" s="16">
        <v>24</v>
      </c>
      <c r="C23" s="17">
        <v>112626214</v>
      </c>
      <c r="D23" s="18">
        <v>112626214</v>
      </c>
      <c r="E23" s="17">
        <v>16100105</v>
      </c>
      <c r="F23" s="17">
        <v>70405860</v>
      </c>
      <c r="G23" s="17">
        <v>20269763</v>
      </c>
      <c r="H23" s="17">
        <v>5836487</v>
      </c>
      <c r="I23" s="17">
        <v>13999</v>
      </c>
      <c r="J23" s="108"/>
      <c r="K23" s="109"/>
      <c r="L23" s="109"/>
      <c r="M23" s="133"/>
      <c r="N23" s="80"/>
      <c r="O23" s="135"/>
      <c r="P23" s="80"/>
      <c r="Q23" s="80"/>
      <c r="R23" s="80"/>
      <c r="S23" s="80"/>
      <c r="T23" s="80"/>
      <c r="U23" s="80"/>
      <c r="V23" s="80"/>
      <c r="W23" s="80"/>
      <c r="X23" s="80"/>
    </row>
    <row r="24" spans="2:24" ht="13.5" customHeight="1">
      <c r="B24" s="16">
        <v>25</v>
      </c>
      <c r="C24" s="17">
        <v>108468527</v>
      </c>
      <c r="D24" s="18">
        <v>108468527</v>
      </c>
      <c r="E24" s="17">
        <v>15089376</v>
      </c>
      <c r="F24" s="17">
        <v>67804523</v>
      </c>
      <c r="G24" s="17">
        <v>19816090</v>
      </c>
      <c r="H24" s="17">
        <v>5749162</v>
      </c>
      <c r="I24" s="17">
        <v>9376</v>
      </c>
      <c r="J24" s="108"/>
      <c r="K24" s="109"/>
      <c r="L24" s="109"/>
      <c r="N24" s="80"/>
      <c r="O24" s="135"/>
      <c r="P24" s="80"/>
      <c r="Q24" s="80"/>
      <c r="R24" s="80"/>
      <c r="S24" s="80"/>
      <c r="T24" s="80"/>
      <c r="U24" s="80"/>
      <c r="V24" s="80"/>
      <c r="W24" s="80"/>
      <c r="X24" s="80"/>
    </row>
    <row r="25" spans="2:24" ht="13.5" customHeight="1">
      <c r="B25" s="16">
        <v>26</v>
      </c>
      <c r="C25" s="17">
        <v>111607382</v>
      </c>
      <c r="D25" s="18">
        <v>111607382</v>
      </c>
      <c r="E25" s="17">
        <v>15598449</v>
      </c>
      <c r="F25" s="17">
        <v>69841360</v>
      </c>
      <c r="G25" s="17">
        <v>20695768</v>
      </c>
      <c r="H25" s="17">
        <v>5459547</v>
      </c>
      <c r="I25" s="17">
        <v>12258</v>
      </c>
      <c r="J25" s="108"/>
      <c r="K25" s="109"/>
      <c r="L25" s="109"/>
      <c r="N25" s="80"/>
      <c r="O25" s="135"/>
      <c r="P25" s="80"/>
      <c r="Q25" s="80"/>
      <c r="R25" s="80"/>
      <c r="S25" s="80"/>
      <c r="T25" s="80"/>
      <c r="U25" s="80"/>
      <c r="V25" s="80"/>
      <c r="W25" s="80"/>
      <c r="X25" s="80"/>
    </row>
    <row r="26" spans="2:24" ht="13.5" customHeight="1">
      <c r="B26" s="16">
        <v>27</v>
      </c>
      <c r="C26" s="17">
        <v>125140020</v>
      </c>
      <c r="D26" s="18">
        <v>125140020</v>
      </c>
      <c r="E26" s="17">
        <v>15563149</v>
      </c>
      <c r="F26" s="17">
        <v>76746122</v>
      </c>
      <c r="G26" s="17">
        <v>21442802</v>
      </c>
      <c r="H26" s="17">
        <v>11367536</v>
      </c>
      <c r="I26" s="17">
        <v>20411</v>
      </c>
      <c r="J26" s="108"/>
      <c r="K26" s="109"/>
      <c r="L26" s="109"/>
      <c r="N26" s="80"/>
      <c r="O26" s="135"/>
      <c r="P26" s="80"/>
      <c r="Q26" s="80"/>
      <c r="R26" s="80"/>
      <c r="S26" s="80"/>
      <c r="T26" s="80"/>
      <c r="U26" s="80"/>
      <c r="V26" s="80"/>
      <c r="W26" s="80"/>
      <c r="X26" s="80"/>
    </row>
    <row r="27" spans="2:24" ht="13.5" customHeight="1">
      <c r="B27" s="16">
        <v>28</v>
      </c>
      <c r="C27" s="17">
        <v>108190216</v>
      </c>
      <c r="D27" s="18">
        <v>108190216</v>
      </c>
      <c r="E27" s="17">
        <v>14074658</v>
      </c>
      <c r="F27" s="17">
        <v>67239139</v>
      </c>
      <c r="G27" s="17">
        <v>20714638</v>
      </c>
      <c r="H27" s="17">
        <v>6117886</v>
      </c>
      <c r="I27" s="17">
        <v>43895</v>
      </c>
      <c r="J27" s="108"/>
      <c r="K27" s="109"/>
      <c r="L27" s="109"/>
      <c r="N27" s="80"/>
      <c r="O27" s="135"/>
      <c r="P27" s="80"/>
      <c r="Q27" s="80"/>
      <c r="R27" s="80"/>
      <c r="S27" s="80"/>
      <c r="T27" s="80"/>
      <c r="U27" s="80"/>
      <c r="V27" s="80"/>
      <c r="W27" s="80"/>
      <c r="X27" s="80"/>
    </row>
    <row r="28" spans="2:24" s="151" customFormat="1" ht="13.5" customHeight="1">
      <c r="B28" s="16">
        <v>29</v>
      </c>
      <c r="C28" s="17">
        <v>103849796</v>
      </c>
      <c r="D28" s="18">
        <v>103849796</v>
      </c>
      <c r="E28" s="168">
        <v>13432983</v>
      </c>
      <c r="F28" s="168">
        <v>65691329</v>
      </c>
      <c r="G28" s="168">
        <v>21504175</v>
      </c>
      <c r="H28" s="168">
        <v>3193685</v>
      </c>
      <c r="I28" s="168">
        <v>27624</v>
      </c>
      <c r="J28" s="108"/>
      <c r="K28" s="109"/>
      <c r="L28" s="109"/>
      <c r="N28" s="80"/>
      <c r="O28" s="135"/>
      <c r="P28" s="80"/>
      <c r="Q28" s="80"/>
      <c r="R28" s="80"/>
      <c r="S28" s="80"/>
      <c r="T28" s="80"/>
      <c r="U28" s="80"/>
      <c r="V28" s="80"/>
      <c r="W28" s="80"/>
      <c r="X28" s="80"/>
    </row>
    <row r="29" spans="2:24" s="151" customFormat="1" ht="13.5" customHeight="1">
      <c r="B29" s="215">
        <v>30</v>
      </c>
      <c r="C29" s="216">
        <v>105239979</v>
      </c>
      <c r="D29" s="217">
        <v>105239979</v>
      </c>
      <c r="E29" s="218">
        <v>13208781</v>
      </c>
      <c r="F29" s="218">
        <v>65788711</v>
      </c>
      <c r="G29" s="218">
        <v>20499798</v>
      </c>
      <c r="H29" s="218">
        <v>5709341</v>
      </c>
      <c r="I29" s="218">
        <v>33348</v>
      </c>
      <c r="J29" s="219"/>
      <c r="K29" s="220"/>
      <c r="L29" s="220"/>
      <c r="N29" s="80"/>
      <c r="O29" s="135"/>
      <c r="P29" s="80"/>
      <c r="Q29" s="80"/>
      <c r="R29" s="80"/>
      <c r="S29" s="80"/>
      <c r="T29" s="80"/>
      <c r="U29" s="80"/>
      <c r="V29" s="80"/>
      <c r="W29" s="80"/>
      <c r="X29" s="80"/>
    </row>
    <row r="30" spans="2:24" s="151" customFormat="1" ht="13.5" customHeight="1">
      <c r="B30" s="221" t="s">
        <v>212</v>
      </c>
      <c r="C30" s="222">
        <v>110688087</v>
      </c>
      <c r="D30" s="223">
        <v>110688087</v>
      </c>
      <c r="E30" s="168">
        <v>14819710</v>
      </c>
      <c r="F30" s="168">
        <v>64512337</v>
      </c>
      <c r="G30" s="168">
        <v>22155222</v>
      </c>
      <c r="H30" s="168">
        <v>9166241</v>
      </c>
      <c r="I30" s="168">
        <v>34577</v>
      </c>
      <c r="J30" s="219"/>
      <c r="K30" s="220"/>
      <c r="L30" s="220"/>
      <c r="N30" s="80"/>
      <c r="O30" s="135"/>
      <c r="P30" s="80"/>
      <c r="Q30" s="80"/>
      <c r="R30" s="80"/>
      <c r="S30" s="80"/>
      <c r="T30" s="80"/>
      <c r="U30" s="80"/>
      <c r="V30" s="80"/>
      <c r="W30" s="80"/>
      <c r="X30" s="80"/>
    </row>
    <row r="31" spans="2:24" s="151" customFormat="1" ht="13.5" customHeight="1">
      <c r="B31" s="221">
        <v>2</v>
      </c>
      <c r="C31" s="222">
        <v>111737486</v>
      </c>
      <c r="D31" s="223">
        <v>111737486</v>
      </c>
      <c r="E31" s="168">
        <v>16905190</v>
      </c>
      <c r="F31" s="168">
        <v>64348868</v>
      </c>
      <c r="G31" s="168">
        <v>23429806</v>
      </c>
      <c r="H31" s="168">
        <v>6967674</v>
      </c>
      <c r="I31" s="168">
        <v>85948</v>
      </c>
      <c r="J31" s="271"/>
      <c r="K31" s="220"/>
      <c r="L31" s="220"/>
      <c r="N31" s="80"/>
      <c r="O31" s="135"/>
      <c r="P31" s="80"/>
      <c r="Q31" s="80"/>
      <c r="R31" s="80"/>
      <c r="S31" s="80"/>
      <c r="T31" s="80"/>
      <c r="U31" s="80"/>
      <c r="V31" s="80"/>
      <c r="W31" s="80"/>
      <c r="X31" s="80"/>
    </row>
    <row r="32" spans="2:24" s="151" customFormat="1" ht="13.5" customHeight="1">
      <c r="B32" s="221">
        <v>3</v>
      </c>
      <c r="C32" s="222">
        <v>103511214</v>
      </c>
      <c r="D32" s="223">
        <v>103511214</v>
      </c>
      <c r="E32" s="168">
        <v>13692540</v>
      </c>
      <c r="F32" s="168">
        <v>63533153</v>
      </c>
      <c r="G32" s="168">
        <v>22704337</v>
      </c>
      <c r="H32" s="168">
        <v>3561750</v>
      </c>
      <c r="I32" s="168">
        <v>19434</v>
      </c>
      <c r="J32" s="254"/>
      <c r="K32" s="255"/>
      <c r="L32" s="255"/>
      <c r="N32" s="80"/>
      <c r="O32" s="135"/>
      <c r="P32" s="80"/>
      <c r="Q32" s="80"/>
      <c r="R32" s="80"/>
      <c r="S32" s="80"/>
      <c r="T32" s="80"/>
      <c r="U32" s="80"/>
      <c r="V32" s="80"/>
      <c r="W32" s="80"/>
      <c r="X32" s="80"/>
    </row>
    <row r="33" spans="2:24" s="151" customFormat="1" ht="13.5" customHeight="1">
      <c r="B33" s="75"/>
      <c r="C33" s="90"/>
      <c r="D33" s="90"/>
      <c r="E33" s="90"/>
      <c r="F33" s="90"/>
      <c r="G33" s="90"/>
      <c r="H33" s="90"/>
      <c r="I33" s="90"/>
      <c r="J33" s="90"/>
      <c r="K33" s="90"/>
      <c r="L33" s="90"/>
      <c r="N33" s="80"/>
      <c r="O33" s="135"/>
      <c r="P33" s="80"/>
      <c r="Q33" s="80"/>
      <c r="R33" s="80"/>
      <c r="S33" s="80"/>
      <c r="T33" s="80"/>
      <c r="U33" s="80"/>
      <c r="V33" s="80"/>
      <c r="W33" s="80"/>
      <c r="X33" s="80"/>
    </row>
    <row r="34" spans="2:24" ht="13.5" customHeight="1">
      <c r="B34" s="389" t="s">
        <v>30</v>
      </c>
      <c r="C34" s="389"/>
      <c r="D34" s="389"/>
      <c r="E34" s="389"/>
      <c r="F34" s="389"/>
      <c r="G34" s="389"/>
      <c r="H34" s="389"/>
      <c r="I34" s="389"/>
      <c r="J34" s="389"/>
      <c r="K34" s="389"/>
      <c r="L34" s="389"/>
      <c r="N34" s="80"/>
      <c r="O34" s="135"/>
      <c r="P34" s="80"/>
      <c r="Q34" s="80"/>
      <c r="R34" s="80"/>
      <c r="S34" s="80"/>
      <c r="T34" s="80"/>
      <c r="U34" s="80"/>
      <c r="V34" s="80"/>
      <c r="W34" s="80"/>
      <c r="X34" s="80"/>
    </row>
    <row r="35" spans="2:24" ht="9.75" customHeight="1">
      <c r="B35" s="367" t="s">
        <v>46</v>
      </c>
      <c r="C35" s="367"/>
      <c r="D35" s="367"/>
      <c r="E35" s="367"/>
      <c r="F35" s="367"/>
      <c r="G35" s="367"/>
      <c r="H35" s="367"/>
      <c r="I35" s="367"/>
      <c r="J35" s="367"/>
      <c r="K35" s="367"/>
      <c r="L35" s="367"/>
      <c r="N35" s="80"/>
      <c r="O35" s="135"/>
      <c r="P35" s="80"/>
      <c r="Q35" s="80"/>
      <c r="R35" s="80"/>
      <c r="S35" s="80"/>
      <c r="T35" s="80"/>
      <c r="U35" s="80"/>
      <c r="V35" s="80"/>
      <c r="W35" s="80"/>
      <c r="X35" s="80"/>
    </row>
    <row r="36" spans="2:24" ht="13.5" customHeight="1">
      <c r="B36" s="386" t="s">
        <v>13</v>
      </c>
      <c r="C36" s="386" t="s">
        <v>56</v>
      </c>
      <c r="D36" s="377" t="s">
        <v>57</v>
      </c>
      <c r="E36" s="378"/>
      <c r="F36" s="378"/>
      <c r="G36" s="378"/>
      <c r="H36" s="378"/>
      <c r="I36" s="379"/>
      <c r="J36" s="377" t="s">
        <v>58</v>
      </c>
      <c r="K36" s="378"/>
      <c r="L36" s="379"/>
      <c r="N36" s="82"/>
      <c r="O36" s="140"/>
      <c r="P36" s="81"/>
      <c r="Q36" s="81"/>
      <c r="R36" s="81"/>
      <c r="S36" s="82"/>
      <c r="T36" s="81"/>
      <c r="U36" s="81"/>
      <c r="V36" s="81"/>
      <c r="W36" s="80"/>
      <c r="X36" s="80"/>
    </row>
    <row r="37" spans="2:24" ht="21.75" customHeight="1">
      <c r="B37" s="387"/>
      <c r="C37" s="387"/>
      <c r="D37" s="231" t="s">
        <v>14</v>
      </c>
      <c r="E37" s="275" t="s">
        <v>104</v>
      </c>
      <c r="F37" s="231" t="s">
        <v>15</v>
      </c>
      <c r="G37" s="275" t="s">
        <v>60</v>
      </c>
      <c r="H37" s="231" t="s">
        <v>16</v>
      </c>
      <c r="I37" s="275" t="s">
        <v>62</v>
      </c>
      <c r="J37" s="231" t="s">
        <v>18</v>
      </c>
      <c r="K37" s="275" t="s">
        <v>109</v>
      </c>
      <c r="L37" s="275" t="s">
        <v>61</v>
      </c>
      <c r="N37" s="82"/>
      <c r="O37" s="140"/>
      <c r="P37" s="81"/>
      <c r="Q37" s="81"/>
      <c r="R37" s="81"/>
      <c r="S37" s="82"/>
      <c r="T37" s="81"/>
      <c r="U37" s="81"/>
      <c r="V37" s="81"/>
      <c r="W37" s="80"/>
      <c r="X37" s="80"/>
    </row>
    <row r="38" spans="2:24" ht="13.5" customHeight="1">
      <c r="B38" s="9" t="s">
        <v>222</v>
      </c>
      <c r="C38" s="10">
        <v>4380682</v>
      </c>
      <c r="D38" s="11">
        <v>4319772</v>
      </c>
      <c r="E38" s="10">
        <v>46599</v>
      </c>
      <c r="F38" s="12">
        <v>98</v>
      </c>
      <c r="G38" s="10">
        <v>4076957</v>
      </c>
      <c r="H38" s="10">
        <v>195618</v>
      </c>
      <c r="I38" s="12">
        <v>500</v>
      </c>
      <c r="J38" s="11">
        <v>60910</v>
      </c>
      <c r="K38" s="10">
        <v>48210</v>
      </c>
      <c r="L38" s="10">
        <v>12700</v>
      </c>
      <c r="N38" s="82"/>
      <c r="O38" s="140"/>
      <c r="P38" s="81"/>
      <c r="Q38" s="81"/>
      <c r="R38" s="81"/>
      <c r="S38" s="82"/>
      <c r="T38" s="81"/>
      <c r="U38" s="81"/>
      <c r="V38" s="81"/>
      <c r="W38" s="80"/>
      <c r="X38" s="80"/>
    </row>
    <row r="39" spans="2:24" ht="13.5" customHeight="1">
      <c r="B39" s="9">
        <v>9</v>
      </c>
      <c r="C39" s="10">
        <v>4507235</v>
      </c>
      <c r="D39" s="11">
        <v>4446547</v>
      </c>
      <c r="E39" s="10">
        <v>42356</v>
      </c>
      <c r="F39" s="12" t="s">
        <v>31</v>
      </c>
      <c r="G39" s="10">
        <v>4286778</v>
      </c>
      <c r="H39" s="10">
        <v>116993</v>
      </c>
      <c r="I39" s="12">
        <v>420</v>
      </c>
      <c r="J39" s="11">
        <v>60688</v>
      </c>
      <c r="K39" s="10">
        <v>47979</v>
      </c>
      <c r="L39" s="10">
        <v>12709</v>
      </c>
      <c r="N39" s="82"/>
      <c r="O39" s="140"/>
      <c r="P39" s="81"/>
      <c r="Q39" s="81"/>
      <c r="R39" s="81"/>
      <c r="S39" s="82"/>
      <c r="T39" s="81"/>
      <c r="U39" s="81"/>
      <c r="V39" s="81"/>
      <c r="W39" s="80"/>
      <c r="X39" s="80"/>
    </row>
    <row r="40" spans="2:24" ht="13.5" customHeight="1">
      <c r="B40" s="9">
        <v>10</v>
      </c>
      <c r="C40" s="10">
        <v>4324173</v>
      </c>
      <c r="D40" s="11">
        <v>4265252</v>
      </c>
      <c r="E40" s="10">
        <v>25179</v>
      </c>
      <c r="F40" s="12" t="s">
        <v>31</v>
      </c>
      <c r="G40" s="10">
        <v>4151877</v>
      </c>
      <c r="H40" s="10">
        <v>74126</v>
      </c>
      <c r="I40" s="12">
        <v>14070</v>
      </c>
      <c r="J40" s="11">
        <v>58921</v>
      </c>
      <c r="K40" s="10">
        <v>45741</v>
      </c>
      <c r="L40" s="10">
        <v>13180</v>
      </c>
      <c r="N40" s="82"/>
      <c r="O40" s="140"/>
      <c r="P40" s="81"/>
      <c r="Q40" s="81"/>
      <c r="R40" s="81"/>
      <c r="S40" s="81"/>
      <c r="T40" s="81"/>
      <c r="U40" s="81"/>
      <c r="V40" s="81"/>
      <c r="W40" s="80"/>
      <c r="X40" s="80"/>
    </row>
    <row r="41" spans="2:24" ht="13.5" customHeight="1">
      <c r="B41" s="9">
        <v>11</v>
      </c>
      <c r="C41" s="10">
        <v>4797754</v>
      </c>
      <c r="D41" s="11">
        <v>4739103</v>
      </c>
      <c r="E41" s="10">
        <v>201766</v>
      </c>
      <c r="F41" s="12" t="s">
        <v>31</v>
      </c>
      <c r="G41" s="10">
        <v>4358317</v>
      </c>
      <c r="H41" s="10">
        <v>178600</v>
      </c>
      <c r="I41" s="10">
        <v>420</v>
      </c>
      <c r="J41" s="11">
        <v>58651</v>
      </c>
      <c r="K41" s="10">
        <v>44847</v>
      </c>
      <c r="L41" s="10">
        <v>13804</v>
      </c>
      <c r="N41" s="82"/>
      <c r="O41" s="140"/>
      <c r="P41" s="81"/>
      <c r="Q41" s="81"/>
      <c r="R41" s="81"/>
      <c r="S41" s="82"/>
      <c r="T41" s="81"/>
      <c r="U41" s="81"/>
      <c r="V41" s="81"/>
      <c r="W41" s="80"/>
      <c r="X41" s="80"/>
    </row>
    <row r="42" spans="2:24" ht="13.5" customHeight="1">
      <c r="B42" s="9">
        <v>12</v>
      </c>
      <c r="C42" s="25">
        <v>4469033</v>
      </c>
      <c r="D42" s="26">
        <v>4411789</v>
      </c>
      <c r="E42" s="25">
        <v>124337</v>
      </c>
      <c r="F42" s="27" t="s">
        <v>31</v>
      </c>
      <c r="G42" s="25">
        <v>4235712</v>
      </c>
      <c r="H42" s="25">
        <v>51140</v>
      </c>
      <c r="I42" s="27">
        <v>600</v>
      </c>
      <c r="J42" s="26">
        <v>57244</v>
      </c>
      <c r="K42" s="25">
        <v>43028</v>
      </c>
      <c r="L42" s="25">
        <v>14216</v>
      </c>
      <c r="N42" s="82"/>
      <c r="O42" s="140"/>
      <c r="P42" s="81"/>
      <c r="Q42" s="81"/>
      <c r="R42" s="81"/>
      <c r="S42" s="82"/>
      <c r="T42" s="81"/>
      <c r="U42" s="81"/>
      <c r="V42" s="81"/>
      <c r="W42" s="80"/>
      <c r="X42" s="80"/>
    </row>
    <row r="43" spans="2:24" ht="13.5" customHeight="1">
      <c r="B43" s="9">
        <v>13</v>
      </c>
      <c r="C43" s="28">
        <v>4640108</v>
      </c>
      <c r="D43" s="29">
        <v>4585103</v>
      </c>
      <c r="E43" s="28">
        <v>133022</v>
      </c>
      <c r="F43" s="30">
        <v>724</v>
      </c>
      <c r="G43" s="28">
        <v>4414763</v>
      </c>
      <c r="H43" s="28">
        <v>36064</v>
      </c>
      <c r="I43" s="30">
        <v>530</v>
      </c>
      <c r="J43" s="29">
        <v>55005</v>
      </c>
      <c r="K43" s="28">
        <v>41519</v>
      </c>
      <c r="L43" s="28">
        <v>13486</v>
      </c>
      <c r="N43" s="82"/>
      <c r="O43" s="141"/>
      <c r="P43" s="88"/>
      <c r="Q43" s="88"/>
      <c r="R43" s="88"/>
      <c r="S43" s="88"/>
      <c r="T43" s="88"/>
      <c r="U43" s="88"/>
      <c r="V43" s="88"/>
      <c r="W43" s="80"/>
      <c r="X43" s="80"/>
    </row>
    <row r="44" spans="2:24" ht="13.5" customHeight="1">
      <c r="B44" s="9">
        <v>14</v>
      </c>
      <c r="C44" s="31">
        <v>4679879</v>
      </c>
      <c r="D44" s="32">
        <v>4620392</v>
      </c>
      <c r="E44" s="31">
        <v>2785</v>
      </c>
      <c r="F44" s="31">
        <v>4515</v>
      </c>
      <c r="G44" s="31">
        <v>4326995</v>
      </c>
      <c r="H44" s="31">
        <v>285097</v>
      </c>
      <c r="I44" s="31">
        <v>1000</v>
      </c>
      <c r="J44" s="32">
        <v>59487</v>
      </c>
      <c r="K44" s="31">
        <v>43596</v>
      </c>
      <c r="L44" s="31">
        <v>15891</v>
      </c>
      <c r="N44" s="75"/>
      <c r="O44" s="139"/>
      <c r="P44" s="90"/>
      <c r="Q44" s="90"/>
      <c r="R44" s="90"/>
      <c r="S44" s="90"/>
      <c r="T44" s="90"/>
      <c r="U44" s="90"/>
      <c r="V44" s="90"/>
      <c r="W44" s="80"/>
      <c r="X44" s="80"/>
    </row>
    <row r="45" spans="2:24" ht="13.5" customHeight="1">
      <c r="B45" s="16">
        <v>15</v>
      </c>
      <c r="C45" s="33">
        <v>4759029</v>
      </c>
      <c r="D45" s="34">
        <v>4708744</v>
      </c>
      <c r="E45" s="33">
        <v>151746</v>
      </c>
      <c r="F45" s="33">
        <v>1182</v>
      </c>
      <c r="G45" s="33">
        <v>4093746</v>
      </c>
      <c r="H45" s="33">
        <v>462060</v>
      </c>
      <c r="I45" s="33">
        <v>10</v>
      </c>
      <c r="J45" s="34">
        <v>50285</v>
      </c>
      <c r="K45" s="33">
        <v>37671</v>
      </c>
      <c r="L45" s="33">
        <v>12614</v>
      </c>
      <c r="N45" s="75"/>
      <c r="O45" s="139"/>
      <c r="P45" s="90"/>
      <c r="Q45" s="90"/>
      <c r="R45" s="90"/>
      <c r="S45" s="90"/>
      <c r="T45" s="90"/>
      <c r="U45" s="90"/>
      <c r="V45" s="90"/>
      <c r="W45" s="80"/>
      <c r="X45" s="80"/>
    </row>
    <row r="46" spans="2:24" s="3" customFormat="1" ht="13.5" customHeight="1">
      <c r="B46" s="16">
        <v>16</v>
      </c>
      <c r="C46" s="33">
        <v>5208564</v>
      </c>
      <c r="D46" s="34">
        <v>5161302</v>
      </c>
      <c r="E46" s="33">
        <v>79421</v>
      </c>
      <c r="F46" s="33">
        <v>398</v>
      </c>
      <c r="G46" s="33">
        <v>4500683</v>
      </c>
      <c r="H46" s="33">
        <v>579960</v>
      </c>
      <c r="I46" s="33">
        <v>840</v>
      </c>
      <c r="J46" s="34">
        <v>47262</v>
      </c>
      <c r="K46" s="33">
        <v>35869</v>
      </c>
      <c r="L46" s="33">
        <v>11393</v>
      </c>
      <c r="N46" s="75"/>
      <c r="O46" s="139"/>
      <c r="P46" s="90"/>
      <c r="Q46" s="90"/>
      <c r="R46" s="90"/>
      <c r="S46" s="90"/>
      <c r="T46" s="90"/>
      <c r="U46" s="90"/>
      <c r="V46" s="90"/>
      <c r="W46" s="89"/>
      <c r="X46" s="89"/>
    </row>
    <row r="47" spans="2:24" s="3" customFormat="1" ht="13.5" customHeight="1">
      <c r="B47" s="16">
        <v>17</v>
      </c>
      <c r="C47" s="17">
        <v>4752218</v>
      </c>
      <c r="D47" s="18">
        <v>4701017</v>
      </c>
      <c r="E47" s="17">
        <v>72407</v>
      </c>
      <c r="F47" s="17">
        <v>3219</v>
      </c>
      <c r="G47" s="17">
        <v>3737456</v>
      </c>
      <c r="H47" s="17">
        <v>887400</v>
      </c>
      <c r="I47" s="17">
        <v>535</v>
      </c>
      <c r="J47" s="18">
        <v>51201</v>
      </c>
      <c r="K47" s="17">
        <v>38226</v>
      </c>
      <c r="L47" s="17">
        <v>12975</v>
      </c>
      <c r="N47" s="89"/>
      <c r="O47" s="142"/>
      <c r="P47" s="89"/>
      <c r="Q47" s="89"/>
      <c r="R47" s="89"/>
      <c r="S47" s="89"/>
      <c r="T47" s="89"/>
      <c r="U47" s="89"/>
      <c r="V47" s="89"/>
      <c r="W47" s="89"/>
      <c r="X47" s="89"/>
    </row>
    <row r="48" spans="2:24" s="3" customFormat="1" ht="13.5" customHeight="1">
      <c r="B48" s="16">
        <v>18</v>
      </c>
      <c r="C48" s="17">
        <v>4671416</v>
      </c>
      <c r="D48" s="18">
        <v>4621791</v>
      </c>
      <c r="E48" s="17">
        <v>83650</v>
      </c>
      <c r="F48" s="17">
        <v>1234</v>
      </c>
      <c r="G48" s="17">
        <v>3822787</v>
      </c>
      <c r="H48" s="17">
        <v>713720</v>
      </c>
      <c r="I48" s="17">
        <v>400</v>
      </c>
      <c r="J48" s="18">
        <v>49625</v>
      </c>
      <c r="K48" s="17">
        <v>37837</v>
      </c>
      <c r="L48" s="17">
        <v>11788</v>
      </c>
      <c r="M48" s="133"/>
      <c r="N48" s="127"/>
      <c r="O48" s="142"/>
      <c r="P48" s="89"/>
      <c r="Q48" s="89"/>
      <c r="R48" s="89"/>
      <c r="S48" s="89"/>
      <c r="T48" s="89"/>
      <c r="U48" s="89"/>
      <c r="V48" s="89"/>
      <c r="W48" s="89"/>
      <c r="X48" s="89"/>
    </row>
    <row r="49" spans="2:24" s="3" customFormat="1" ht="13.5" customHeight="1">
      <c r="B49" s="16">
        <v>19</v>
      </c>
      <c r="C49" s="17">
        <v>4412802</v>
      </c>
      <c r="D49" s="18">
        <v>4364729</v>
      </c>
      <c r="E49" s="17">
        <v>3599</v>
      </c>
      <c r="F49" s="17">
        <v>170</v>
      </c>
      <c r="G49" s="17">
        <v>3823641</v>
      </c>
      <c r="H49" s="17">
        <v>536800</v>
      </c>
      <c r="I49" s="17">
        <v>519</v>
      </c>
      <c r="J49" s="18">
        <v>48073</v>
      </c>
      <c r="K49" s="17">
        <v>35995</v>
      </c>
      <c r="L49" s="17">
        <v>12078</v>
      </c>
      <c r="M49" s="133"/>
      <c r="N49" s="127"/>
      <c r="O49" s="139"/>
      <c r="P49" s="90"/>
      <c r="Q49" s="90"/>
      <c r="R49" s="90"/>
      <c r="S49" s="90"/>
      <c r="T49" s="90"/>
      <c r="U49" s="90"/>
      <c r="V49" s="90"/>
      <c r="W49" s="89"/>
      <c r="X49" s="89"/>
    </row>
    <row r="50" spans="2:24" s="3" customFormat="1" ht="13.5" customHeight="1">
      <c r="B50" s="16">
        <v>20</v>
      </c>
      <c r="C50" s="17">
        <v>3581890</v>
      </c>
      <c r="D50" s="18">
        <v>3581890</v>
      </c>
      <c r="E50" s="17">
        <v>41373</v>
      </c>
      <c r="F50" s="17">
        <v>170</v>
      </c>
      <c r="G50" s="17">
        <v>3440385</v>
      </c>
      <c r="H50" s="17">
        <v>99662</v>
      </c>
      <c r="I50" s="17">
        <v>300</v>
      </c>
      <c r="J50" s="18"/>
      <c r="K50" s="17"/>
      <c r="L50" s="17"/>
      <c r="M50" s="133"/>
      <c r="N50" s="75"/>
      <c r="O50" s="139"/>
      <c r="P50" s="90"/>
      <c r="Q50" s="90"/>
      <c r="R50" s="90"/>
      <c r="S50" s="90"/>
      <c r="T50" s="90"/>
      <c r="U50" s="90"/>
      <c r="V50" s="90"/>
      <c r="W50" s="89"/>
      <c r="X50" s="89"/>
    </row>
    <row r="51" spans="2:24" s="3" customFormat="1" ht="13.5" customHeight="1">
      <c r="B51" s="16">
        <v>21</v>
      </c>
      <c r="C51" s="17">
        <v>4289364</v>
      </c>
      <c r="D51" s="18">
        <v>4289364</v>
      </c>
      <c r="E51" s="17">
        <v>524359</v>
      </c>
      <c r="F51" s="17">
        <v>14868</v>
      </c>
      <c r="G51" s="17">
        <v>3105095</v>
      </c>
      <c r="H51" s="17">
        <v>645042</v>
      </c>
      <c r="I51" s="17">
        <v>0</v>
      </c>
      <c r="J51" s="108"/>
      <c r="K51" s="109"/>
      <c r="L51" s="109"/>
      <c r="M51" s="133"/>
      <c r="N51" s="75"/>
      <c r="O51" s="139"/>
      <c r="P51" s="90"/>
      <c r="Q51" s="90"/>
      <c r="R51" s="90"/>
      <c r="S51" s="90"/>
      <c r="T51" s="90"/>
      <c r="U51" s="90"/>
      <c r="V51" s="90"/>
      <c r="W51" s="89"/>
      <c r="X51" s="89"/>
    </row>
    <row r="52" spans="2:24" s="3" customFormat="1" ht="13.5" customHeight="1">
      <c r="B52" s="16">
        <v>22</v>
      </c>
      <c r="C52" s="17">
        <v>4051086</v>
      </c>
      <c r="D52" s="18">
        <v>4051086</v>
      </c>
      <c r="E52" s="17">
        <v>430714</v>
      </c>
      <c r="F52" s="17">
        <v>42910</v>
      </c>
      <c r="G52" s="17">
        <v>3099971</v>
      </c>
      <c r="H52" s="17">
        <v>477287</v>
      </c>
      <c r="I52" s="17">
        <v>204</v>
      </c>
      <c r="J52" s="108"/>
      <c r="K52" s="109"/>
      <c r="L52" s="109"/>
      <c r="M52" s="133"/>
      <c r="N52" s="75"/>
      <c r="O52" s="139"/>
      <c r="P52" s="90"/>
      <c r="Q52" s="90"/>
      <c r="R52" s="90"/>
      <c r="S52" s="90"/>
      <c r="T52" s="90"/>
      <c r="U52" s="90"/>
      <c r="V52" s="90"/>
      <c r="W52" s="89"/>
      <c r="X52" s="89"/>
    </row>
    <row r="53" spans="2:24" ht="13.5" customHeight="1">
      <c r="B53" s="16">
        <v>23</v>
      </c>
      <c r="C53" s="17">
        <v>3906675</v>
      </c>
      <c r="D53" s="18">
        <v>3906675</v>
      </c>
      <c r="E53" s="17">
        <v>269288</v>
      </c>
      <c r="F53" s="17">
        <v>1030</v>
      </c>
      <c r="G53" s="17">
        <v>3496755</v>
      </c>
      <c r="H53" s="17">
        <v>139119</v>
      </c>
      <c r="I53" s="17">
        <v>483</v>
      </c>
      <c r="J53" s="108"/>
      <c r="K53" s="109"/>
      <c r="L53" s="109"/>
      <c r="M53" s="133"/>
      <c r="N53" s="80"/>
      <c r="O53" s="135"/>
      <c r="P53" s="80"/>
      <c r="Q53" s="80"/>
      <c r="R53" s="80"/>
      <c r="S53" s="80"/>
      <c r="T53" s="80"/>
      <c r="U53" s="80"/>
      <c r="V53" s="80"/>
      <c r="W53" s="80"/>
      <c r="X53" s="80"/>
    </row>
    <row r="54" spans="2:24" ht="13.5" customHeight="1">
      <c r="B54" s="16">
        <v>24</v>
      </c>
      <c r="C54" s="17">
        <v>3598481</v>
      </c>
      <c r="D54" s="18">
        <v>3598481</v>
      </c>
      <c r="E54" s="17">
        <v>195704</v>
      </c>
      <c r="F54" s="17">
        <v>981</v>
      </c>
      <c r="G54" s="17">
        <v>3117327</v>
      </c>
      <c r="H54" s="17">
        <v>283874</v>
      </c>
      <c r="I54" s="17">
        <v>595</v>
      </c>
      <c r="J54" s="108"/>
      <c r="K54" s="109"/>
      <c r="L54" s="109"/>
      <c r="N54" s="80"/>
      <c r="O54" s="135"/>
      <c r="P54" s="80"/>
      <c r="Q54" s="80"/>
      <c r="R54" s="80"/>
      <c r="S54" s="80"/>
      <c r="T54" s="80"/>
      <c r="U54" s="80"/>
      <c r="V54" s="80"/>
      <c r="W54" s="80"/>
      <c r="X54" s="80"/>
    </row>
    <row r="55" spans="2:24" ht="13.5" customHeight="1">
      <c r="B55" s="16">
        <v>25</v>
      </c>
      <c r="C55" s="17">
        <v>4110956</v>
      </c>
      <c r="D55" s="18">
        <v>4110956</v>
      </c>
      <c r="E55" s="17">
        <v>273706</v>
      </c>
      <c r="F55" s="17">
        <v>1923</v>
      </c>
      <c r="G55" s="17">
        <v>3300029</v>
      </c>
      <c r="H55" s="17">
        <v>535180</v>
      </c>
      <c r="I55" s="17">
        <v>118</v>
      </c>
      <c r="J55" s="108"/>
      <c r="K55" s="109"/>
      <c r="L55" s="109"/>
      <c r="N55" s="80"/>
      <c r="O55" s="135"/>
      <c r="P55" s="80"/>
      <c r="Q55" s="80"/>
      <c r="R55" s="80"/>
      <c r="S55" s="80"/>
      <c r="T55" s="80"/>
      <c r="U55" s="80"/>
      <c r="V55" s="80"/>
      <c r="W55" s="80"/>
      <c r="X55" s="80"/>
    </row>
    <row r="56" spans="2:24" ht="13.5" customHeight="1">
      <c r="B56" s="16">
        <v>26</v>
      </c>
      <c r="C56" s="17">
        <v>3215471</v>
      </c>
      <c r="D56" s="18">
        <v>3215471</v>
      </c>
      <c r="E56" s="17">
        <v>140125</v>
      </c>
      <c r="F56" s="17">
        <v>1364</v>
      </c>
      <c r="G56" s="17">
        <v>3060140</v>
      </c>
      <c r="H56" s="17">
        <v>13722</v>
      </c>
      <c r="I56" s="17">
        <v>120</v>
      </c>
      <c r="J56" s="108"/>
      <c r="K56" s="109"/>
      <c r="L56" s="109"/>
      <c r="N56" s="80"/>
      <c r="O56" s="135"/>
      <c r="P56" s="80"/>
      <c r="Q56" s="80"/>
      <c r="R56" s="80"/>
      <c r="S56" s="80"/>
      <c r="T56" s="80"/>
      <c r="U56" s="80"/>
      <c r="V56" s="80"/>
      <c r="W56" s="80"/>
      <c r="X56" s="80"/>
    </row>
    <row r="57" spans="2:24" ht="13.5" customHeight="1">
      <c r="B57" s="16">
        <v>27</v>
      </c>
      <c r="C57" s="17">
        <v>3204802</v>
      </c>
      <c r="D57" s="18">
        <v>3204802</v>
      </c>
      <c r="E57" s="17">
        <v>117958</v>
      </c>
      <c r="F57" s="17">
        <v>9487</v>
      </c>
      <c r="G57" s="17">
        <v>3036977</v>
      </c>
      <c r="H57" s="17">
        <v>40280</v>
      </c>
      <c r="I57" s="17">
        <v>100</v>
      </c>
      <c r="J57" s="108"/>
      <c r="K57" s="109"/>
      <c r="L57" s="109"/>
      <c r="N57" s="80"/>
      <c r="O57" s="135"/>
      <c r="P57" s="80"/>
      <c r="Q57" s="80"/>
      <c r="R57" s="80"/>
      <c r="S57" s="80"/>
      <c r="T57" s="80"/>
      <c r="U57" s="80"/>
      <c r="V57" s="80"/>
      <c r="W57" s="80"/>
      <c r="X57" s="80"/>
    </row>
    <row r="58" spans="2:24" ht="13.5" customHeight="1">
      <c r="B58" s="16">
        <v>28</v>
      </c>
      <c r="C58" s="17">
        <v>3244865</v>
      </c>
      <c r="D58" s="18">
        <v>3244865</v>
      </c>
      <c r="E58" s="17">
        <v>14655</v>
      </c>
      <c r="F58" s="17">
        <v>15322</v>
      </c>
      <c r="G58" s="17">
        <v>3101192</v>
      </c>
      <c r="H58" s="17">
        <v>113362</v>
      </c>
      <c r="I58" s="17">
        <v>334</v>
      </c>
      <c r="J58" s="108"/>
      <c r="K58" s="109"/>
      <c r="L58" s="109"/>
      <c r="N58" s="80"/>
      <c r="O58" s="135"/>
      <c r="P58" s="80"/>
      <c r="Q58" s="80"/>
      <c r="R58" s="80"/>
      <c r="S58" s="80"/>
      <c r="T58" s="80"/>
      <c r="U58" s="80"/>
      <c r="V58" s="80"/>
      <c r="W58" s="80"/>
      <c r="X58" s="80"/>
    </row>
    <row r="59" spans="2:24" ht="13.5" customHeight="1">
      <c r="B59" s="16">
        <v>29</v>
      </c>
      <c r="C59" s="17">
        <v>3449788</v>
      </c>
      <c r="D59" s="18">
        <v>3449788</v>
      </c>
      <c r="E59" s="17">
        <v>53179</v>
      </c>
      <c r="F59" s="17">
        <v>18070</v>
      </c>
      <c r="G59" s="17">
        <v>3325289</v>
      </c>
      <c r="H59" s="17">
        <v>52750</v>
      </c>
      <c r="I59" s="17">
        <v>500</v>
      </c>
      <c r="J59" s="108"/>
      <c r="K59" s="109"/>
      <c r="L59" s="109"/>
      <c r="N59" s="80"/>
      <c r="O59" s="135"/>
      <c r="P59" s="80"/>
      <c r="Q59" s="80"/>
      <c r="R59" s="80"/>
      <c r="S59" s="80"/>
      <c r="T59" s="80"/>
      <c r="U59" s="80"/>
      <c r="V59" s="80"/>
      <c r="W59" s="80"/>
      <c r="X59" s="80"/>
    </row>
    <row r="60" spans="2:24" ht="13.5" customHeight="1">
      <c r="B60" s="215">
        <v>30</v>
      </c>
      <c r="C60" s="216">
        <v>3484448</v>
      </c>
      <c r="D60" s="217">
        <v>3484448</v>
      </c>
      <c r="E60" s="216">
        <v>21023</v>
      </c>
      <c r="F60" s="216">
        <v>17761</v>
      </c>
      <c r="G60" s="216">
        <v>3033135</v>
      </c>
      <c r="H60" s="216">
        <v>411830</v>
      </c>
      <c r="I60" s="216">
        <v>699</v>
      </c>
      <c r="J60" s="219"/>
      <c r="K60" s="220"/>
      <c r="L60" s="220"/>
      <c r="N60" s="80"/>
      <c r="O60" s="135"/>
      <c r="P60" s="80"/>
      <c r="Q60" s="80"/>
      <c r="R60" s="80"/>
      <c r="S60" s="80"/>
      <c r="T60" s="80"/>
      <c r="U60" s="80"/>
      <c r="V60" s="80"/>
      <c r="W60" s="80"/>
      <c r="X60" s="80"/>
    </row>
    <row r="61" spans="2:24" ht="13.5" customHeight="1">
      <c r="B61" s="221" t="s">
        <v>212</v>
      </c>
      <c r="C61" s="222">
        <v>3483911</v>
      </c>
      <c r="D61" s="223">
        <v>3483911</v>
      </c>
      <c r="E61" s="222">
        <v>105447</v>
      </c>
      <c r="F61" s="222">
        <v>24746</v>
      </c>
      <c r="G61" s="222">
        <v>2972724</v>
      </c>
      <c r="H61" s="222">
        <v>379424</v>
      </c>
      <c r="I61" s="222">
        <v>1570</v>
      </c>
      <c r="J61" s="219"/>
      <c r="K61" s="220"/>
      <c r="L61" s="220"/>
      <c r="N61" s="80"/>
      <c r="O61" s="135"/>
      <c r="P61" s="80"/>
      <c r="Q61" s="80"/>
      <c r="R61" s="80"/>
      <c r="S61" s="80"/>
      <c r="T61" s="80"/>
      <c r="U61" s="80"/>
      <c r="V61" s="80"/>
      <c r="W61" s="80"/>
      <c r="X61" s="80"/>
    </row>
    <row r="62" spans="2:24" ht="13.5" customHeight="1">
      <c r="B62" s="221">
        <v>2</v>
      </c>
      <c r="C62" s="222">
        <v>3429279</v>
      </c>
      <c r="D62" s="223">
        <v>3429279</v>
      </c>
      <c r="E62" s="222">
        <v>113355</v>
      </c>
      <c r="F62" s="222">
        <v>34037</v>
      </c>
      <c r="G62" s="222">
        <v>3028065</v>
      </c>
      <c r="H62" s="222">
        <v>252106</v>
      </c>
      <c r="I62" s="222">
        <v>1716</v>
      </c>
      <c r="J62" s="271"/>
      <c r="K62" s="220"/>
      <c r="L62" s="220"/>
      <c r="N62" s="80"/>
      <c r="O62" s="135"/>
      <c r="P62" s="80"/>
      <c r="Q62" s="80"/>
      <c r="R62" s="80"/>
      <c r="S62" s="80"/>
      <c r="T62" s="80"/>
      <c r="U62" s="80"/>
      <c r="V62" s="80"/>
      <c r="W62" s="80"/>
      <c r="X62" s="80"/>
    </row>
    <row r="63" spans="2:24" ht="13.5" customHeight="1">
      <c r="B63" s="221">
        <v>3</v>
      </c>
      <c r="C63" s="222">
        <v>3111875</v>
      </c>
      <c r="D63" s="223">
        <v>3111875</v>
      </c>
      <c r="E63" s="222">
        <v>74340</v>
      </c>
      <c r="F63" s="222">
        <v>36449</v>
      </c>
      <c r="G63" s="222">
        <v>2969733</v>
      </c>
      <c r="H63" s="222">
        <v>30012</v>
      </c>
      <c r="I63" s="222">
        <v>1341</v>
      </c>
      <c r="J63" s="254"/>
      <c r="K63" s="255"/>
      <c r="L63" s="255"/>
      <c r="N63" s="80"/>
      <c r="O63" s="135"/>
      <c r="P63" s="80"/>
      <c r="Q63" s="80"/>
      <c r="R63" s="80"/>
      <c r="S63" s="80"/>
      <c r="T63" s="80"/>
      <c r="U63" s="80"/>
      <c r="V63" s="80"/>
      <c r="W63" s="80"/>
      <c r="X63" s="80"/>
    </row>
    <row r="64" spans="2:24" ht="13.5" customHeight="1">
      <c r="B64" s="75"/>
      <c r="C64" s="90"/>
      <c r="D64" s="90"/>
      <c r="E64" s="90"/>
      <c r="F64" s="90"/>
      <c r="G64" s="90"/>
      <c r="H64" s="90"/>
      <c r="I64" s="90"/>
      <c r="J64" s="90"/>
      <c r="K64" s="90"/>
      <c r="L64" s="90"/>
      <c r="N64" s="80"/>
      <c r="O64" s="135"/>
      <c r="P64" s="80"/>
      <c r="Q64" s="80"/>
      <c r="R64" s="80"/>
      <c r="S64" s="80"/>
      <c r="T64" s="80"/>
      <c r="U64" s="80"/>
      <c r="V64" s="80"/>
      <c r="W64" s="80"/>
      <c r="X64" s="80"/>
    </row>
    <row r="65" spans="2:24" ht="15" customHeight="1">
      <c r="B65" s="389" t="s">
        <v>217</v>
      </c>
      <c r="C65" s="389"/>
      <c r="D65" s="389"/>
      <c r="E65" s="389"/>
      <c r="F65" s="389"/>
      <c r="G65" s="389"/>
      <c r="H65" s="389"/>
      <c r="I65" s="389"/>
      <c r="J65" s="389"/>
      <c r="K65" s="389"/>
      <c r="L65" s="389"/>
      <c r="T65" s="81"/>
      <c r="U65" s="81"/>
      <c r="V65" s="81"/>
      <c r="W65" s="80"/>
      <c r="X65" s="80"/>
    </row>
    <row r="66" spans="2:24" ht="9.75" customHeight="1">
      <c r="B66" s="367" t="s">
        <v>47</v>
      </c>
      <c r="C66" s="367"/>
      <c r="D66" s="367"/>
      <c r="E66" s="367"/>
      <c r="F66" s="367"/>
      <c r="G66" s="367"/>
      <c r="H66" s="367"/>
      <c r="I66" s="367"/>
      <c r="J66" s="367"/>
      <c r="K66" s="367"/>
      <c r="L66" s="367"/>
      <c r="T66" s="81"/>
      <c r="U66" s="81"/>
      <c r="V66" s="81"/>
      <c r="W66" s="80"/>
      <c r="X66" s="80"/>
    </row>
    <row r="67" spans="2:24" ht="15" customHeight="1">
      <c r="B67" s="386" t="s">
        <v>13</v>
      </c>
      <c r="C67" s="386" t="s">
        <v>56</v>
      </c>
      <c r="D67" s="377" t="s">
        <v>57</v>
      </c>
      <c r="E67" s="378"/>
      <c r="F67" s="378"/>
      <c r="G67" s="378"/>
      <c r="H67" s="378"/>
      <c r="I67" s="379"/>
      <c r="J67" s="377" t="s">
        <v>58</v>
      </c>
      <c r="K67" s="378"/>
      <c r="L67" s="379"/>
      <c r="T67" s="81"/>
      <c r="U67" s="81"/>
      <c r="V67" s="81"/>
      <c r="W67" s="80"/>
      <c r="X67" s="80"/>
    </row>
    <row r="68" spans="2:24" ht="21.75" customHeight="1">
      <c r="B68" s="387"/>
      <c r="C68" s="387"/>
      <c r="D68" s="231" t="s">
        <v>14</v>
      </c>
      <c r="E68" s="275" t="s">
        <v>104</v>
      </c>
      <c r="F68" s="231" t="s">
        <v>15</v>
      </c>
      <c r="G68" s="275" t="s">
        <v>60</v>
      </c>
      <c r="H68" s="231" t="s">
        <v>16</v>
      </c>
      <c r="I68" s="275" t="s">
        <v>62</v>
      </c>
      <c r="J68" s="231" t="s">
        <v>18</v>
      </c>
      <c r="K68" s="275" t="s">
        <v>109</v>
      </c>
      <c r="L68" s="275" t="s">
        <v>61</v>
      </c>
      <c r="T68" s="81"/>
      <c r="U68" s="81"/>
      <c r="V68" s="81"/>
      <c r="W68" s="80"/>
      <c r="X68" s="80"/>
    </row>
    <row r="69" spans="2:24" ht="13.5" customHeight="1">
      <c r="B69" s="9" t="s">
        <v>222</v>
      </c>
      <c r="C69" s="10">
        <v>57150459</v>
      </c>
      <c r="D69" s="11">
        <v>56896271</v>
      </c>
      <c r="E69" s="10">
        <v>18552223</v>
      </c>
      <c r="F69" s="10">
        <v>20545416</v>
      </c>
      <c r="G69" s="10">
        <v>14869206</v>
      </c>
      <c r="H69" s="10">
        <v>2920382</v>
      </c>
      <c r="I69" s="10">
        <v>9044</v>
      </c>
      <c r="J69" s="11">
        <v>254188</v>
      </c>
      <c r="K69" s="10">
        <v>123362</v>
      </c>
      <c r="L69" s="10">
        <v>130826</v>
      </c>
      <c r="T69" s="81"/>
      <c r="U69" s="81"/>
      <c r="V69" s="81"/>
      <c r="W69" s="80"/>
      <c r="X69" s="80"/>
    </row>
    <row r="70" spans="2:24" ht="13.5" customHeight="1">
      <c r="B70" s="9">
        <v>9</v>
      </c>
      <c r="C70" s="10">
        <v>54700094</v>
      </c>
      <c r="D70" s="11">
        <v>54473680</v>
      </c>
      <c r="E70" s="10">
        <v>17834492</v>
      </c>
      <c r="F70" s="10">
        <v>20829665</v>
      </c>
      <c r="G70" s="10">
        <v>13989750</v>
      </c>
      <c r="H70" s="10">
        <v>1813094</v>
      </c>
      <c r="I70" s="10">
        <v>6679</v>
      </c>
      <c r="J70" s="11">
        <v>226414</v>
      </c>
      <c r="K70" s="10">
        <v>120296</v>
      </c>
      <c r="L70" s="10">
        <v>106118</v>
      </c>
      <c r="T70" s="81"/>
      <c r="U70" s="81"/>
      <c r="V70" s="81"/>
      <c r="W70" s="80"/>
      <c r="X70" s="80"/>
    </row>
    <row r="71" spans="2:24" ht="13.5" customHeight="1">
      <c r="B71" s="9">
        <v>10</v>
      </c>
      <c r="C71" s="10">
        <v>54582461</v>
      </c>
      <c r="D71" s="11">
        <v>54354430</v>
      </c>
      <c r="E71" s="10">
        <v>17854085</v>
      </c>
      <c r="F71" s="10">
        <v>20463683</v>
      </c>
      <c r="G71" s="10">
        <v>13349208</v>
      </c>
      <c r="H71" s="10">
        <v>2673826</v>
      </c>
      <c r="I71" s="10">
        <v>13628</v>
      </c>
      <c r="J71" s="11">
        <v>228031</v>
      </c>
      <c r="K71" s="10">
        <v>118881</v>
      </c>
      <c r="L71" s="10">
        <v>109150</v>
      </c>
      <c r="T71" s="81"/>
      <c r="U71" s="81"/>
      <c r="V71" s="81"/>
      <c r="W71" s="80"/>
      <c r="X71" s="80"/>
    </row>
    <row r="72" spans="2:24" ht="13.5" customHeight="1">
      <c r="B72" s="9">
        <v>11</v>
      </c>
      <c r="C72" s="10">
        <v>54577138</v>
      </c>
      <c r="D72" s="11">
        <v>54355355</v>
      </c>
      <c r="E72" s="10">
        <v>17543531</v>
      </c>
      <c r="F72" s="10">
        <v>20539120</v>
      </c>
      <c r="G72" s="10">
        <v>14589221</v>
      </c>
      <c r="H72" s="10">
        <v>1670990</v>
      </c>
      <c r="I72" s="10">
        <v>12493</v>
      </c>
      <c r="J72" s="11">
        <v>221783</v>
      </c>
      <c r="K72" s="10">
        <v>112796</v>
      </c>
      <c r="L72" s="10">
        <v>108987</v>
      </c>
      <c r="T72" s="88"/>
      <c r="U72" s="88"/>
      <c r="V72" s="88"/>
      <c r="W72" s="80"/>
      <c r="X72" s="80"/>
    </row>
    <row r="73" spans="2:24" ht="13.5" customHeight="1">
      <c r="B73" s="9">
        <v>12</v>
      </c>
      <c r="C73" s="10">
        <v>53587293</v>
      </c>
      <c r="D73" s="11">
        <v>53361847</v>
      </c>
      <c r="E73" s="10">
        <v>17436271</v>
      </c>
      <c r="F73" s="10">
        <v>20722206</v>
      </c>
      <c r="G73" s="10">
        <v>13479052</v>
      </c>
      <c r="H73" s="10">
        <v>1713883</v>
      </c>
      <c r="I73" s="10">
        <v>10435</v>
      </c>
      <c r="J73" s="11">
        <v>225446</v>
      </c>
      <c r="K73" s="10">
        <v>112701</v>
      </c>
      <c r="L73" s="10">
        <v>112745</v>
      </c>
      <c r="T73" s="90"/>
      <c r="U73" s="90"/>
      <c r="V73" s="90"/>
      <c r="W73" s="80"/>
      <c r="X73" s="80"/>
    </row>
    <row r="74" spans="2:24" ht="13.5" customHeight="1">
      <c r="B74" s="9">
        <v>13</v>
      </c>
      <c r="C74" s="10">
        <v>53905467</v>
      </c>
      <c r="D74" s="11">
        <v>53696527</v>
      </c>
      <c r="E74" s="10">
        <v>17494303</v>
      </c>
      <c r="F74" s="10">
        <v>20381586</v>
      </c>
      <c r="G74" s="10">
        <v>12954362</v>
      </c>
      <c r="H74" s="10">
        <v>2863156</v>
      </c>
      <c r="I74" s="10">
        <v>3120</v>
      </c>
      <c r="J74" s="11">
        <v>208940</v>
      </c>
      <c r="K74" s="10">
        <v>99512</v>
      </c>
      <c r="L74" s="10">
        <v>109428</v>
      </c>
      <c r="T74" s="90"/>
      <c r="U74" s="90"/>
      <c r="V74" s="90"/>
      <c r="W74" s="80"/>
      <c r="X74" s="80"/>
    </row>
    <row r="75" spans="2:24" s="3" customFormat="1" ht="13.5" customHeight="1">
      <c r="B75" s="9">
        <v>14</v>
      </c>
      <c r="C75" s="13">
        <v>53460864</v>
      </c>
      <c r="D75" s="14">
        <v>53267064</v>
      </c>
      <c r="E75" s="13">
        <v>16737874</v>
      </c>
      <c r="F75" s="13">
        <v>20389807</v>
      </c>
      <c r="G75" s="13">
        <v>12864354</v>
      </c>
      <c r="H75" s="13">
        <v>3269149</v>
      </c>
      <c r="I75" s="13">
        <v>5880</v>
      </c>
      <c r="J75" s="14">
        <v>193800</v>
      </c>
      <c r="K75" s="13">
        <v>86416</v>
      </c>
      <c r="L75" s="13">
        <v>107384</v>
      </c>
      <c r="N75" s="75"/>
      <c r="O75" s="139"/>
      <c r="P75" s="90"/>
      <c r="Q75" s="90"/>
      <c r="R75" s="90"/>
      <c r="S75" s="90"/>
      <c r="T75" s="90"/>
      <c r="U75" s="90"/>
      <c r="V75" s="90"/>
      <c r="W75" s="89"/>
      <c r="X75" s="89"/>
    </row>
    <row r="76" spans="2:24" s="3" customFormat="1" ht="13.5" customHeight="1">
      <c r="B76" s="16">
        <v>15</v>
      </c>
      <c r="C76" s="17">
        <v>54990556</v>
      </c>
      <c r="D76" s="18">
        <v>54794309</v>
      </c>
      <c r="E76" s="17">
        <v>14503239</v>
      </c>
      <c r="F76" s="17">
        <v>23509241</v>
      </c>
      <c r="G76" s="17">
        <v>12613625</v>
      </c>
      <c r="H76" s="17">
        <v>4145895</v>
      </c>
      <c r="I76" s="17">
        <v>22309</v>
      </c>
      <c r="J76" s="18">
        <v>196247</v>
      </c>
      <c r="K76" s="17">
        <v>87167</v>
      </c>
      <c r="L76" s="17">
        <v>109080</v>
      </c>
      <c r="N76" s="89"/>
      <c r="O76" s="142"/>
      <c r="P76" s="89"/>
      <c r="Q76" s="89"/>
      <c r="R76" s="89"/>
      <c r="S76" s="89"/>
      <c r="T76" s="89"/>
      <c r="U76" s="89"/>
      <c r="V76" s="89"/>
      <c r="W76" s="89"/>
      <c r="X76" s="89"/>
    </row>
    <row r="77" spans="2:24" s="3" customFormat="1" ht="13.5" customHeight="1">
      <c r="B77" s="16">
        <v>16</v>
      </c>
      <c r="C77" s="17">
        <v>53700544</v>
      </c>
      <c r="D77" s="18">
        <v>53510936</v>
      </c>
      <c r="E77" s="17">
        <v>14793958</v>
      </c>
      <c r="F77" s="17">
        <v>21902218</v>
      </c>
      <c r="G77" s="17">
        <v>12625254</v>
      </c>
      <c r="H77" s="17">
        <v>4185006</v>
      </c>
      <c r="I77" s="17">
        <v>4500</v>
      </c>
      <c r="J77" s="18">
        <v>189608</v>
      </c>
      <c r="K77" s="17">
        <v>87369</v>
      </c>
      <c r="L77" s="17">
        <v>102239</v>
      </c>
      <c r="M77" s="133"/>
      <c r="N77" s="127"/>
      <c r="O77" s="142"/>
      <c r="P77" s="89"/>
      <c r="Q77" s="89"/>
      <c r="R77" s="89"/>
      <c r="S77" s="89"/>
      <c r="T77" s="89"/>
      <c r="U77" s="89"/>
      <c r="V77" s="89"/>
      <c r="W77" s="89"/>
      <c r="X77" s="89"/>
    </row>
    <row r="78" spans="2:24" s="3" customFormat="1" ht="13.5" customHeight="1">
      <c r="B78" s="16">
        <v>17</v>
      </c>
      <c r="C78" s="17">
        <v>53376827</v>
      </c>
      <c r="D78" s="18">
        <v>53191290</v>
      </c>
      <c r="E78" s="17">
        <v>12612463</v>
      </c>
      <c r="F78" s="17">
        <v>23416875</v>
      </c>
      <c r="G78" s="17">
        <v>13115504</v>
      </c>
      <c r="H78" s="17">
        <v>4044054</v>
      </c>
      <c r="I78" s="17">
        <v>2394</v>
      </c>
      <c r="J78" s="18">
        <v>185537</v>
      </c>
      <c r="K78" s="17">
        <v>82598</v>
      </c>
      <c r="L78" s="17">
        <v>102939</v>
      </c>
      <c r="M78" s="133"/>
      <c r="N78" s="127"/>
      <c r="O78" s="139"/>
      <c r="P78" s="90"/>
      <c r="Q78" s="90"/>
      <c r="R78" s="90"/>
      <c r="S78" s="90"/>
      <c r="T78" s="90"/>
      <c r="U78" s="90"/>
      <c r="V78" s="90"/>
      <c r="W78" s="89"/>
      <c r="X78" s="89"/>
    </row>
    <row r="79" spans="2:24" s="3" customFormat="1" ht="13.5" customHeight="1">
      <c r="B79" s="16">
        <v>18</v>
      </c>
      <c r="C79" s="17">
        <v>51277122</v>
      </c>
      <c r="D79" s="18">
        <v>51089212</v>
      </c>
      <c r="E79" s="17">
        <v>9942914</v>
      </c>
      <c r="F79" s="17">
        <v>25591194</v>
      </c>
      <c r="G79" s="17">
        <v>12283126</v>
      </c>
      <c r="H79" s="17">
        <v>3269518</v>
      </c>
      <c r="I79" s="17">
        <v>2460</v>
      </c>
      <c r="J79" s="18">
        <v>187910</v>
      </c>
      <c r="K79" s="17">
        <v>82848</v>
      </c>
      <c r="L79" s="17">
        <v>105062</v>
      </c>
      <c r="M79" s="133"/>
      <c r="N79" s="75"/>
      <c r="O79" s="139"/>
      <c r="P79" s="90"/>
      <c r="Q79" s="90"/>
      <c r="R79" s="90"/>
      <c r="S79" s="90"/>
      <c r="T79" s="90"/>
      <c r="U79" s="90"/>
      <c r="V79" s="90"/>
      <c r="W79" s="89"/>
      <c r="X79" s="89"/>
    </row>
    <row r="80" spans="2:24" s="3" customFormat="1" ht="13.5" customHeight="1">
      <c r="B80" s="16">
        <v>19</v>
      </c>
      <c r="C80" s="17">
        <v>49266575</v>
      </c>
      <c r="D80" s="18">
        <v>49079361</v>
      </c>
      <c r="E80" s="17">
        <v>9678274</v>
      </c>
      <c r="F80" s="17">
        <v>24737443</v>
      </c>
      <c r="G80" s="17">
        <v>12457560</v>
      </c>
      <c r="H80" s="17">
        <v>2202734</v>
      </c>
      <c r="I80" s="17">
        <v>3350</v>
      </c>
      <c r="J80" s="18">
        <v>187214</v>
      </c>
      <c r="K80" s="17">
        <v>82210</v>
      </c>
      <c r="L80" s="17">
        <v>105004</v>
      </c>
      <c r="M80" s="133"/>
      <c r="N80" s="75"/>
      <c r="O80" s="139"/>
      <c r="P80" s="90"/>
      <c r="Q80" s="90"/>
      <c r="R80" s="90"/>
      <c r="S80" s="90"/>
      <c r="T80" s="90"/>
      <c r="U80" s="90"/>
      <c r="V80" s="90"/>
      <c r="W80" s="89"/>
      <c r="X80" s="89"/>
    </row>
    <row r="81" spans="2:24" s="3" customFormat="1" ht="13.5" customHeight="1">
      <c r="B81" s="16">
        <v>20</v>
      </c>
      <c r="C81" s="17">
        <v>45587938</v>
      </c>
      <c r="D81" s="18">
        <v>45587938</v>
      </c>
      <c r="E81" s="17">
        <v>8468854</v>
      </c>
      <c r="F81" s="17">
        <v>24731025</v>
      </c>
      <c r="G81" s="17">
        <v>11888768</v>
      </c>
      <c r="H81" s="17">
        <v>496023</v>
      </c>
      <c r="I81" s="17">
        <v>3268</v>
      </c>
      <c r="J81" s="18"/>
      <c r="K81" s="17"/>
      <c r="L81" s="17"/>
      <c r="M81" s="133"/>
      <c r="N81" s="75"/>
      <c r="O81" s="139"/>
      <c r="P81" s="90"/>
      <c r="Q81" s="90"/>
      <c r="R81" s="90"/>
      <c r="S81" s="90"/>
      <c r="T81" s="90"/>
      <c r="U81" s="90"/>
      <c r="V81" s="90"/>
      <c r="W81" s="89"/>
      <c r="X81" s="89"/>
    </row>
    <row r="82" spans="2:24" ht="13.5" customHeight="1">
      <c r="B82" s="16">
        <v>21</v>
      </c>
      <c r="C82" s="17">
        <v>48472298</v>
      </c>
      <c r="D82" s="18">
        <v>48472298</v>
      </c>
      <c r="E82" s="17">
        <v>10273478</v>
      </c>
      <c r="F82" s="17">
        <v>23798545</v>
      </c>
      <c r="G82" s="17">
        <v>12954867</v>
      </c>
      <c r="H82" s="17">
        <v>1443689</v>
      </c>
      <c r="I82" s="17">
        <v>1719</v>
      </c>
      <c r="J82" s="108"/>
      <c r="K82" s="109"/>
      <c r="L82" s="109"/>
      <c r="M82" s="133"/>
      <c r="N82" s="80"/>
      <c r="O82" s="135"/>
      <c r="P82" s="80"/>
      <c r="Q82" s="80"/>
      <c r="R82" s="80"/>
      <c r="S82" s="80"/>
      <c r="T82" s="80"/>
      <c r="U82" s="80"/>
      <c r="V82" s="80"/>
      <c r="W82" s="80"/>
      <c r="X82" s="80"/>
    </row>
    <row r="83" spans="2:24" ht="13.5" customHeight="1">
      <c r="B83" s="16">
        <v>22</v>
      </c>
      <c r="C83" s="17">
        <v>49376132</v>
      </c>
      <c r="D83" s="18">
        <v>49376132</v>
      </c>
      <c r="E83" s="17">
        <v>10592949</v>
      </c>
      <c r="F83" s="17">
        <v>24088709</v>
      </c>
      <c r="G83" s="17">
        <v>11672570</v>
      </c>
      <c r="H83" s="17">
        <v>3016464</v>
      </c>
      <c r="I83" s="17">
        <v>5440</v>
      </c>
      <c r="J83" s="108"/>
      <c r="K83" s="109"/>
      <c r="L83" s="109"/>
      <c r="M83" s="133"/>
      <c r="N83" s="80"/>
      <c r="O83" s="135"/>
      <c r="P83" s="80"/>
      <c r="Q83" s="80"/>
      <c r="R83" s="80"/>
      <c r="S83" s="80"/>
      <c r="T83" s="80"/>
      <c r="U83" s="80"/>
      <c r="V83" s="80"/>
      <c r="W83" s="80"/>
      <c r="X83" s="80"/>
    </row>
    <row r="84" spans="2:24" ht="13.5" customHeight="1">
      <c r="B84" s="16">
        <v>23</v>
      </c>
      <c r="C84" s="17">
        <v>46494623</v>
      </c>
      <c r="D84" s="18">
        <v>46494623</v>
      </c>
      <c r="E84" s="17">
        <v>8712010</v>
      </c>
      <c r="F84" s="17">
        <v>23299994</v>
      </c>
      <c r="G84" s="17">
        <v>11695774</v>
      </c>
      <c r="H84" s="17">
        <v>2777810</v>
      </c>
      <c r="I84" s="17">
        <v>9035</v>
      </c>
      <c r="J84" s="108"/>
      <c r="K84" s="109"/>
      <c r="L84" s="109"/>
      <c r="N84" s="80"/>
      <c r="O84" s="135"/>
      <c r="P84" s="80"/>
      <c r="Q84" s="80"/>
      <c r="R84" s="80"/>
      <c r="S84" s="80"/>
      <c r="T84" s="80"/>
      <c r="U84" s="80"/>
      <c r="V84" s="80"/>
      <c r="W84" s="80"/>
      <c r="X84" s="80"/>
    </row>
    <row r="85" spans="2:24" ht="13.5" customHeight="1">
      <c r="B85" s="16">
        <v>24</v>
      </c>
      <c r="C85" s="17">
        <v>45102255</v>
      </c>
      <c r="D85" s="18">
        <v>45102255</v>
      </c>
      <c r="E85" s="17">
        <v>8383902</v>
      </c>
      <c r="F85" s="17">
        <v>24657067</v>
      </c>
      <c r="G85" s="17">
        <v>10310693</v>
      </c>
      <c r="H85" s="17">
        <v>1744114</v>
      </c>
      <c r="I85" s="17">
        <v>6479</v>
      </c>
      <c r="J85" s="108"/>
      <c r="K85" s="109"/>
      <c r="L85" s="109"/>
      <c r="N85" s="80"/>
      <c r="O85" s="135"/>
      <c r="P85" s="80"/>
      <c r="Q85" s="80"/>
      <c r="R85" s="80"/>
      <c r="S85" s="80"/>
      <c r="T85" s="80"/>
      <c r="U85" s="80"/>
      <c r="V85" s="80"/>
      <c r="W85" s="80"/>
      <c r="X85" s="80"/>
    </row>
    <row r="86" spans="2:24" ht="13.5" customHeight="1">
      <c r="B86" s="16">
        <v>25</v>
      </c>
      <c r="C86" s="17">
        <v>44156029</v>
      </c>
      <c r="D86" s="18">
        <v>44156029</v>
      </c>
      <c r="E86" s="17">
        <v>8533701</v>
      </c>
      <c r="F86" s="17">
        <v>23190129</v>
      </c>
      <c r="G86" s="17">
        <v>9770133</v>
      </c>
      <c r="H86" s="17">
        <v>2657382</v>
      </c>
      <c r="I86" s="17">
        <v>4684</v>
      </c>
      <c r="J86" s="108"/>
      <c r="K86" s="109"/>
      <c r="L86" s="109"/>
      <c r="N86" s="80"/>
      <c r="O86" s="135"/>
      <c r="P86" s="80"/>
      <c r="Q86" s="80"/>
      <c r="R86" s="80"/>
      <c r="S86" s="80"/>
      <c r="T86" s="80"/>
      <c r="U86" s="80"/>
      <c r="V86" s="80"/>
      <c r="W86" s="80"/>
      <c r="X86" s="80"/>
    </row>
    <row r="87" spans="2:24" ht="13.5" customHeight="1">
      <c r="B87" s="16">
        <v>26</v>
      </c>
      <c r="C87" s="17">
        <v>47691350</v>
      </c>
      <c r="D87" s="18">
        <v>47691350</v>
      </c>
      <c r="E87" s="17">
        <v>9195364</v>
      </c>
      <c r="F87" s="17">
        <v>24076551</v>
      </c>
      <c r="G87" s="17">
        <v>10792619</v>
      </c>
      <c r="H87" s="17">
        <v>3621185</v>
      </c>
      <c r="I87" s="17">
        <v>5631</v>
      </c>
      <c r="J87" s="108"/>
      <c r="K87" s="109"/>
      <c r="L87" s="109"/>
      <c r="N87" s="80"/>
      <c r="O87" s="135"/>
      <c r="P87" s="80"/>
      <c r="Q87" s="80"/>
      <c r="R87" s="80"/>
      <c r="S87" s="80"/>
      <c r="T87" s="80"/>
      <c r="U87" s="80"/>
      <c r="V87" s="80"/>
      <c r="W87" s="80"/>
      <c r="X87" s="80"/>
    </row>
    <row r="88" spans="2:24" ht="13.5" customHeight="1">
      <c r="B88" s="16">
        <v>27</v>
      </c>
      <c r="C88" s="17">
        <v>48973437</v>
      </c>
      <c r="D88" s="18">
        <v>48973437</v>
      </c>
      <c r="E88" s="17">
        <v>9132290</v>
      </c>
      <c r="F88" s="17">
        <v>23361057</v>
      </c>
      <c r="G88" s="17">
        <v>10903467</v>
      </c>
      <c r="H88" s="17">
        <v>5565716</v>
      </c>
      <c r="I88" s="17">
        <v>10907</v>
      </c>
      <c r="J88" s="108"/>
      <c r="K88" s="109"/>
      <c r="L88" s="109"/>
      <c r="N88" s="80"/>
      <c r="O88" s="135"/>
      <c r="P88" s="80"/>
      <c r="Q88" s="80"/>
      <c r="R88" s="80"/>
      <c r="S88" s="80"/>
      <c r="T88" s="80"/>
      <c r="U88" s="80"/>
      <c r="V88" s="80"/>
      <c r="W88" s="80"/>
      <c r="X88" s="80"/>
    </row>
    <row r="89" spans="2:24" ht="13.5" customHeight="1">
      <c r="B89" s="16">
        <v>28</v>
      </c>
      <c r="C89" s="17">
        <v>43434920</v>
      </c>
      <c r="D89" s="18">
        <v>43434920</v>
      </c>
      <c r="E89" s="17">
        <v>7871245</v>
      </c>
      <c r="F89" s="17">
        <v>23211225</v>
      </c>
      <c r="G89" s="17">
        <v>9862756</v>
      </c>
      <c r="H89" s="17">
        <v>2464541</v>
      </c>
      <c r="I89" s="17">
        <v>25153</v>
      </c>
      <c r="J89" s="108"/>
      <c r="K89" s="109"/>
      <c r="L89" s="109"/>
      <c r="N89" s="80"/>
      <c r="O89" s="135"/>
      <c r="P89" s="80"/>
      <c r="Q89" s="80"/>
      <c r="R89" s="80"/>
      <c r="S89" s="80"/>
      <c r="T89" s="80"/>
      <c r="U89" s="80"/>
      <c r="V89" s="80"/>
      <c r="W89" s="80"/>
      <c r="X89" s="80"/>
    </row>
    <row r="90" spans="2:24" ht="13.5" customHeight="1">
      <c r="B90" s="16">
        <v>29</v>
      </c>
      <c r="C90" s="17">
        <v>43045379</v>
      </c>
      <c r="D90" s="18">
        <v>43045379</v>
      </c>
      <c r="E90" s="169">
        <v>7598157</v>
      </c>
      <c r="F90" s="169">
        <v>23255070</v>
      </c>
      <c r="G90" s="169">
        <v>10435505</v>
      </c>
      <c r="H90" s="169">
        <v>1737369</v>
      </c>
      <c r="I90" s="169">
        <v>19278</v>
      </c>
      <c r="J90" s="108"/>
      <c r="K90" s="109"/>
      <c r="L90" s="109"/>
      <c r="N90" s="80"/>
      <c r="O90" s="135"/>
      <c r="P90" s="80"/>
      <c r="Q90" s="80"/>
      <c r="R90" s="80"/>
      <c r="S90" s="80"/>
      <c r="T90" s="80"/>
      <c r="U90" s="80"/>
      <c r="V90" s="80"/>
      <c r="W90" s="80"/>
      <c r="X90" s="80"/>
    </row>
    <row r="91" spans="2:24" ht="13.5" customHeight="1">
      <c r="B91" s="215">
        <v>30</v>
      </c>
      <c r="C91" s="216">
        <v>43426279</v>
      </c>
      <c r="D91" s="217">
        <v>43426279</v>
      </c>
      <c r="E91" s="224">
        <v>7443707</v>
      </c>
      <c r="F91" s="224">
        <v>23352601</v>
      </c>
      <c r="G91" s="224">
        <v>10041368</v>
      </c>
      <c r="H91" s="224">
        <v>2561526</v>
      </c>
      <c r="I91" s="224">
        <v>27077</v>
      </c>
      <c r="J91" s="219"/>
      <c r="K91" s="220"/>
      <c r="L91" s="220"/>
      <c r="N91" s="80"/>
      <c r="O91" s="135"/>
      <c r="P91" s="80"/>
      <c r="Q91" s="80"/>
      <c r="R91" s="80"/>
      <c r="S91" s="80"/>
      <c r="T91" s="80"/>
      <c r="U91" s="80"/>
      <c r="V91" s="80"/>
      <c r="W91" s="80"/>
      <c r="X91" s="80"/>
    </row>
    <row r="92" spans="2:24" ht="13.5" customHeight="1">
      <c r="B92" s="221" t="s">
        <v>212</v>
      </c>
      <c r="C92" s="222">
        <v>48583475</v>
      </c>
      <c r="D92" s="223">
        <v>48583475</v>
      </c>
      <c r="E92" s="225">
        <v>8824421</v>
      </c>
      <c r="F92" s="225">
        <v>22337540</v>
      </c>
      <c r="G92" s="225">
        <v>11160885</v>
      </c>
      <c r="H92" s="225">
        <v>6234087</v>
      </c>
      <c r="I92" s="225">
        <v>26542</v>
      </c>
      <c r="J92" s="219"/>
      <c r="K92" s="220"/>
      <c r="L92" s="220"/>
      <c r="N92" s="80"/>
      <c r="O92" s="135"/>
      <c r="P92" s="80"/>
      <c r="Q92" s="80"/>
      <c r="R92" s="80"/>
      <c r="S92" s="80"/>
      <c r="T92" s="80"/>
      <c r="U92" s="80"/>
      <c r="V92" s="80"/>
      <c r="W92" s="80"/>
      <c r="X92" s="80"/>
    </row>
    <row r="93" spans="2:24" ht="13.5" customHeight="1">
      <c r="B93" s="221">
        <v>2</v>
      </c>
      <c r="C93" s="222">
        <v>49959418</v>
      </c>
      <c r="D93" s="223">
        <v>49959418</v>
      </c>
      <c r="E93" s="225">
        <v>10293918</v>
      </c>
      <c r="F93" s="225">
        <v>22360941</v>
      </c>
      <c r="G93" s="225">
        <v>12450070</v>
      </c>
      <c r="H93" s="225">
        <v>4819363</v>
      </c>
      <c r="I93" s="225">
        <v>35126</v>
      </c>
      <c r="J93" s="271"/>
      <c r="K93" s="220"/>
      <c r="L93" s="220"/>
      <c r="N93" s="80"/>
      <c r="O93" s="135"/>
      <c r="P93" s="80"/>
      <c r="Q93" s="80"/>
      <c r="R93" s="80"/>
      <c r="S93" s="80"/>
      <c r="T93" s="80"/>
      <c r="U93" s="80"/>
      <c r="V93" s="80"/>
      <c r="W93" s="80"/>
      <c r="X93" s="80"/>
    </row>
    <row r="94" spans="2:24" ht="13.5" customHeight="1">
      <c r="B94" s="221">
        <v>3</v>
      </c>
      <c r="C94" s="222">
        <v>42596200</v>
      </c>
      <c r="D94" s="223">
        <v>42596200</v>
      </c>
      <c r="E94" s="225">
        <v>7692831</v>
      </c>
      <c r="F94" s="225">
        <v>21902275</v>
      </c>
      <c r="G94" s="225">
        <v>11436745</v>
      </c>
      <c r="H94" s="225">
        <v>1550141</v>
      </c>
      <c r="I94" s="225">
        <v>14208</v>
      </c>
      <c r="J94" s="254"/>
      <c r="K94" s="255"/>
      <c r="L94" s="255"/>
      <c r="N94" s="80"/>
      <c r="O94" s="135"/>
      <c r="P94" s="80"/>
      <c r="Q94" s="80"/>
      <c r="R94" s="80"/>
      <c r="S94" s="80"/>
      <c r="T94" s="80"/>
      <c r="U94" s="80"/>
      <c r="V94" s="80"/>
      <c r="W94" s="80"/>
      <c r="X94" s="80"/>
    </row>
    <row r="95" spans="2:24" ht="13.5" customHeight="1">
      <c r="B95" s="153"/>
      <c r="C95" s="153"/>
      <c r="D95" s="153"/>
      <c r="E95" s="153"/>
      <c r="F95" s="153"/>
      <c r="G95" s="153"/>
      <c r="H95" s="153"/>
      <c r="I95" s="153"/>
      <c r="J95" s="153"/>
      <c r="K95" s="153"/>
      <c r="L95" s="153"/>
      <c r="N95" s="80"/>
      <c r="O95" s="135"/>
      <c r="P95" s="80"/>
      <c r="Q95" s="80"/>
      <c r="R95" s="80"/>
      <c r="S95" s="80"/>
      <c r="T95" s="80"/>
      <c r="U95" s="80"/>
      <c r="V95" s="80"/>
      <c r="W95" s="80"/>
      <c r="X95" s="80"/>
    </row>
    <row r="96" spans="2:24" ht="13.5" customHeight="1">
      <c r="B96" s="389" t="s">
        <v>32</v>
      </c>
      <c r="C96" s="389"/>
      <c r="D96" s="389"/>
      <c r="E96" s="389"/>
      <c r="F96" s="389"/>
      <c r="G96" s="389"/>
      <c r="H96" s="389"/>
      <c r="I96" s="389"/>
      <c r="J96" s="389"/>
      <c r="K96" s="389"/>
      <c r="L96" s="389"/>
      <c r="N96" s="82"/>
      <c r="O96" s="140"/>
      <c r="P96" s="81"/>
      <c r="Q96" s="81"/>
      <c r="R96" s="81"/>
      <c r="S96" s="81"/>
      <c r="T96" s="81"/>
      <c r="U96" s="81"/>
      <c r="V96" s="81"/>
      <c r="W96" s="80"/>
      <c r="X96" s="80"/>
    </row>
    <row r="97" spans="2:24" ht="9.75" customHeight="1">
      <c r="B97" s="367" t="s">
        <v>48</v>
      </c>
      <c r="C97" s="367"/>
      <c r="D97" s="367"/>
      <c r="E97" s="367"/>
      <c r="F97" s="367"/>
      <c r="G97" s="367"/>
      <c r="H97" s="367"/>
      <c r="I97" s="367"/>
      <c r="J97" s="367"/>
      <c r="K97" s="367"/>
      <c r="L97" s="367"/>
      <c r="N97" s="82"/>
      <c r="O97" s="140"/>
      <c r="P97" s="81"/>
      <c r="Q97" s="81"/>
      <c r="R97" s="81"/>
      <c r="S97" s="81"/>
      <c r="T97" s="81"/>
      <c r="U97" s="81"/>
      <c r="V97" s="81"/>
      <c r="W97" s="80"/>
      <c r="X97" s="80"/>
    </row>
    <row r="98" spans="2:24" ht="13.5" customHeight="1">
      <c r="B98" s="386" t="s">
        <v>13</v>
      </c>
      <c r="C98" s="386" t="s">
        <v>56</v>
      </c>
      <c r="D98" s="377" t="s">
        <v>57</v>
      </c>
      <c r="E98" s="378"/>
      <c r="F98" s="378"/>
      <c r="G98" s="378"/>
      <c r="H98" s="378"/>
      <c r="I98" s="379"/>
      <c r="J98" s="377" t="s">
        <v>58</v>
      </c>
      <c r="K98" s="378"/>
      <c r="L98" s="379"/>
      <c r="N98" s="82"/>
      <c r="O98" s="140"/>
      <c r="P98" s="81"/>
      <c r="Q98" s="81"/>
      <c r="R98" s="81"/>
      <c r="S98" s="81"/>
      <c r="T98" s="81"/>
      <c r="U98" s="81"/>
      <c r="V98" s="81"/>
      <c r="W98" s="80"/>
      <c r="X98" s="80"/>
    </row>
    <row r="99" spans="2:24" ht="21.75" customHeight="1">
      <c r="B99" s="387"/>
      <c r="C99" s="387"/>
      <c r="D99" s="231" t="s">
        <v>14</v>
      </c>
      <c r="E99" s="275" t="s">
        <v>104</v>
      </c>
      <c r="F99" s="231" t="s">
        <v>15</v>
      </c>
      <c r="G99" s="275" t="s">
        <v>60</v>
      </c>
      <c r="H99" s="231" t="s">
        <v>16</v>
      </c>
      <c r="I99" s="275" t="s">
        <v>62</v>
      </c>
      <c r="J99" s="231" t="s">
        <v>18</v>
      </c>
      <c r="K99" s="275" t="s">
        <v>109</v>
      </c>
      <c r="L99" s="275" t="s">
        <v>61</v>
      </c>
      <c r="N99" s="82"/>
      <c r="O99" s="140"/>
      <c r="P99" s="81"/>
      <c r="Q99" s="81"/>
      <c r="R99" s="81"/>
      <c r="S99" s="81"/>
      <c r="T99" s="81"/>
      <c r="U99" s="81"/>
      <c r="V99" s="81"/>
      <c r="W99" s="80"/>
      <c r="X99" s="80"/>
    </row>
    <row r="100" spans="2:24" ht="13.5" customHeight="1">
      <c r="B100" s="9" t="s">
        <v>222</v>
      </c>
      <c r="C100" s="10">
        <v>32577701</v>
      </c>
      <c r="D100" s="11">
        <v>32277419</v>
      </c>
      <c r="E100" s="10">
        <v>9502558</v>
      </c>
      <c r="F100" s="10">
        <v>11377437</v>
      </c>
      <c r="G100" s="10">
        <v>8878089</v>
      </c>
      <c r="H100" s="10">
        <v>2516300</v>
      </c>
      <c r="I100" s="10">
        <v>3035</v>
      </c>
      <c r="J100" s="11">
        <v>300282</v>
      </c>
      <c r="K100" s="10">
        <v>98092</v>
      </c>
      <c r="L100" s="10">
        <v>202190</v>
      </c>
      <c r="N100" s="82"/>
      <c r="O100" s="140"/>
      <c r="P100" s="81"/>
      <c r="Q100" s="81"/>
      <c r="R100" s="81"/>
      <c r="S100" s="81"/>
      <c r="T100" s="81"/>
      <c r="U100" s="81"/>
      <c r="V100" s="81"/>
      <c r="W100" s="80"/>
      <c r="X100" s="80"/>
    </row>
    <row r="101" spans="2:24" ht="13.5" customHeight="1">
      <c r="B101" s="9">
        <v>9</v>
      </c>
      <c r="C101" s="10">
        <v>34652834</v>
      </c>
      <c r="D101" s="11">
        <v>34342660</v>
      </c>
      <c r="E101" s="10">
        <v>10146621</v>
      </c>
      <c r="F101" s="10">
        <v>11448097</v>
      </c>
      <c r="G101" s="10">
        <v>9437738</v>
      </c>
      <c r="H101" s="10">
        <v>3299413</v>
      </c>
      <c r="I101" s="10">
        <v>10791</v>
      </c>
      <c r="J101" s="11">
        <v>310174</v>
      </c>
      <c r="K101" s="10">
        <v>102027</v>
      </c>
      <c r="L101" s="10">
        <v>208147</v>
      </c>
      <c r="N101" s="82"/>
      <c r="O101" s="141"/>
      <c r="P101" s="88"/>
      <c r="Q101" s="88"/>
      <c r="R101" s="88"/>
      <c r="S101" s="88"/>
      <c r="T101" s="88"/>
      <c r="U101" s="88"/>
      <c r="V101" s="88"/>
      <c r="W101" s="80"/>
      <c r="X101" s="80"/>
    </row>
    <row r="102" spans="2:24" ht="13.5" customHeight="1">
      <c r="B102" s="9">
        <v>10</v>
      </c>
      <c r="C102" s="10">
        <v>34328002</v>
      </c>
      <c r="D102" s="11">
        <v>33927132</v>
      </c>
      <c r="E102" s="10">
        <v>10330683</v>
      </c>
      <c r="F102" s="10">
        <v>11254388</v>
      </c>
      <c r="G102" s="10">
        <v>9757596</v>
      </c>
      <c r="H102" s="10">
        <v>2580342</v>
      </c>
      <c r="I102" s="10">
        <v>4123</v>
      </c>
      <c r="J102" s="11">
        <v>400870</v>
      </c>
      <c r="K102" s="10">
        <v>90330</v>
      </c>
      <c r="L102" s="10">
        <v>310540</v>
      </c>
      <c r="N102" s="75"/>
      <c r="O102" s="139"/>
      <c r="P102" s="90"/>
      <c r="Q102" s="90"/>
      <c r="R102" s="90"/>
      <c r="S102" s="90"/>
      <c r="T102" s="90"/>
      <c r="U102" s="90"/>
      <c r="V102" s="90"/>
      <c r="W102" s="80"/>
      <c r="X102" s="80"/>
    </row>
    <row r="103" spans="2:24" ht="13.5" customHeight="1">
      <c r="B103" s="9">
        <v>11</v>
      </c>
      <c r="C103" s="10">
        <v>33435088</v>
      </c>
      <c r="D103" s="11">
        <v>33134243</v>
      </c>
      <c r="E103" s="10">
        <v>10226656</v>
      </c>
      <c r="F103" s="10">
        <v>11127313</v>
      </c>
      <c r="G103" s="10">
        <v>10094366</v>
      </c>
      <c r="H103" s="10">
        <v>1681900</v>
      </c>
      <c r="I103" s="10">
        <v>4008</v>
      </c>
      <c r="J103" s="11">
        <v>300845</v>
      </c>
      <c r="K103" s="10">
        <v>89971</v>
      </c>
      <c r="L103" s="10">
        <v>210874</v>
      </c>
      <c r="N103" s="75"/>
      <c r="O103" s="139"/>
      <c r="P103" s="90"/>
      <c r="Q103" s="90"/>
      <c r="R103" s="90"/>
      <c r="S103" s="90"/>
      <c r="T103" s="90"/>
      <c r="U103" s="90"/>
      <c r="V103" s="90"/>
      <c r="W103" s="80"/>
      <c r="X103" s="80"/>
    </row>
    <row r="104" spans="2:24" s="3" customFormat="1" ht="13.5" customHeight="1">
      <c r="B104" s="9">
        <v>12</v>
      </c>
      <c r="C104" s="10">
        <v>30922560</v>
      </c>
      <c r="D104" s="11">
        <v>30602265</v>
      </c>
      <c r="E104" s="10">
        <v>9486227</v>
      </c>
      <c r="F104" s="10">
        <v>11124820</v>
      </c>
      <c r="G104" s="10">
        <v>8979955</v>
      </c>
      <c r="H104" s="10">
        <v>994107</v>
      </c>
      <c r="I104" s="10">
        <v>17156</v>
      </c>
      <c r="J104" s="11">
        <v>320295</v>
      </c>
      <c r="K104" s="10">
        <v>87326</v>
      </c>
      <c r="L104" s="10">
        <v>232969</v>
      </c>
      <c r="N104" s="75"/>
      <c r="O104" s="139"/>
      <c r="P104" s="90"/>
      <c r="Q104" s="90"/>
      <c r="R104" s="90"/>
      <c r="S104" s="90"/>
      <c r="T104" s="90"/>
      <c r="U104" s="90"/>
      <c r="V104" s="90"/>
      <c r="W104" s="89"/>
      <c r="X104" s="89"/>
    </row>
    <row r="105" spans="2:24" s="3" customFormat="1" ht="13.5" customHeight="1">
      <c r="B105" s="9">
        <v>13</v>
      </c>
      <c r="C105" s="10">
        <v>32146147</v>
      </c>
      <c r="D105" s="11">
        <v>31850713</v>
      </c>
      <c r="E105" s="10">
        <v>9763799</v>
      </c>
      <c r="F105" s="10">
        <v>11350772</v>
      </c>
      <c r="G105" s="10">
        <v>9215762</v>
      </c>
      <c r="H105" s="10">
        <v>1396300</v>
      </c>
      <c r="I105" s="10">
        <v>124080</v>
      </c>
      <c r="J105" s="11">
        <v>295434</v>
      </c>
      <c r="K105" s="10">
        <v>86839</v>
      </c>
      <c r="L105" s="10">
        <v>208595</v>
      </c>
      <c r="O105" s="143"/>
      <c r="T105" s="89"/>
      <c r="U105" s="89"/>
      <c r="V105" s="89"/>
      <c r="W105" s="89"/>
      <c r="X105" s="89"/>
    </row>
    <row r="106" spans="2:24" s="3" customFormat="1" ht="13.5" customHeight="1">
      <c r="B106" s="9">
        <v>14</v>
      </c>
      <c r="C106" s="13">
        <v>30219367</v>
      </c>
      <c r="D106" s="14">
        <v>29938197</v>
      </c>
      <c r="E106" s="13">
        <v>8933891</v>
      </c>
      <c r="F106" s="13">
        <v>11037676</v>
      </c>
      <c r="G106" s="13">
        <v>8734059</v>
      </c>
      <c r="H106" s="13">
        <v>1230261</v>
      </c>
      <c r="I106" s="13">
        <v>2310</v>
      </c>
      <c r="J106" s="14">
        <v>281170</v>
      </c>
      <c r="K106" s="13">
        <v>92958</v>
      </c>
      <c r="L106" s="13">
        <v>188212</v>
      </c>
      <c r="M106" s="133"/>
      <c r="N106" s="127"/>
      <c r="O106" s="143"/>
      <c r="T106" s="89"/>
      <c r="U106" s="89"/>
      <c r="V106" s="89"/>
      <c r="W106" s="89"/>
      <c r="X106" s="89"/>
    </row>
    <row r="107" spans="2:24" s="3" customFormat="1" ht="13.5" customHeight="1">
      <c r="B107" s="16">
        <v>15</v>
      </c>
      <c r="C107" s="17">
        <v>31013307</v>
      </c>
      <c r="D107" s="18">
        <v>30731308</v>
      </c>
      <c r="E107" s="17">
        <v>7498180</v>
      </c>
      <c r="F107" s="17">
        <v>12540206</v>
      </c>
      <c r="G107" s="17">
        <v>8838576</v>
      </c>
      <c r="H107" s="17">
        <v>1616445</v>
      </c>
      <c r="I107" s="17">
        <v>237901</v>
      </c>
      <c r="J107" s="18">
        <v>281999</v>
      </c>
      <c r="K107" s="17">
        <v>90501</v>
      </c>
      <c r="L107" s="17">
        <v>191498</v>
      </c>
      <c r="M107" s="133"/>
      <c r="N107" s="127"/>
      <c r="O107" s="143"/>
      <c r="T107" s="90"/>
      <c r="U107" s="90"/>
      <c r="V107" s="90"/>
      <c r="W107" s="89"/>
      <c r="X107" s="89"/>
    </row>
    <row r="108" spans="2:24" s="3" customFormat="1" ht="13.5" customHeight="1">
      <c r="B108" s="16">
        <v>16</v>
      </c>
      <c r="C108" s="17">
        <v>27532560</v>
      </c>
      <c r="D108" s="18">
        <v>27273462</v>
      </c>
      <c r="E108" s="17">
        <v>7326045</v>
      </c>
      <c r="F108" s="17">
        <v>11099439</v>
      </c>
      <c r="G108" s="17">
        <v>8252919</v>
      </c>
      <c r="H108" s="17">
        <v>592002</v>
      </c>
      <c r="I108" s="17">
        <v>3057</v>
      </c>
      <c r="J108" s="18">
        <v>259098</v>
      </c>
      <c r="K108" s="17">
        <v>86051</v>
      </c>
      <c r="L108" s="17">
        <v>173047</v>
      </c>
      <c r="M108" s="133"/>
      <c r="N108" s="75"/>
      <c r="O108" s="139"/>
      <c r="P108" s="90"/>
      <c r="Q108" s="90"/>
      <c r="R108" s="90"/>
      <c r="S108" s="90"/>
      <c r="T108" s="90"/>
      <c r="U108" s="90"/>
      <c r="V108" s="90"/>
      <c r="W108" s="89"/>
      <c r="X108" s="89"/>
    </row>
    <row r="109" spans="2:24" s="3" customFormat="1" ht="13.5" customHeight="1">
      <c r="B109" s="16">
        <v>17</v>
      </c>
      <c r="C109" s="17">
        <v>26594858</v>
      </c>
      <c r="D109" s="18">
        <v>26326646</v>
      </c>
      <c r="E109" s="17">
        <v>5994063</v>
      </c>
      <c r="F109" s="17">
        <v>12135658</v>
      </c>
      <c r="G109" s="17">
        <v>7311923</v>
      </c>
      <c r="H109" s="17">
        <v>883696</v>
      </c>
      <c r="I109" s="17">
        <v>1306</v>
      </c>
      <c r="J109" s="18">
        <v>268212</v>
      </c>
      <c r="K109" s="17">
        <v>85052</v>
      </c>
      <c r="L109" s="17">
        <v>183160</v>
      </c>
      <c r="M109" s="133"/>
      <c r="N109" s="75"/>
      <c r="O109" s="139"/>
      <c r="P109" s="90"/>
      <c r="Q109" s="90"/>
      <c r="R109" s="90"/>
      <c r="S109" s="90"/>
      <c r="T109" s="90"/>
      <c r="U109" s="90"/>
      <c r="V109" s="90"/>
      <c r="W109" s="89"/>
      <c r="X109" s="89"/>
    </row>
    <row r="110" spans="2:24" s="3" customFormat="1" ht="13.5" customHeight="1">
      <c r="B110" s="16">
        <v>18</v>
      </c>
      <c r="C110" s="17">
        <v>28948640</v>
      </c>
      <c r="D110" s="18">
        <v>28683300</v>
      </c>
      <c r="E110" s="17">
        <v>5345266</v>
      </c>
      <c r="F110" s="17">
        <v>13311680</v>
      </c>
      <c r="G110" s="17">
        <v>7857693</v>
      </c>
      <c r="H110" s="17">
        <v>2167251</v>
      </c>
      <c r="I110" s="17">
        <v>1410</v>
      </c>
      <c r="J110" s="18">
        <v>265340</v>
      </c>
      <c r="K110" s="17">
        <v>83972</v>
      </c>
      <c r="L110" s="17">
        <v>181368</v>
      </c>
      <c r="M110" s="133"/>
      <c r="N110" s="75"/>
      <c r="O110" s="139"/>
      <c r="P110" s="90"/>
      <c r="Q110" s="90"/>
      <c r="R110" s="90"/>
      <c r="S110" s="90"/>
      <c r="T110" s="90"/>
      <c r="U110" s="90"/>
      <c r="V110" s="90"/>
      <c r="W110" s="89"/>
      <c r="X110" s="89"/>
    </row>
    <row r="111" spans="2:24" ht="13.5" customHeight="1">
      <c r="B111" s="16">
        <v>19</v>
      </c>
      <c r="C111" s="17">
        <v>27769307</v>
      </c>
      <c r="D111" s="18">
        <v>27480814</v>
      </c>
      <c r="E111" s="17">
        <v>4778150</v>
      </c>
      <c r="F111" s="17">
        <v>12925497</v>
      </c>
      <c r="G111" s="17">
        <v>9197811</v>
      </c>
      <c r="H111" s="17">
        <v>578866</v>
      </c>
      <c r="I111" s="17">
        <v>490</v>
      </c>
      <c r="J111" s="18">
        <v>288493</v>
      </c>
      <c r="K111" s="17">
        <v>87458</v>
      </c>
      <c r="L111" s="17">
        <v>201035</v>
      </c>
      <c r="M111" s="133"/>
      <c r="T111" s="80"/>
      <c r="U111" s="80"/>
      <c r="V111" s="80"/>
      <c r="W111" s="80"/>
      <c r="X111" s="80"/>
    </row>
    <row r="112" spans="2:24" ht="13.5" customHeight="1">
      <c r="B112" s="16">
        <v>20</v>
      </c>
      <c r="C112" s="17">
        <v>27249794</v>
      </c>
      <c r="D112" s="18">
        <v>27249794</v>
      </c>
      <c r="E112" s="17">
        <v>5117503</v>
      </c>
      <c r="F112" s="17">
        <v>12975131</v>
      </c>
      <c r="G112" s="17">
        <v>7412813</v>
      </c>
      <c r="H112" s="17">
        <v>1743715</v>
      </c>
      <c r="I112" s="17">
        <v>632</v>
      </c>
      <c r="J112" s="18"/>
      <c r="K112" s="17"/>
      <c r="L112" s="17"/>
      <c r="M112" s="133"/>
      <c r="T112" s="80"/>
      <c r="U112" s="80"/>
      <c r="V112" s="80"/>
      <c r="W112" s="80"/>
      <c r="X112" s="80"/>
    </row>
    <row r="113" spans="2:24" ht="13.5" customHeight="1">
      <c r="B113" s="16">
        <v>21</v>
      </c>
      <c r="C113" s="17">
        <v>28685375</v>
      </c>
      <c r="D113" s="18">
        <v>28685375</v>
      </c>
      <c r="E113" s="17">
        <v>5944960</v>
      </c>
      <c r="F113" s="17">
        <v>13006179</v>
      </c>
      <c r="G113" s="17">
        <v>7591251</v>
      </c>
      <c r="H113" s="17">
        <v>2142465</v>
      </c>
      <c r="I113" s="17">
        <v>520</v>
      </c>
      <c r="J113" s="108"/>
      <c r="K113" s="109"/>
      <c r="L113" s="109"/>
      <c r="M113" s="133"/>
      <c r="T113" s="80"/>
      <c r="U113" s="80"/>
      <c r="V113" s="80"/>
      <c r="W113" s="80"/>
      <c r="X113" s="80"/>
    </row>
    <row r="114" spans="2:24" ht="13.5" customHeight="1">
      <c r="B114" s="16">
        <v>22</v>
      </c>
      <c r="C114" s="17">
        <v>27703649</v>
      </c>
      <c r="D114" s="18">
        <v>27703649</v>
      </c>
      <c r="E114" s="17">
        <v>5629571</v>
      </c>
      <c r="F114" s="17">
        <v>12908760</v>
      </c>
      <c r="G114" s="17">
        <v>7387681</v>
      </c>
      <c r="H114" s="17">
        <v>1775060</v>
      </c>
      <c r="I114" s="17">
        <v>2577</v>
      </c>
      <c r="J114" s="108"/>
      <c r="K114" s="109"/>
      <c r="L114" s="109"/>
      <c r="T114" s="80"/>
      <c r="U114" s="80"/>
      <c r="V114" s="80"/>
      <c r="W114" s="80"/>
      <c r="X114" s="80"/>
    </row>
    <row r="115" spans="2:24" ht="13.5" customHeight="1">
      <c r="B115" s="16">
        <v>23</v>
      </c>
      <c r="C115" s="17">
        <v>28687502</v>
      </c>
      <c r="D115" s="18">
        <v>28687502</v>
      </c>
      <c r="E115" s="17">
        <v>5531586</v>
      </c>
      <c r="F115" s="17">
        <v>13033033</v>
      </c>
      <c r="G115" s="17">
        <v>7077791</v>
      </c>
      <c r="H115" s="17">
        <v>3039327</v>
      </c>
      <c r="I115" s="17">
        <v>5765</v>
      </c>
      <c r="J115" s="108"/>
      <c r="K115" s="109"/>
      <c r="L115" s="109"/>
      <c r="T115" s="80"/>
      <c r="U115" s="80"/>
      <c r="V115" s="80"/>
      <c r="W115" s="80"/>
      <c r="X115" s="80"/>
    </row>
    <row r="116" spans="2:24" ht="13.5" customHeight="1">
      <c r="B116" s="16">
        <v>24</v>
      </c>
      <c r="C116" s="17">
        <v>29404622</v>
      </c>
      <c r="D116" s="18">
        <v>29404622</v>
      </c>
      <c r="E116" s="17">
        <v>5908815</v>
      </c>
      <c r="F116" s="17">
        <v>13594650</v>
      </c>
      <c r="G116" s="17">
        <v>6516833</v>
      </c>
      <c r="H116" s="17">
        <v>3377399</v>
      </c>
      <c r="I116" s="17">
        <v>6925</v>
      </c>
      <c r="J116" s="108"/>
      <c r="K116" s="109"/>
      <c r="L116" s="109"/>
      <c r="T116" s="80"/>
      <c r="U116" s="80"/>
      <c r="V116" s="80"/>
      <c r="W116" s="80"/>
      <c r="X116" s="80"/>
    </row>
    <row r="117" spans="2:24" ht="13.5" customHeight="1">
      <c r="B117" s="16">
        <v>25</v>
      </c>
      <c r="C117" s="17">
        <v>26815865</v>
      </c>
      <c r="D117" s="18">
        <v>26815865</v>
      </c>
      <c r="E117" s="17">
        <v>5201594</v>
      </c>
      <c r="F117" s="17">
        <v>13093554</v>
      </c>
      <c r="G117" s="17">
        <v>6402543</v>
      </c>
      <c r="H117" s="17">
        <v>2113600</v>
      </c>
      <c r="I117" s="17">
        <v>4574</v>
      </c>
      <c r="J117" s="108"/>
      <c r="K117" s="109"/>
      <c r="L117" s="109"/>
      <c r="T117" s="80"/>
      <c r="U117" s="80"/>
      <c r="V117" s="80"/>
      <c r="W117" s="80"/>
      <c r="X117" s="80"/>
    </row>
    <row r="118" spans="2:24" ht="13.5" customHeight="1">
      <c r="B118" s="16">
        <v>26</v>
      </c>
      <c r="C118" s="17">
        <v>26852822</v>
      </c>
      <c r="D118" s="18">
        <v>26852822</v>
      </c>
      <c r="E118" s="17">
        <v>5049047</v>
      </c>
      <c r="F118" s="17">
        <v>13588047</v>
      </c>
      <c r="G118" s="17">
        <v>6422881</v>
      </c>
      <c r="H118" s="17">
        <v>1786340</v>
      </c>
      <c r="I118" s="17">
        <v>6507</v>
      </c>
      <c r="J118" s="108"/>
      <c r="K118" s="109"/>
      <c r="L118" s="109"/>
      <c r="T118" s="80"/>
      <c r="U118" s="80"/>
      <c r="V118" s="80"/>
      <c r="W118" s="80"/>
      <c r="X118" s="80"/>
    </row>
    <row r="119" spans="2:24" ht="13.5" customHeight="1">
      <c r="B119" s="16">
        <v>27</v>
      </c>
      <c r="C119" s="17">
        <v>29169763</v>
      </c>
      <c r="D119" s="18">
        <v>29169763</v>
      </c>
      <c r="E119" s="17">
        <v>4930709</v>
      </c>
      <c r="F119" s="17">
        <v>13819573</v>
      </c>
      <c r="G119" s="17">
        <v>6884137</v>
      </c>
      <c r="H119" s="17">
        <v>3525940</v>
      </c>
      <c r="I119" s="17">
        <v>9404</v>
      </c>
      <c r="J119" s="108"/>
      <c r="K119" s="109"/>
      <c r="L119" s="109"/>
      <c r="T119" s="80"/>
      <c r="U119" s="80"/>
      <c r="V119" s="80"/>
      <c r="W119" s="80"/>
      <c r="X119" s="80"/>
    </row>
    <row r="120" spans="2:24" ht="13.5" customHeight="1">
      <c r="B120" s="16">
        <v>28</v>
      </c>
      <c r="C120" s="17">
        <v>26935816</v>
      </c>
      <c r="D120" s="18">
        <v>26935816</v>
      </c>
      <c r="E120" s="17">
        <v>4599444</v>
      </c>
      <c r="F120" s="17">
        <v>13711960</v>
      </c>
      <c r="G120" s="17">
        <v>6974221</v>
      </c>
      <c r="H120" s="17">
        <v>1631783</v>
      </c>
      <c r="I120" s="17">
        <v>18408</v>
      </c>
      <c r="J120" s="108"/>
      <c r="K120" s="109"/>
      <c r="L120" s="109"/>
      <c r="T120" s="80"/>
      <c r="U120" s="80"/>
      <c r="V120" s="80"/>
      <c r="W120" s="80"/>
      <c r="X120" s="80"/>
    </row>
    <row r="121" spans="2:24" s="151" customFormat="1" ht="13.5" customHeight="1">
      <c r="B121" s="16">
        <v>29</v>
      </c>
      <c r="C121" s="17">
        <v>26620194</v>
      </c>
      <c r="D121" s="18">
        <v>26620194</v>
      </c>
      <c r="E121" s="169">
        <v>4604799</v>
      </c>
      <c r="F121" s="169">
        <v>13894666</v>
      </c>
      <c r="G121" s="169">
        <v>6931617</v>
      </c>
      <c r="H121" s="169">
        <v>1185866</v>
      </c>
      <c r="I121" s="169">
        <v>3246</v>
      </c>
      <c r="J121" s="108"/>
      <c r="K121" s="109"/>
      <c r="L121" s="109"/>
      <c r="O121" s="160"/>
      <c r="T121" s="80"/>
      <c r="U121" s="80"/>
      <c r="V121" s="80"/>
      <c r="W121" s="80"/>
      <c r="X121" s="80"/>
    </row>
    <row r="122" spans="2:24" s="151" customFormat="1" ht="13.5" customHeight="1">
      <c r="B122" s="215">
        <v>30</v>
      </c>
      <c r="C122" s="216">
        <v>26520079</v>
      </c>
      <c r="D122" s="217">
        <v>26520079</v>
      </c>
      <c r="E122" s="224">
        <v>4494951</v>
      </c>
      <c r="F122" s="224">
        <v>13756492</v>
      </c>
      <c r="G122" s="224">
        <v>6512501</v>
      </c>
      <c r="H122" s="224">
        <v>1750685</v>
      </c>
      <c r="I122" s="224">
        <v>5450</v>
      </c>
      <c r="J122" s="219"/>
      <c r="K122" s="220"/>
      <c r="L122" s="220"/>
      <c r="O122" s="160"/>
      <c r="T122" s="80"/>
      <c r="U122" s="80"/>
      <c r="V122" s="80"/>
      <c r="W122" s="80"/>
      <c r="X122" s="80"/>
    </row>
    <row r="123" spans="2:24" s="151" customFormat="1" ht="13.5" customHeight="1">
      <c r="B123" s="221" t="s">
        <v>212</v>
      </c>
      <c r="C123" s="222">
        <v>27819589</v>
      </c>
      <c r="D123" s="223">
        <v>27819589</v>
      </c>
      <c r="E123" s="225">
        <v>4704922</v>
      </c>
      <c r="F123" s="225">
        <v>13822832</v>
      </c>
      <c r="G123" s="225">
        <v>7153992</v>
      </c>
      <c r="H123" s="225">
        <v>2131530</v>
      </c>
      <c r="I123" s="225">
        <v>6313</v>
      </c>
      <c r="J123" s="219"/>
      <c r="K123" s="220"/>
      <c r="L123" s="220"/>
      <c r="O123" s="160"/>
      <c r="T123" s="80"/>
      <c r="U123" s="80"/>
      <c r="V123" s="80"/>
      <c r="W123" s="80"/>
      <c r="X123" s="80"/>
    </row>
    <row r="124" spans="2:24" s="151" customFormat="1" ht="13.5" customHeight="1">
      <c r="B124" s="221">
        <v>2</v>
      </c>
      <c r="C124" s="222">
        <v>26223819</v>
      </c>
      <c r="D124" s="223">
        <v>26223819</v>
      </c>
      <c r="E124" s="225">
        <v>5160680</v>
      </c>
      <c r="F124" s="225">
        <v>13300585</v>
      </c>
      <c r="G124" s="225">
        <v>6997220</v>
      </c>
      <c r="H124" s="225">
        <v>748239</v>
      </c>
      <c r="I124" s="225">
        <v>17095</v>
      </c>
      <c r="J124" s="271"/>
      <c r="K124" s="220"/>
      <c r="L124" s="220"/>
      <c r="O124" s="160"/>
      <c r="T124" s="80"/>
      <c r="U124" s="80"/>
      <c r="V124" s="80"/>
      <c r="W124" s="80"/>
      <c r="X124" s="80"/>
    </row>
    <row r="125" spans="2:24" s="151" customFormat="1" ht="13.5" customHeight="1">
      <c r="B125" s="221">
        <v>3</v>
      </c>
      <c r="C125" s="222">
        <v>25914640</v>
      </c>
      <c r="D125" s="223">
        <v>25914640</v>
      </c>
      <c r="E125" s="225">
        <v>4393743</v>
      </c>
      <c r="F125" s="225">
        <v>13242516</v>
      </c>
      <c r="G125" s="225">
        <v>7372329</v>
      </c>
      <c r="H125" s="225">
        <v>902197</v>
      </c>
      <c r="I125" s="225">
        <v>3855</v>
      </c>
      <c r="J125" s="254"/>
      <c r="K125" s="255"/>
      <c r="L125" s="255"/>
      <c r="O125" s="160"/>
      <c r="T125" s="80"/>
      <c r="U125" s="80"/>
      <c r="V125" s="80"/>
      <c r="W125" s="80"/>
      <c r="X125" s="80"/>
    </row>
    <row r="126" spans="2:24" s="151" customFormat="1" ht="13.5" customHeight="1">
      <c r="B126" s="390"/>
      <c r="C126" s="390"/>
      <c r="D126" s="390"/>
      <c r="E126" s="390"/>
      <c r="F126" s="390"/>
      <c r="G126" s="390"/>
      <c r="H126" s="391"/>
      <c r="I126" s="391"/>
      <c r="J126" s="391"/>
      <c r="K126" s="391"/>
      <c r="L126" s="391"/>
      <c r="O126" s="160"/>
      <c r="T126" s="80"/>
      <c r="U126" s="80"/>
      <c r="V126" s="80"/>
      <c r="W126" s="80"/>
      <c r="X126" s="80"/>
    </row>
    <row r="127" spans="2:24" ht="13.5" customHeight="1">
      <c r="B127" s="389" t="s">
        <v>69</v>
      </c>
      <c r="C127" s="389"/>
      <c r="D127" s="389"/>
      <c r="E127" s="389"/>
      <c r="F127" s="389"/>
      <c r="G127" s="389"/>
      <c r="H127" s="389"/>
      <c r="I127" s="389"/>
      <c r="J127" s="389"/>
      <c r="K127" s="389"/>
      <c r="L127" s="389"/>
      <c r="N127" s="82"/>
      <c r="O127" s="140"/>
      <c r="P127" s="81"/>
      <c r="Q127" s="82"/>
      <c r="R127" s="81"/>
      <c r="S127" s="82"/>
      <c r="T127" s="81"/>
      <c r="U127" s="81"/>
      <c r="V127" s="82"/>
      <c r="W127" s="80"/>
      <c r="X127" s="80"/>
    </row>
    <row r="128" spans="2:24" ht="9.75" customHeight="1">
      <c r="B128" s="367" t="s">
        <v>48</v>
      </c>
      <c r="C128" s="367"/>
      <c r="D128" s="367"/>
      <c r="E128" s="367"/>
      <c r="F128" s="367"/>
      <c r="G128" s="367"/>
      <c r="H128" s="367"/>
      <c r="I128" s="367"/>
      <c r="J128" s="367"/>
      <c r="K128" s="367"/>
      <c r="L128" s="367"/>
      <c r="N128" s="82"/>
      <c r="O128" s="140"/>
      <c r="P128" s="81"/>
      <c r="Q128" s="82"/>
      <c r="R128" s="81"/>
      <c r="S128" s="82"/>
      <c r="T128" s="81"/>
      <c r="U128" s="81"/>
      <c r="V128" s="82"/>
      <c r="W128" s="80"/>
      <c r="X128" s="80"/>
    </row>
    <row r="129" spans="2:24" ht="13.5" customHeight="1">
      <c r="B129" s="386" t="s">
        <v>13</v>
      </c>
      <c r="C129" s="386" t="s">
        <v>56</v>
      </c>
      <c r="D129" s="377" t="s">
        <v>57</v>
      </c>
      <c r="E129" s="378"/>
      <c r="F129" s="378"/>
      <c r="G129" s="378"/>
      <c r="H129" s="378"/>
      <c r="I129" s="379"/>
      <c r="J129" s="377" t="s">
        <v>58</v>
      </c>
      <c r="K129" s="378"/>
      <c r="L129" s="379"/>
      <c r="N129" s="82"/>
      <c r="O129" s="140"/>
      <c r="P129" s="81"/>
      <c r="Q129" s="82"/>
      <c r="R129" s="81"/>
      <c r="S129" s="82"/>
      <c r="T129" s="81"/>
      <c r="U129" s="81"/>
      <c r="V129" s="82"/>
      <c r="W129" s="80"/>
      <c r="X129" s="80"/>
    </row>
    <row r="130" spans="2:24" ht="21.75" customHeight="1">
      <c r="B130" s="387"/>
      <c r="C130" s="387"/>
      <c r="D130" s="231" t="s">
        <v>14</v>
      </c>
      <c r="E130" s="275" t="s">
        <v>104</v>
      </c>
      <c r="F130" s="231" t="s">
        <v>15</v>
      </c>
      <c r="G130" s="275" t="s">
        <v>60</v>
      </c>
      <c r="H130" s="231" t="s">
        <v>16</v>
      </c>
      <c r="I130" s="275" t="s">
        <v>62</v>
      </c>
      <c r="J130" s="231" t="s">
        <v>18</v>
      </c>
      <c r="K130" s="275" t="s">
        <v>109</v>
      </c>
      <c r="L130" s="275" t="s">
        <v>61</v>
      </c>
      <c r="N130" s="82"/>
      <c r="O130" s="139"/>
      <c r="P130" s="88"/>
      <c r="Q130" s="77"/>
      <c r="R130" s="88"/>
      <c r="S130" s="77"/>
      <c r="T130" s="88"/>
      <c r="U130" s="88"/>
      <c r="V130" s="88"/>
      <c r="W130" s="80"/>
      <c r="X130" s="80"/>
    </row>
    <row r="131" spans="2:24" ht="13.5" customHeight="1">
      <c r="B131" s="9" t="s">
        <v>222</v>
      </c>
      <c r="C131" s="10">
        <v>7629005</v>
      </c>
      <c r="D131" s="11">
        <v>7624877</v>
      </c>
      <c r="E131" s="10">
        <v>1718645</v>
      </c>
      <c r="F131" s="10">
        <v>5906232</v>
      </c>
      <c r="G131" s="12" t="s">
        <v>31</v>
      </c>
      <c r="H131" s="12" t="s">
        <v>31</v>
      </c>
      <c r="I131" s="12" t="s">
        <v>31</v>
      </c>
      <c r="J131" s="11">
        <v>4128</v>
      </c>
      <c r="K131" s="10">
        <v>4019</v>
      </c>
      <c r="L131" s="12">
        <v>109</v>
      </c>
      <c r="N131" s="75"/>
      <c r="O131" s="139"/>
      <c r="P131" s="90"/>
      <c r="Q131" s="77"/>
      <c r="R131" s="90"/>
      <c r="S131" s="77"/>
      <c r="T131" s="90"/>
      <c r="U131" s="90"/>
      <c r="V131" s="90"/>
      <c r="W131" s="80"/>
      <c r="X131" s="80"/>
    </row>
    <row r="132" spans="2:24" ht="13.5" customHeight="1">
      <c r="B132" s="9">
        <v>9</v>
      </c>
      <c r="C132" s="10">
        <v>8042542</v>
      </c>
      <c r="D132" s="11">
        <v>8038215</v>
      </c>
      <c r="E132" s="10">
        <v>1714937</v>
      </c>
      <c r="F132" s="10">
        <v>6323278</v>
      </c>
      <c r="G132" s="12" t="s">
        <v>31</v>
      </c>
      <c r="H132" s="12" t="s">
        <v>31</v>
      </c>
      <c r="I132" s="12" t="s">
        <v>31</v>
      </c>
      <c r="J132" s="11">
        <v>4327</v>
      </c>
      <c r="K132" s="10">
        <v>4205</v>
      </c>
      <c r="L132" s="12">
        <v>122</v>
      </c>
      <c r="N132" s="75"/>
      <c r="O132" s="139"/>
      <c r="P132" s="90"/>
      <c r="Q132" s="77"/>
      <c r="R132" s="90"/>
      <c r="S132" s="77"/>
      <c r="T132" s="90"/>
      <c r="U132" s="90"/>
      <c r="V132" s="90"/>
      <c r="W132" s="80"/>
      <c r="X132" s="80"/>
    </row>
    <row r="133" spans="2:24" s="3" customFormat="1" ht="13.5" customHeight="1">
      <c r="B133" s="9">
        <v>10</v>
      </c>
      <c r="C133" s="10">
        <v>8060461</v>
      </c>
      <c r="D133" s="11">
        <v>8055224</v>
      </c>
      <c r="E133" s="10">
        <v>1571034</v>
      </c>
      <c r="F133" s="10">
        <v>6437190</v>
      </c>
      <c r="G133" s="12" t="s">
        <v>31</v>
      </c>
      <c r="H133" s="12">
        <v>47000</v>
      </c>
      <c r="I133" s="12" t="s">
        <v>31</v>
      </c>
      <c r="J133" s="11">
        <v>5237</v>
      </c>
      <c r="K133" s="10">
        <v>4659</v>
      </c>
      <c r="L133" s="12">
        <v>578</v>
      </c>
      <c r="N133" s="75"/>
      <c r="O133" s="139"/>
      <c r="P133" s="90"/>
      <c r="Q133" s="90"/>
      <c r="R133" s="90"/>
      <c r="S133" s="90"/>
      <c r="T133" s="90"/>
      <c r="U133" s="90"/>
      <c r="V133" s="90"/>
      <c r="W133" s="89"/>
      <c r="X133" s="89"/>
    </row>
    <row r="134" spans="2:24" s="3" customFormat="1" ht="13.5" customHeight="1">
      <c r="B134" s="9">
        <v>11</v>
      </c>
      <c r="C134" s="10">
        <v>10640761</v>
      </c>
      <c r="D134" s="11">
        <v>10635769</v>
      </c>
      <c r="E134" s="10">
        <v>2648839</v>
      </c>
      <c r="F134" s="10">
        <v>6696630</v>
      </c>
      <c r="G134" s="12" t="s">
        <v>31</v>
      </c>
      <c r="H134" s="10">
        <v>1290300</v>
      </c>
      <c r="I134" s="12" t="s">
        <v>31</v>
      </c>
      <c r="J134" s="11">
        <v>4992</v>
      </c>
      <c r="K134" s="10">
        <v>4833</v>
      </c>
      <c r="L134" s="12">
        <v>159</v>
      </c>
      <c r="N134" s="89"/>
      <c r="O134" s="142"/>
      <c r="P134" s="89"/>
      <c r="Q134" s="89"/>
      <c r="R134" s="89"/>
      <c r="S134" s="89"/>
      <c r="T134" s="89"/>
      <c r="U134" s="89"/>
      <c r="V134" s="89"/>
      <c r="W134" s="89"/>
      <c r="X134" s="89"/>
    </row>
    <row r="135" spans="2:24" s="3" customFormat="1" ht="13.5" customHeight="1">
      <c r="B135" s="9">
        <v>12</v>
      </c>
      <c r="C135" s="10">
        <v>8919097</v>
      </c>
      <c r="D135" s="11">
        <v>8913671</v>
      </c>
      <c r="E135" s="10">
        <v>1853381</v>
      </c>
      <c r="F135" s="10">
        <v>6720045</v>
      </c>
      <c r="G135" s="12" t="s">
        <v>31</v>
      </c>
      <c r="H135" s="10">
        <v>340245</v>
      </c>
      <c r="I135" s="12" t="s">
        <v>31</v>
      </c>
      <c r="J135" s="11">
        <v>5426</v>
      </c>
      <c r="K135" s="10">
        <v>4808</v>
      </c>
      <c r="L135" s="12">
        <v>618</v>
      </c>
      <c r="M135" s="133"/>
      <c r="N135" s="127"/>
      <c r="O135" s="142"/>
      <c r="P135" s="89"/>
      <c r="Q135" s="89"/>
      <c r="R135" s="89"/>
      <c r="S135" s="89"/>
      <c r="T135" s="89"/>
      <c r="U135" s="89"/>
      <c r="V135" s="89"/>
      <c r="W135" s="89"/>
      <c r="X135" s="89"/>
    </row>
    <row r="136" spans="2:24" s="3" customFormat="1" ht="13.5" customHeight="1">
      <c r="B136" s="9">
        <v>13</v>
      </c>
      <c r="C136" s="10">
        <v>8708274</v>
      </c>
      <c r="D136" s="11">
        <v>8702398</v>
      </c>
      <c r="E136" s="10">
        <v>1782908</v>
      </c>
      <c r="F136" s="10">
        <v>6490619</v>
      </c>
      <c r="G136" s="12" t="s">
        <v>31</v>
      </c>
      <c r="H136" s="10">
        <v>254400</v>
      </c>
      <c r="I136" s="12" t="s">
        <v>31</v>
      </c>
      <c r="J136" s="11">
        <v>5876</v>
      </c>
      <c r="K136" s="10">
        <v>4707</v>
      </c>
      <c r="L136" s="12">
        <v>1169</v>
      </c>
      <c r="M136" s="133"/>
      <c r="N136" s="127"/>
      <c r="O136" s="139"/>
      <c r="P136" s="90"/>
      <c r="Q136" s="90"/>
      <c r="R136" s="90"/>
      <c r="S136" s="90"/>
      <c r="T136" s="90"/>
      <c r="U136" s="90"/>
      <c r="V136" s="90"/>
      <c r="W136" s="89"/>
      <c r="X136" s="89"/>
    </row>
    <row r="137" spans="2:24" s="3" customFormat="1" ht="13.5" customHeight="1">
      <c r="B137" s="9">
        <v>14</v>
      </c>
      <c r="C137" s="17">
        <v>8583404</v>
      </c>
      <c r="D137" s="14">
        <v>8577647</v>
      </c>
      <c r="E137" s="13">
        <v>1676569</v>
      </c>
      <c r="F137" s="13">
        <v>6759078</v>
      </c>
      <c r="G137" s="15" t="s">
        <v>31</v>
      </c>
      <c r="H137" s="13">
        <v>142000</v>
      </c>
      <c r="I137" s="15" t="s">
        <v>31</v>
      </c>
      <c r="J137" s="14">
        <v>5757</v>
      </c>
      <c r="K137" s="13">
        <v>4016</v>
      </c>
      <c r="L137" s="13">
        <v>1741</v>
      </c>
      <c r="M137" s="133"/>
      <c r="N137" s="75"/>
      <c r="O137" s="139"/>
      <c r="P137" s="90"/>
      <c r="Q137" s="90"/>
      <c r="R137" s="90"/>
      <c r="S137" s="90"/>
      <c r="T137" s="90"/>
      <c r="U137" s="90"/>
      <c r="V137" s="90"/>
      <c r="W137" s="89"/>
      <c r="X137" s="89"/>
    </row>
    <row r="138" spans="2:24" s="3" customFormat="1" ht="13.5" customHeight="1">
      <c r="B138" s="16">
        <v>15</v>
      </c>
      <c r="C138" s="17">
        <v>8435925</v>
      </c>
      <c r="D138" s="18">
        <v>8430754</v>
      </c>
      <c r="E138" s="17">
        <v>1647351</v>
      </c>
      <c r="F138" s="17">
        <v>6646403</v>
      </c>
      <c r="G138" s="15" t="s">
        <v>31</v>
      </c>
      <c r="H138" s="17">
        <v>137000</v>
      </c>
      <c r="I138" s="15" t="s">
        <v>31</v>
      </c>
      <c r="J138" s="18">
        <v>5171</v>
      </c>
      <c r="K138" s="17">
        <v>4837</v>
      </c>
      <c r="L138" s="17">
        <v>334</v>
      </c>
      <c r="M138" s="133"/>
      <c r="N138" s="75"/>
      <c r="O138" s="139"/>
      <c r="P138" s="90"/>
      <c r="Q138" s="90"/>
      <c r="R138" s="90"/>
      <c r="S138" s="90"/>
      <c r="T138" s="90"/>
      <c r="U138" s="90"/>
      <c r="V138" s="90"/>
      <c r="W138" s="89"/>
      <c r="X138" s="89"/>
    </row>
    <row r="139" spans="2:24" s="3" customFormat="1" ht="13.5" customHeight="1">
      <c r="B139" s="16">
        <v>16</v>
      </c>
      <c r="C139" s="17">
        <v>8234376</v>
      </c>
      <c r="D139" s="18">
        <v>8227210</v>
      </c>
      <c r="E139" s="17">
        <v>1415742</v>
      </c>
      <c r="F139" s="17">
        <v>6701868</v>
      </c>
      <c r="G139" s="15">
        <v>0</v>
      </c>
      <c r="H139" s="17">
        <v>109600</v>
      </c>
      <c r="I139" s="15">
        <v>0</v>
      </c>
      <c r="J139" s="18">
        <v>7166</v>
      </c>
      <c r="K139" s="17">
        <v>6006</v>
      </c>
      <c r="L139" s="17">
        <v>1160</v>
      </c>
      <c r="M139" s="133"/>
      <c r="N139" s="75"/>
      <c r="O139" s="139"/>
      <c r="P139" s="90"/>
      <c r="Q139" s="90"/>
      <c r="R139" s="90"/>
      <c r="S139" s="90"/>
      <c r="T139" s="90"/>
      <c r="U139" s="90"/>
      <c r="V139" s="90"/>
      <c r="W139" s="89"/>
      <c r="X139" s="89"/>
    </row>
    <row r="140" spans="2:24" ht="13.5" customHeight="1">
      <c r="B140" s="16">
        <v>17</v>
      </c>
      <c r="C140" s="17">
        <v>8433999</v>
      </c>
      <c r="D140" s="18">
        <v>8425202</v>
      </c>
      <c r="E140" s="17">
        <v>1259425</v>
      </c>
      <c r="F140" s="17">
        <v>7165777</v>
      </c>
      <c r="G140" s="17">
        <v>0</v>
      </c>
      <c r="H140" s="17">
        <v>0</v>
      </c>
      <c r="I140" s="17">
        <v>0</v>
      </c>
      <c r="J140" s="18">
        <v>8797</v>
      </c>
      <c r="K140" s="17">
        <v>5615</v>
      </c>
      <c r="L140" s="17">
        <v>3182</v>
      </c>
      <c r="M140" s="133"/>
      <c r="N140" s="80"/>
      <c r="O140" s="135"/>
      <c r="P140" s="80"/>
      <c r="Q140" s="80"/>
      <c r="R140" s="80"/>
      <c r="S140" s="80"/>
      <c r="T140" s="80"/>
      <c r="U140" s="80"/>
      <c r="V140" s="80"/>
      <c r="W140" s="80"/>
      <c r="X140" s="80"/>
    </row>
    <row r="141" spans="2:24" ht="13.5" customHeight="1">
      <c r="B141" s="16">
        <v>18</v>
      </c>
      <c r="C141" s="17">
        <v>8520928</v>
      </c>
      <c r="D141" s="18">
        <v>8514127</v>
      </c>
      <c r="E141" s="17">
        <v>1195295</v>
      </c>
      <c r="F141" s="17">
        <v>7318832</v>
      </c>
      <c r="G141" s="17">
        <v>0</v>
      </c>
      <c r="H141" s="17">
        <v>0</v>
      </c>
      <c r="I141" s="17">
        <v>0</v>
      </c>
      <c r="J141" s="18">
        <v>6801</v>
      </c>
      <c r="K141" s="17">
        <v>5726</v>
      </c>
      <c r="L141" s="17">
        <v>1075</v>
      </c>
      <c r="M141" s="133"/>
      <c r="N141" s="80"/>
      <c r="O141" s="135"/>
      <c r="P141" s="80"/>
      <c r="Q141" s="80"/>
      <c r="R141" s="80"/>
      <c r="S141" s="80"/>
      <c r="T141" s="80"/>
      <c r="U141" s="80"/>
      <c r="V141" s="80"/>
      <c r="W141" s="80"/>
      <c r="X141" s="80"/>
    </row>
    <row r="142" spans="2:24" ht="13.5" customHeight="1">
      <c r="B142" s="16">
        <v>19</v>
      </c>
      <c r="C142" s="17">
        <v>8174754</v>
      </c>
      <c r="D142" s="18">
        <v>8167506</v>
      </c>
      <c r="E142" s="17">
        <v>999231</v>
      </c>
      <c r="F142" s="17">
        <v>7168275</v>
      </c>
      <c r="G142" s="17">
        <v>0</v>
      </c>
      <c r="H142" s="17">
        <v>0</v>
      </c>
      <c r="I142" s="17">
        <v>0</v>
      </c>
      <c r="J142" s="18">
        <v>7248</v>
      </c>
      <c r="K142" s="17">
        <v>7248</v>
      </c>
      <c r="L142" s="17">
        <v>0</v>
      </c>
      <c r="M142" s="133"/>
      <c r="N142" s="80"/>
      <c r="O142" s="135"/>
      <c r="P142" s="80"/>
      <c r="Q142" s="80"/>
      <c r="R142" s="80"/>
      <c r="S142" s="80"/>
      <c r="T142" s="80"/>
      <c r="U142" s="80"/>
      <c r="V142" s="80"/>
      <c r="W142" s="80"/>
      <c r="X142" s="80"/>
    </row>
    <row r="143" spans="2:24" ht="13.5" customHeight="1">
      <c r="B143" s="16">
        <v>20</v>
      </c>
      <c r="C143" s="17">
        <v>8253859</v>
      </c>
      <c r="D143" s="18">
        <v>8253859</v>
      </c>
      <c r="E143" s="17">
        <v>977746</v>
      </c>
      <c r="F143" s="17">
        <v>7276113</v>
      </c>
      <c r="G143" s="17">
        <v>0</v>
      </c>
      <c r="H143" s="17">
        <v>0</v>
      </c>
      <c r="I143" s="17">
        <v>0</v>
      </c>
      <c r="J143" s="18"/>
      <c r="K143" s="17"/>
      <c r="L143" s="17"/>
      <c r="M143" s="133"/>
      <c r="N143" s="80"/>
      <c r="O143" s="135"/>
      <c r="P143" s="80"/>
      <c r="Q143" s="80"/>
      <c r="R143" s="80"/>
      <c r="S143" s="80"/>
      <c r="T143" s="80"/>
      <c r="U143" s="80"/>
      <c r="V143" s="80"/>
      <c r="W143" s="80"/>
      <c r="X143" s="80"/>
    </row>
    <row r="144" spans="2:24" ht="13.5" customHeight="1">
      <c r="B144" s="16">
        <v>21</v>
      </c>
      <c r="C144" s="17">
        <v>8300154</v>
      </c>
      <c r="D144" s="18">
        <v>8300154</v>
      </c>
      <c r="E144" s="17">
        <v>993609</v>
      </c>
      <c r="F144" s="17">
        <v>7306545</v>
      </c>
      <c r="G144" s="17">
        <v>0</v>
      </c>
      <c r="H144" s="17">
        <v>0</v>
      </c>
      <c r="I144" s="17">
        <v>0</v>
      </c>
      <c r="J144" s="108"/>
      <c r="K144" s="109"/>
      <c r="L144" s="109"/>
      <c r="N144" s="80"/>
      <c r="O144" s="135"/>
      <c r="P144" s="80"/>
      <c r="Q144" s="80"/>
      <c r="R144" s="80"/>
      <c r="S144" s="80"/>
      <c r="T144" s="80"/>
      <c r="U144" s="80"/>
      <c r="V144" s="80"/>
      <c r="W144" s="80"/>
      <c r="X144" s="80"/>
    </row>
    <row r="145" spans="2:24" ht="13.5" customHeight="1">
      <c r="B145" s="16">
        <v>22</v>
      </c>
      <c r="C145" s="17">
        <v>8104295</v>
      </c>
      <c r="D145" s="18">
        <v>8104295</v>
      </c>
      <c r="E145" s="17">
        <v>915509</v>
      </c>
      <c r="F145" s="17">
        <v>7188786</v>
      </c>
      <c r="G145" s="17">
        <v>0</v>
      </c>
      <c r="H145" s="17">
        <v>0</v>
      </c>
      <c r="I145" s="17">
        <v>0</v>
      </c>
      <c r="J145" s="108"/>
      <c r="K145" s="109"/>
      <c r="L145" s="109"/>
      <c r="N145" s="80"/>
      <c r="O145" s="135"/>
      <c r="P145" s="80"/>
      <c r="Q145" s="80"/>
      <c r="R145" s="80"/>
      <c r="S145" s="80"/>
      <c r="T145" s="80"/>
      <c r="U145" s="80"/>
      <c r="V145" s="80"/>
      <c r="W145" s="80"/>
      <c r="X145" s="80"/>
    </row>
    <row r="146" spans="2:24" ht="13.5" customHeight="1">
      <c r="B146" s="16">
        <v>23</v>
      </c>
      <c r="C146" s="17">
        <v>8824823</v>
      </c>
      <c r="D146" s="18">
        <v>8824823</v>
      </c>
      <c r="E146" s="17">
        <v>959680</v>
      </c>
      <c r="F146" s="17">
        <v>7841543</v>
      </c>
      <c r="G146" s="17">
        <v>0</v>
      </c>
      <c r="H146" s="17">
        <v>23600</v>
      </c>
      <c r="I146" s="17">
        <v>0</v>
      </c>
      <c r="J146" s="108"/>
      <c r="K146" s="109"/>
      <c r="L146" s="109"/>
      <c r="N146" s="80"/>
      <c r="O146" s="135"/>
      <c r="P146" s="80"/>
      <c r="Q146" s="80"/>
      <c r="R146" s="80"/>
      <c r="S146" s="80"/>
      <c r="T146" s="80"/>
      <c r="U146" s="80"/>
      <c r="V146" s="80"/>
      <c r="W146" s="80"/>
      <c r="X146" s="80"/>
    </row>
    <row r="147" spans="2:24" ht="13.5" customHeight="1">
      <c r="B147" s="16">
        <v>24</v>
      </c>
      <c r="C147" s="17">
        <v>9171498</v>
      </c>
      <c r="D147" s="18">
        <v>9171498</v>
      </c>
      <c r="E147" s="17">
        <v>1019717</v>
      </c>
      <c r="F147" s="17">
        <v>8097981</v>
      </c>
      <c r="G147" s="17">
        <v>0</v>
      </c>
      <c r="H147" s="17">
        <v>53800</v>
      </c>
      <c r="I147" s="17">
        <v>0</v>
      </c>
      <c r="J147" s="108"/>
      <c r="K147" s="109"/>
      <c r="L147" s="109"/>
      <c r="N147" s="80"/>
      <c r="O147" s="135"/>
      <c r="P147" s="80"/>
      <c r="Q147" s="80"/>
      <c r="R147" s="80"/>
      <c r="S147" s="80"/>
      <c r="T147" s="80"/>
      <c r="U147" s="80"/>
      <c r="V147" s="80"/>
      <c r="W147" s="80"/>
      <c r="X147" s="80"/>
    </row>
    <row r="148" spans="2:24" ht="13.5" customHeight="1">
      <c r="B148" s="16">
        <v>25</v>
      </c>
      <c r="C148" s="17">
        <v>9063883</v>
      </c>
      <c r="D148" s="18">
        <v>9063883</v>
      </c>
      <c r="E148" s="17">
        <v>1003821</v>
      </c>
      <c r="F148" s="17">
        <v>7985262</v>
      </c>
      <c r="G148" s="17">
        <v>0</v>
      </c>
      <c r="H148" s="17">
        <v>74800</v>
      </c>
      <c r="I148" s="17">
        <v>0</v>
      </c>
      <c r="J148" s="108"/>
      <c r="K148" s="109"/>
      <c r="L148" s="109"/>
      <c r="N148" s="80"/>
      <c r="O148" s="135"/>
      <c r="P148" s="80"/>
      <c r="Q148" s="80"/>
      <c r="R148" s="80"/>
      <c r="S148" s="80"/>
      <c r="T148" s="80"/>
      <c r="U148" s="80"/>
      <c r="V148" s="80"/>
      <c r="W148" s="80"/>
      <c r="X148" s="80"/>
    </row>
    <row r="149" spans="2:24" ht="13.5" customHeight="1">
      <c r="B149" s="16">
        <v>26</v>
      </c>
      <c r="C149" s="17">
        <v>9852059</v>
      </c>
      <c r="D149" s="18">
        <v>9852059</v>
      </c>
      <c r="E149" s="17">
        <v>1139325</v>
      </c>
      <c r="F149" s="17">
        <v>8712734</v>
      </c>
      <c r="G149" s="17">
        <v>0</v>
      </c>
      <c r="H149" s="17">
        <v>0</v>
      </c>
      <c r="I149" s="17">
        <v>0</v>
      </c>
      <c r="J149" s="108"/>
      <c r="K149" s="109"/>
      <c r="L149" s="109"/>
      <c r="N149" s="80"/>
      <c r="O149" s="135"/>
      <c r="P149" s="80"/>
      <c r="Q149" s="80"/>
      <c r="R149" s="80"/>
      <c r="S149" s="80"/>
      <c r="T149" s="80"/>
      <c r="U149" s="80"/>
      <c r="V149" s="80"/>
      <c r="W149" s="80"/>
      <c r="X149" s="80"/>
    </row>
    <row r="150" spans="2:24" ht="13.5" customHeight="1">
      <c r="B150" s="16">
        <v>27</v>
      </c>
      <c r="C150" s="17">
        <v>9793351</v>
      </c>
      <c r="D150" s="18">
        <v>9793351</v>
      </c>
      <c r="E150" s="17">
        <v>1342513</v>
      </c>
      <c r="F150" s="17">
        <v>8139338</v>
      </c>
      <c r="G150" s="17">
        <v>0</v>
      </c>
      <c r="H150" s="17">
        <v>311500</v>
      </c>
      <c r="I150" s="17">
        <v>0</v>
      </c>
      <c r="J150" s="108"/>
      <c r="K150" s="109"/>
      <c r="L150" s="109"/>
      <c r="N150" s="80"/>
      <c r="O150" s="135"/>
      <c r="P150" s="80"/>
      <c r="Q150" s="80"/>
      <c r="R150" s="80"/>
      <c r="S150" s="80"/>
      <c r="T150" s="80"/>
      <c r="U150" s="80"/>
      <c r="V150" s="80"/>
      <c r="W150" s="80"/>
      <c r="X150" s="80"/>
    </row>
    <row r="151" spans="2:24" ht="13.5" customHeight="1">
      <c r="B151" s="16">
        <v>28</v>
      </c>
      <c r="C151" s="17">
        <v>12119311</v>
      </c>
      <c r="D151" s="18">
        <v>12119311</v>
      </c>
      <c r="E151" s="17">
        <v>1504547</v>
      </c>
      <c r="F151" s="17">
        <v>8907764</v>
      </c>
      <c r="G151" s="17">
        <v>0</v>
      </c>
      <c r="H151" s="17">
        <v>1707000</v>
      </c>
      <c r="I151" s="17">
        <v>0</v>
      </c>
      <c r="J151" s="108"/>
      <c r="K151" s="109"/>
      <c r="L151" s="109"/>
      <c r="N151" s="80"/>
      <c r="O151" s="135"/>
      <c r="P151" s="80"/>
      <c r="Q151" s="80"/>
      <c r="R151" s="80"/>
      <c r="S151" s="80"/>
      <c r="T151" s="80"/>
      <c r="U151" s="80"/>
      <c r="V151" s="80"/>
      <c r="W151" s="80"/>
      <c r="X151" s="80"/>
    </row>
    <row r="152" spans="2:24" ht="13.5" customHeight="1">
      <c r="B152" s="16">
        <v>29</v>
      </c>
      <c r="C152" s="17">
        <v>9746518</v>
      </c>
      <c r="D152" s="18">
        <v>9746518</v>
      </c>
      <c r="E152" s="170">
        <v>1117986</v>
      </c>
      <c r="F152" s="170">
        <v>8435032</v>
      </c>
      <c r="G152" s="170">
        <v>0</v>
      </c>
      <c r="H152" s="170">
        <v>188900</v>
      </c>
      <c r="I152" s="170">
        <v>4600</v>
      </c>
      <c r="J152" s="108"/>
      <c r="K152" s="109"/>
      <c r="L152" s="109"/>
      <c r="N152" s="82"/>
      <c r="O152" s="140"/>
      <c r="P152" s="81"/>
      <c r="Q152" s="81"/>
      <c r="R152" s="81"/>
      <c r="S152" s="82"/>
      <c r="T152" s="81"/>
      <c r="U152" s="81"/>
      <c r="V152" s="81"/>
      <c r="W152" s="80"/>
      <c r="X152" s="80"/>
    </row>
    <row r="153" spans="2:24" ht="13.5" customHeight="1">
      <c r="B153" s="215">
        <v>30</v>
      </c>
      <c r="C153" s="216">
        <v>10011281</v>
      </c>
      <c r="D153" s="217">
        <v>10011281</v>
      </c>
      <c r="E153" s="226">
        <v>1129448</v>
      </c>
      <c r="F153" s="226">
        <v>8165333</v>
      </c>
      <c r="G153" s="226">
        <v>0</v>
      </c>
      <c r="H153" s="226">
        <v>716500</v>
      </c>
      <c r="I153" s="226">
        <v>0</v>
      </c>
      <c r="J153" s="219"/>
      <c r="K153" s="220"/>
      <c r="L153" s="220"/>
      <c r="N153" s="82"/>
      <c r="O153" s="140"/>
      <c r="P153" s="81"/>
      <c r="Q153" s="81"/>
      <c r="R153" s="81"/>
      <c r="S153" s="82"/>
      <c r="T153" s="81"/>
      <c r="U153" s="81"/>
      <c r="V153" s="81"/>
      <c r="W153" s="80"/>
      <c r="X153" s="80"/>
    </row>
    <row r="154" spans="2:24" ht="13.5" customHeight="1">
      <c r="B154" s="221" t="s">
        <v>212</v>
      </c>
      <c r="C154" s="222">
        <v>8988035</v>
      </c>
      <c r="D154" s="223">
        <v>8988035</v>
      </c>
      <c r="E154" s="170">
        <v>1067413</v>
      </c>
      <c r="F154" s="170">
        <v>7920622</v>
      </c>
      <c r="G154" s="170">
        <v>0</v>
      </c>
      <c r="H154" s="170">
        <v>0</v>
      </c>
      <c r="I154" s="170">
        <v>0</v>
      </c>
      <c r="J154" s="219"/>
      <c r="K154" s="220"/>
      <c r="L154" s="220"/>
      <c r="N154" s="82"/>
      <c r="O154" s="140"/>
      <c r="P154" s="81"/>
      <c r="Q154" s="81"/>
      <c r="R154" s="81"/>
      <c r="S154" s="82"/>
      <c r="T154" s="81"/>
      <c r="U154" s="81"/>
      <c r="V154" s="81"/>
      <c r="W154" s="80"/>
      <c r="X154" s="80"/>
    </row>
    <row r="155" spans="2:24" ht="13.5" customHeight="1">
      <c r="B155" s="221">
        <v>2</v>
      </c>
      <c r="C155" s="222">
        <v>9146586</v>
      </c>
      <c r="D155" s="223">
        <v>9146586</v>
      </c>
      <c r="E155" s="170">
        <v>1108123</v>
      </c>
      <c r="F155" s="170">
        <v>8001963</v>
      </c>
      <c r="G155" s="170">
        <v>0</v>
      </c>
      <c r="H155" s="170">
        <v>36500</v>
      </c>
      <c r="I155" s="170">
        <v>0</v>
      </c>
      <c r="J155" s="271"/>
      <c r="K155" s="220"/>
      <c r="L155" s="220"/>
      <c r="N155" s="82"/>
      <c r="O155" s="140"/>
      <c r="P155" s="81"/>
      <c r="Q155" s="81"/>
      <c r="R155" s="81"/>
      <c r="S155" s="82"/>
      <c r="T155" s="81"/>
      <c r="U155" s="81"/>
      <c r="V155" s="81"/>
      <c r="W155" s="80"/>
      <c r="X155" s="80"/>
    </row>
    <row r="156" spans="2:24" ht="13.5" customHeight="1">
      <c r="B156" s="221">
        <v>3</v>
      </c>
      <c r="C156" s="222">
        <v>9699385</v>
      </c>
      <c r="D156" s="223">
        <v>9699385</v>
      </c>
      <c r="E156" s="170">
        <v>1093141</v>
      </c>
      <c r="F156" s="170">
        <v>8606244</v>
      </c>
      <c r="G156" s="170">
        <v>0</v>
      </c>
      <c r="H156" s="170">
        <v>0</v>
      </c>
      <c r="I156" s="170">
        <v>0</v>
      </c>
      <c r="J156" s="254"/>
      <c r="K156" s="255"/>
      <c r="L156" s="255"/>
      <c r="N156" s="82"/>
      <c r="O156" s="140"/>
      <c r="P156" s="81"/>
      <c r="Q156" s="81"/>
      <c r="R156" s="81"/>
      <c r="S156" s="82"/>
      <c r="T156" s="81"/>
      <c r="U156" s="81"/>
      <c r="V156" s="81"/>
      <c r="W156" s="80"/>
      <c r="X156" s="80"/>
    </row>
    <row r="157" spans="2:24" ht="13.5" customHeight="1">
      <c r="B157" s="153"/>
      <c r="C157" s="153"/>
      <c r="D157" s="153"/>
      <c r="E157" s="153"/>
      <c r="F157" s="153"/>
      <c r="G157" s="153"/>
      <c r="H157" s="153"/>
      <c r="I157" s="153"/>
      <c r="J157" s="153"/>
      <c r="K157" s="153"/>
      <c r="L157" s="153"/>
      <c r="N157" s="82"/>
      <c r="O157" s="140"/>
      <c r="P157" s="81"/>
      <c r="Q157" s="81"/>
      <c r="R157" s="81"/>
      <c r="S157" s="82"/>
      <c r="T157" s="81"/>
      <c r="U157" s="81"/>
      <c r="V157" s="81"/>
      <c r="W157" s="80"/>
      <c r="X157" s="80"/>
    </row>
    <row r="158" spans="2:24" ht="13.5" customHeight="1">
      <c r="B158" s="389" t="s">
        <v>115</v>
      </c>
      <c r="C158" s="389"/>
      <c r="D158" s="389"/>
      <c r="E158" s="389"/>
      <c r="F158" s="389"/>
      <c r="G158" s="389"/>
      <c r="H158" s="389"/>
      <c r="I158" s="389"/>
      <c r="J158" s="389"/>
      <c r="K158" s="389"/>
      <c r="L158" s="389"/>
      <c r="N158" s="82"/>
      <c r="O158" s="140"/>
      <c r="P158" s="81"/>
      <c r="Q158" s="81"/>
      <c r="R158" s="81"/>
      <c r="S158" s="82"/>
      <c r="T158" s="81"/>
      <c r="U158" s="81"/>
      <c r="V158" s="81"/>
      <c r="W158" s="80"/>
      <c r="X158" s="80"/>
    </row>
    <row r="159" spans="2:24" ht="9.75" customHeight="1">
      <c r="B159" s="367" t="s">
        <v>46</v>
      </c>
      <c r="C159" s="367"/>
      <c r="D159" s="367"/>
      <c r="E159" s="367"/>
      <c r="F159" s="367"/>
      <c r="G159" s="367"/>
      <c r="H159" s="367"/>
      <c r="I159" s="367"/>
      <c r="J159" s="367"/>
      <c r="K159" s="367"/>
      <c r="L159" s="367"/>
      <c r="N159" s="82"/>
      <c r="O159" s="140"/>
      <c r="P159" s="81"/>
      <c r="Q159" s="81"/>
      <c r="R159" s="81"/>
      <c r="S159" s="82"/>
      <c r="T159" s="81"/>
      <c r="U159" s="81"/>
      <c r="V159" s="81"/>
      <c r="W159" s="80"/>
      <c r="X159" s="80"/>
    </row>
    <row r="160" spans="2:24" ht="13.5" customHeight="1">
      <c r="B160" s="386" t="s">
        <v>13</v>
      </c>
      <c r="C160" s="386" t="s">
        <v>56</v>
      </c>
      <c r="D160" s="377" t="s">
        <v>57</v>
      </c>
      <c r="E160" s="378"/>
      <c r="F160" s="378"/>
      <c r="G160" s="378"/>
      <c r="H160" s="378"/>
      <c r="I160" s="379"/>
      <c r="J160" s="377" t="s">
        <v>58</v>
      </c>
      <c r="K160" s="378"/>
      <c r="L160" s="379"/>
      <c r="N160" s="82"/>
      <c r="O160" s="141"/>
      <c r="P160" s="88"/>
      <c r="Q160" s="88"/>
      <c r="R160" s="88"/>
      <c r="S160" s="77"/>
      <c r="T160" s="88"/>
      <c r="U160" s="88"/>
      <c r="V160" s="88"/>
      <c r="W160" s="80"/>
      <c r="X160" s="80"/>
    </row>
    <row r="161" spans="2:24" ht="21.75" customHeight="1">
      <c r="B161" s="387"/>
      <c r="C161" s="387"/>
      <c r="D161" s="231" t="s">
        <v>14</v>
      </c>
      <c r="E161" s="275" t="s">
        <v>104</v>
      </c>
      <c r="F161" s="231" t="s">
        <v>15</v>
      </c>
      <c r="G161" s="275" t="s">
        <v>60</v>
      </c>
      <c r="H161" s="231" t="s">
        <v>16</v>
      </c>
      <c r="I161" s="275" t="s">
        <v>62</v>
      </c>
      <c r="J161" s="231" t="s">
        <v>18</v>
      </c>
      <c r="K161" s="275" t="s">
        <v>109</v>
      </c>
      <c r="L161" s="275" t="s">
        <v>61</v>
      </c>
      <c r="N161" s="75"/>
      <c r="O161" s="139"/>
      <c r="P161" s="90"/>
      <c r="Q161" s="90"/>
      <c r="R161" s="90"/>
      <c r="S161" s="77"/>
      <c r="T161" s="90"/>
      <c r="U161" s="90"/>
      <c r="V161" s="90"/>
      <c r="W161" s="80"/>
      <c r="X161" s="80"/>
    </row>
    <row r="162" spans="2:24" s="3" customFormat="1" ht="13.5" customHeight="1">
      <c r="B162" s="9" t="s">
        <v>222</v>
      </c>
      <c r="C162" s="10">
        <v>29667003</v>
      </c>
      <c r="D162" s="11">
        <v>29235175</v>
      </c>
      <c r="E162" s="10">
        <v>985000</v>
      </c>
      <c r="F162" s="10">
        <v>27556268</v>
      </c>
      <c r="G162" s="10">
        <v>408907</v>
      </c>
      <c r="H162" s="10">
        <v>285000</v>
      </c>
      <c r="I162" s="12" t="s">
        <v>31</v>
      </c>
      <c r="J162" s="11">
        <v>431828</v>
      </c>
      <c r="K162" s="10">
        <v>267836</v>
      </c>
      <c r="L162" s="10">
        <v>163992</v>
      </c>
      <c r="N162" s="75"/>
      <c r="O162" s="139"/>
      <c r="P162" s="90"/>
      <c r="Q162" s="90"/>
      <c r="R162" s="90"/>
      <c r="S162" s="77"/>
      <c r="T162" s="90"/>
      <c r="U162" s="90"/>
      <c r="V162" s="90"/>
      <c r="W162" s="89"/>
      <c r="X162" s="89"/>
    </row>
    <row r="163" spans="2:24" s="3" customFormat="1" ht="13.5" customHeight="1">
      <c r="B163" s="9">
        <v>9</v>
      </c>
      <c r="C163" s="10">
        <v>30672661</v>
      </c>
      <c r="D163" s="11">
        <v>30212550</v>
      </c>
      <c r="E163" s="10">
        <v>792392</v>
      </c>
      <c r="F163" s="10">
        <v>28258687</v>
      </c>
      <c r="G163" s="10">
        <v>432171</v>
      </c>
      <c r="H163" s="10">
        <v>729300</v>
      </c>
      <c r="I163" s="12" t="s">
        <v>31</v>
      </c>
      <c r="J163" s="11">
        <v>460111</v>
      </c>
      <c r="K163" s="10">
        <v>313062</v>
      </c>
      <c r="L163" s="10">
        <v>147049</v>
      </c>
      <c r="N163" s="75"/>
      <c r="O163" s="139"/>
      <c r="P163" s="90"/>
      <c r="Q163" s="90"/>
      <c r="R163" s="90"/>
      <c r="S163" s="90"/>
      <c r="T163" s="90"/>
      <c r="U163" s="90"/>
      <c r="V163" s="90"/>
      <c r="W163" s="89"/>
      <c r="X163" s="89"/>
    </row>
    <row r="164" spans="2:24" s="3" customFormat="1" ht="13.5" customHeight="1">
      <c r="B164" s="9">
        <v>10</v>
      </c>
      <c r="C164" s="10">
        <v>31301846</v>
      </c>
      <c r="D164" s="11">
        <v>30808244</v>
      </c>
      <c r="E164" s="10">
        <v>521692</v>
      </c>
      <c r="F164" s="10">
        <v>28450623</v>
      </c>
      <c r="G164" s="10">
        <v>442949</v>
      </c>
      <c r="H164" s="10">
        <v>1392980</v>
      </c>
      <c r="I164" s="12" t="s">
        <v>31</v>
      </c>
      <c r="J164" s="11">
        <v>493602</v>
      </c>
      <c r="K164" s="10">
        <v>335973</v>
      </c>
      <c r="L164" s="10">
        <v>157629</v>
      </c>
      <c r="M164" s="133"/>
      <c r="N164" s="127"/>
      <c r="O164" s="139"/>
      <c r="P164" s="90"/>
      <c r="Q164" s="90"/>
      <c r="R164" s="90"/>
      <c r="S164" s="90"/>
      <c r="T164" s="90"/>
      <c r="U164" s="90"/>
      <c r="V164" s="90"/>
      <c r="W164" s="89"/>
      <c r="X164" s="89"/>
    </row>
    <row r="165" spans="2:24" s="3" customFormat="1" ht="13.5" customHeight="1">
      <c r="B165" s="9">
        <v>11</v>
      </c>
      <c r="C165" s="10">
        <v>27706869</v>
      </c>
      <c r="D165" s="11">
        <v>27242730</v>
      </c>
      <c r="E165" s="10">
        <v>194493</v>
      </c>
      <c r="F165" s="10">
        <v>24483588</v>
      </c>
      <c r="G165" s="10">
        <v>472899</v>
      </c>
      <c r="H165" s="10">
        <v>2091750</v>
      </c>
      <c r="I165" s="12" t="s">
        <v>31</v>
      </c>
      <c r="J165" s="11">
        <v>464139</v>
      </c>
      <c r="K165" s="10">
        <v>352926</v>
      </c>
      <c r="L165" s="10">
        <v>111213</v>
      </c>
      <c r="M165" s="133"/>
      <c r="N165" s="127"/>
      <c r="O165" s="139"/>
      <c r="P165" s="90"/>
      <c r="Q165" s="90"/>
      <c r="R165" s="90"/>
      <c r="S165" s="90"/>
      <c r="T165" s="90"/>
      <c r="U165" s="90"/>
      <c r="V165" s="90"/>
      <c r="W165" s="89"/>
      <c r="X165" s="89"/>
    </row>
    <row r="166" spans="2:24" s="3" customFormat="1" ht="13.5" customHeight="1">
      <c r="B166" s="9">
        <v>12</v>
      </c>
      <c r="C166" s="10">
        <v>28290387</v>
      </c>
      <c r="D166" s="11">
        <v>27815822</v>
      </c>
      <c r="E166" s="10">
        <v>313156</v>
      </c>
      <c r="F166" s="10">
        <v>25031656</v>
      </c>
      <c r="G166" s="10">
        <v>455250</v>
      </c>
      <c r="H166" s="10">
        <v>2015760</v>
      </c>
      <c r="I166" s="12" t="s">
        <v>31</v>
      </c>
      <c r="J166" s="11">
        <v>474565</v>
      </c>
      <c r="K166" s="10">
        <v>341937</v>
      </c>
      <c r="L166" s="10">
        <v>132628</v>
      </c>
      <c r="M166" s="133"/>
      <c r="N166" s="75"/>
      <c r="O166" s="139"/>
      <c r="P166" s="90"/>
      <c r="Q166" s="90"/>
      <c r="R166" s="90"/>
      <c r="S166" s="90"/>
      <c r="T166" s="90"/>
      <c r="U166" s="90"/>
      <c r="V166" s="90"/>
      <c r="W166" s="89"/>
      <c r="X166" s="89"/>
    </row>
    <row r="167" spans="2:24" s="3" customFormat="1" ht="13.5" customHeight="1">
      <c r="B167" s="9">
        <v>13</v>
      </c>
      <c r="C167" s="10">
        <v>28905318</v>
      </c>
      <c r="D167" s="11">
        <v>28437906</v>
      </c>
      <c r="E167" s="10">
        <v>249137</v>
      </c>
      <c r="F167" s="10">
        <v>25014547</v>
      </c>
      <c r="G167" s="10">
        <v>444664</v>
      </c>
      <c r="H167" s="10">
        <v>2322610</v>
      </c>
      <c r="I167" s="12" t="s">
        <v>31</v>
      </c>
      <c r="J167" s="11">
        <v>467412</v>
      </c>
      <c r="K167" s="10">
        <v>339059</v>
      </c>
      <c r="L167" s="10">
        <v>128353</v>
      </c>
      <c r="M167" s="133"/>
      <c r="N167" s="75"/>
      <c r="O167" s="139"/>
      <c r="P167" s="90"/>
      <c r="Q167" s="90"/>
      <c r="R167" s="90"/>
      <c r="S167" s="90"/>
      <c r="T167" s="90"/>
      <c r="U167" s="90"/>
      <c r="V167" s="90"/>
      <c r="W167" s="89"/>
      <c r="X167" s="89"/>
    </row>
    <row r="168" spans="2:24" s="3" customFormat="1" ht="13.5" customHeight="1">
      <c r="B168" s="9">
        <v>14</v>
      </c>
      <c r="C168" s="13">
        <v>27557709</v>
      </c>
      <c r="D168" s="14">
        <v>27130203</v>
      </c>
      <c r="E168" s="13">
        <v>147500</v>
      </c>
      <c r="F168" s="13">
        <v>24742026</v>
      </c>
      <c r="G168" s="13">
        <v>455477</v>
      </c>
      <c r="H168" s="13">
        <v>1785200</v>
      </c>
      <c r="I168" s="15" t="s">
        <v>31</v>
      </c>
      <c r="J168" s="14">
        <v>427506</v>
      </c>
      <c r="K168" s="13">
        <v>371992</v>
      </c>
      <c r="L168" s="13">
        <v>55514</v>
      </c>
      <c r="N168" s="75"/>
      <c r="O168" s="139"/>
      <c r="P168" s="90"/>
      <c r="Q168" s="90"/>
      <c r="R168" s="90"/>
      <c r="S168" s="90"/>
      <c r="T168" s="90"/>
      <c r="U168" s="90"/>
      <c r="V168" s="90"/>
      <c r="W168" s="89"/>
      <c r="X168" s="89"/>
    </row>
    <row r="169" spans="2:24" ht="13.5" customHeight="1">
      <c r="B169" s="16">
        <v>15</v>
      </c>
      <c r="C169" s="17">
        <v>25428432</v>
      </c>
      <c r="D169" s="18">
        <v>25003977</v>
      </c>
      <c r="E169" s="17">
        <v>92458</v>
      </c>
      <c r="F169" s="17">
        <v>22687602</v>
      </c>
      <c r="G169" s="17">
        <v>444917</v>
      </c>
      <c r="H169" s="17">
        <v>1779000</v>
      </c>
      <c r="I169" s="15" t="s">
        <v>31</v>
      </c>
      <c r="J169" s="18">
        <v>424455</v>
      </c>
      <c r="K169" s="17">
        <v>375550</v>
      </c>
      <c r="L169" s="17">
        <v>48905</v>
      </c>
      <c r="M169" s="133"/>
      <c r="N169" s="80"/>
      <c r="O169" s="135"/>
      <c r="P169" s="80"/>
      <c r="Q169" s="80"/>
      <c r="R169" s="80"/>
      <c r="S169" s="80"/>
      <c r="T169" s="80"/>
      <c r="U169" s="80"/>
      <c r="V169" s="80"/>
      <c r="W169" s="80"/>
      <c r="X169" s="80"/>
    </row>
    <row r="170" spans="2:24" ht="13.5" customHeight="1">
      <c r="B170" s="16">
        <v>16</v>
      </c>
      <c r="C170" s="17">
        <v>24724582</v>
      </c>
      <c r="D170" s="18">
        <v>24276074</v>
      </c>
      <c r="E170" s="17">
        <v>34130</v>
      </c>
      <c r="F170" s="17">
        <v>21329998</v>
      </c>
      <c r="G170" s="17">
        <v>408146</v>
      </c>
      <c r="H170" s="17">
        <v>2503800</v>
      </c>
      <c r="I170" s="15">
        <v>0</v>
      </c>
      <c r="J170" s="18">
        <v>448508</v>
      </c>
      <c r="K170" s="17">
        <v>397808</v>
      </c>
      <c r="L170" s="17">
        <v>50700</v>
      </c>
      <c r="M170" s="133"/>
      <c r="N170" s="80"/>
      <c r="O170" s="135"/>
      <c r="P170" s="80"/>
      <c r="Q170" s="80"/>
      <c r="R170" s="80"/>
      <c r="S170" s="80"/>
      <c r="T170" s="80"/>
      <c r="U170" s="80"/>
      <c r="V170" s="80"/>
      <c r="W170" s="80"/>
      <c r="X170" s="80"/>
    </row>
    <row r="171" spans="2:24" ht="13.5" customHeight="1">
      <c r="B171" s="16">
        <v>17</v>
      </c>
      <c r="C171" s="17">
        <v>25144775</v>
      </c>
      <c r="D171" s="18">
        <v>24615724</v>
      </c>
      <c r="E171" s="17">
        <v>220294</v>
      </c>
      <c r="F171" s="17">
        <v>23379709</v>
      </c>
      <c r="G171" s="17">
        <v>398721</v>
      </c>
      <c r="H171" s="17">
        <v>617000</v>
      </c>
      <c r="I171" s="17">
        <v>0</v>
      </c>
      <c r="J171" s="18">
        <v>529051</v>
      </c>
      <c r="K171" s="17">
        <v>493433</v>
      </c>
      <c r="L171" s="17">
        <v>35618</v>
      </c>
      <c r="M171" s="133"/>
      <c r="N171" s="80"/>
      <c r="O171" s="135"/>
      <c r="P171" s="80"/>
      <c r="Q171" s="80"/>
      <c r="R171" s="80"/>
      <c r="S171" s="80"/>
      <c r="T171" s="80"/>
      <c r="U171" s="80"/>
      <c r="V171" s="80"/>
      <c r="W171" s="80"/>
      <c r="X171" s="80"/>
    </row>
    <row r="172" spans="2:24" ht="13.5" customHeight="1">
      <c r="B172" s="16">
        <v>18</v>
      </c>
      <c r="C172" s="17">
        <v>21752968</v>
      </c>
      <c r="D172" s="18">
        <v>21318664</v>
      </c>
      <c r="E172" s="17">
        <v>72787</v>
      </c>
      <c r="F172" s="17">
        <v>20842821</v>
      </c>
      <c r="G172" s="17">
        <v>401656</v>
      </c>
      <c r="H172" s="17">
        <v>1400</v>
      </c>
      <c r="I172" s="17">
        <v>0</v>
      </c>
      <c r="J172" s="18">
        <v>434304</v>
      </c>
      <c r="K172" s="17">
        <v>405658</v>
      </c>
      <c r="L172" s="17">
        <v>28646</v>
      </c>
      <c r="M172" s="133"/>
      <c r="N172" s="80"/>
      <c r="O172" s="135"/>
      <c r="P172" s="80"/>
      <c r="Q172" s="80"/>
      <c r="R172" s="80"/>
      <c r="S172" s="80"/>
      <c r="T172" s="80"/>
      <c r="U172" s="80"/>
      <c r="V172" s="80"/>
      <c r="W172" s="80"/>
      <c r="X172" s="80"/>
    </row>
    <row r="173" spans="2:24" ht="13.5" customHeight="1">
      <c r="B173" s="16">
        <v>19</v>
      </c>
      <c r="C173" s="17">
        <v>23587162</v>
      </c>
      <c r="D173" s="18">
        <v>23173271</v>
      </c>
      <c r="E173" s="17">
        <v>285202</v>
      </c>
      <c r="F173" s="17">
        <v>22485132</v>
      </c>
      <c r="G173" s="17">
        <v>396637</v>
      </c>
      <c r="H173" s="17">
        <v>6300</v>
      </c>
      <c r="I173" s="17">
        <v>0</v>
      </c>
      <c r="J173" s="18">
        <v>413891</v>
      </c>
      <c r="K173" s="17">
        <v>387011</v>
      </c>
      <c r="L173" s="17">
        <v>26880</v>
      </c>
      <c r="M173" s="133"/>
      <c r="N173" s="80"/>
      <c r="O173" s="135"/>
      <c r="P173" s="80"/>
      <c r="Q173" s="80"/>
      <c r="R173" s="80"/>
      <c r="S173" s="80"/>
      <c r="T173" s="80"/>
      <c r="U173" s="80"/>
      <c r="V173" s="80"/>
      <c r="W173" s="80"/>
      <c r="X173" s="80"/>
    </row>
    <row r="174" spans="2:24" ht="13.5" customHeight="1">
      <c r="B174" s="16">
        <v>20</v>
      </c>
      <c r="C174" s="17">
        <v>24033410</v>
      </c>
      <c r="D174" s="18">
        <v>24033410</v>
      </c>
      <c r="E174" s="17">
        <v>143061</v>
      </c>
      <c r="F174" s="17">
        <v>23342655</v>
      </c>
      <c r="G174" s="17">
        <v>396394</v>
      </c>
      <c r="H174" s="17">
        <v>151300</v>
      </c>
      <c r="I174" s="17">
        <v>0</v>
      </c>
      <c r="J174" s="18"/>
      <c r="K174" s="17"/>
      <c r="L174" s="17"/>
      <c r="N174" s="82"/>
      <c r="O174" s="140"/>
      <c r="P174" s="81"/>
      <c r="Q174" s="82"/>
      <c r="R174" s="82"/>
      <c r="S174" s="82"/>
      <c r="T174" s="81"/>
      <c r="U174" s="81"/>
      <c r="V174" s="82"/>
      <c r="W174" s="80"/>
      <c r="X174" s="80"/>
    </row>
    <row r="175" spans="2:24" ht="13.5" customHeight="1">
      <c r="B175" s="16">
        <v>21</v>
      </c>
      <c r="C175" s="17">
        <v>25265913</v>
      </c>
      <c r="D175" s="18">
        <v>25265913</v>
      </c>
      <c r="E175" s="17">
        <v>362059</v>
      </c>
      <c r="F175" s="17">
        <v>24539388</v>
      </c>
      <c r="G175" s="17">
        <v>213266</v>
      </c>
      <c r="H175" s="17">
        <v>151200</v>
      </c>
      <c r="I175" s="17">
        <v>0</v>
      </c>
      <c r="J175" s="108"/>
      <c r="K175" s="109"/>
      <c r="L175" s="109"/>
      <c r="N175" s="82"/>
      <c r="O175" s="140"/>
      <c r="P175" s="81"/>
      <c r="Q175" s="82"/>
      <c r="R175" s="82"/>
      <c r="S175" s="82"/>
      <c r="T175" s="81"/>
      <c r="U175" s="81"/>
      <c r="V175" s="82"/>
      <c r="W175" s="80"/>
      <c r="X175" s="80"/>
    </row>
    <row r="176" spans="2:24" ht="13.5" customHeight="1">
      <c r="B176" s="16">
        <v>22</v>
      </c>
      <c r="C176" s="17">
        <v>25410877</v>
      </c>
      <c r="D176" s="18">
        <v>25410877</v>
      </c>
      <c r="E176" s="17">
        <v>55008</v>
      </c>
      <c r="F176" s="17">
        <v>24042401</v>
      </c>
      <c r="G176" s="17">
        <v>367868</v>
      </c>
      <c r="H176" s="17">
        <v>945600</v>
      </c>
      <c r="I176" s="17">
        <v>0</v>
      </c>
      <c r="J176" s="108"/>
      <c r="K176" s="109"/>
      <c r="L176" s="109"/>
      <c r="N176" s="82"/>
      <c r="O176" s="140"/>
      <c r="P176" s="81"/>
      <c r="Q176" s="82"/>
      <c r="R176" s="82"/>
      <c r="S176" s="82"/>
      <c r="T176" s="81"/>
      <c r="U176" s="81"/>
      <c r="V176" s="81"/>
      <c r="W176" s="80"/>
      <c r="X176" s="80"/>
    </row>
    <row r="177" spans="2:24" ht="13.5" customHeight="1">
      <c r="B177" s="16">
        <v>23</v>
      </c>
      <c r="C177" s="17">
        <v>22422142</v>
      </c>
      <c r="D177" s="18">
        <v>22422142</v>
      </c>
      <c r="E177" s="17">
        <v>71026</v>
      </c>
      <c r="F177" s="17">
        <v>21319407</v>
      </c>
      <c r="G177" s="17">
        <v>362509</v>
      </c>
      <c r="H177" s="17">
        <v>669200</v>
      </c>
      <c r="I177" s="17">
        <v>0</v>
      </c>
      <c r="J177" s="108"/>
      <c r="K177" s="109"/>
      <c r="L177" s="109"/>
      <c r="N177" s="82"/>
      <c r="O177" s="140"/>
      <c r="P177" s="81"/>
      <c r="Q177" s="82"/>
      <c r="R177" s="82"/>
      <c r="S177" s="82"/>
      <c r="T177" s="81"/>
      <c r="U177" s="81"/>
      <c r="V177" s="81"/>
      <c r="W177" s="80"/>
      <c r="X177" s="80"/>
    </row>
    <row r="178" spans="2:24" ht="13.5" customHeight="1">
      <c r="B178" s="16">
        <v>24</v>
      </c>
      <c r="C178" s="17">
        <v>23752086</v>
      </c>
      <c r="D178" s="18">
        <v>23752086</v>
      </c>
      <c r="E178" s="17">
        <v>591006</v>
      </c>
      <c r="F178" s="17">
        <v>22459160</v>
      </c>
      <c r="G178" s="17">
        <v>324620</v>
      </c>
      <c r="H178" s="17">
        <v>377300</v>
      </c>
      <c r="I178" s="17">
        <v>0</v>
      </c>
      <c r="J178" s="108"/>
      <c r="K178" s="109"/>
      <c r="L178" s="109"/>
      <c r="N178" s="82"/>
      <c r="O178" s="140"/>
      <c r="P178" s="81"/>
      <c r="Q178" s="82"/>
      <c r="R178" s="82"/>
      <c r="S178" s="82"/>
      <c r="T178" s="81"/>
      <c r="U178" s="81"/>
      <c r="V178" s="81"/>
      <c r="W178" s="80"/>
      <c r="X178" s="80"/>
    </row>
    <row r="179" spans="2:24" ht="13.5" customHeight="1">
      <c r="B179" s="16">
        <v>25</v>
      </c>
      <c r="C179" s="17">
        <v>22763478</v>
      </c>
      <c r="D179" s="18">
        <v>22763478</v>
      </c>
      <c r="E179" s="17">
        <v>76547</v>
      </c>
      <c r="F179" s="17">
        <v>21975636</v>
      </c>
      <c r="G179" s="17">
        <v>343095</v>
      </c>
      <c r="H179" s="17">
        <v>368200</v>
      </c>
      <c r="I179" s="17">
        <v>0</v>
      </c>
      <c r="J179" s="108"/>
      <c r="K179" s="109"/>
      <c r="L179" s="109"/>
      <c r="N179" s="82"/>
      <c r="O179" s="140"/>
      <c r="P179" s="81"/>
      <c r="Q179" s="82"/>
      <c r="R179" s="82"/>
      <c r="S179" s="82"/>
      <c r="T179" s="81"/>
      <c r="U179" s="81"/>
      <c r="V179" s="81"/>
      <c r="W179" s="80"/>
      <c r="X179" s="80"/>
    </row>
    <row r="180" spans="2:24" ht="13.5" customHeight="1">
      <c r="B180" s="16">
        <v>26</v>
      </c>
      <c r="C180" s="17">
        <v>22448361</v>
      </c>
      <c r="D180" s="18">
        <v>22448361</v>
      </c>
      <c r="E180" s="17">
        <v>74582</v>
      </c>
      <c r="F180" s="17">
        <v>21916426</v>
      </c>
      <c r="G180" s="17">
        <v>419053</v>
      </c>
      <c r="H180" s="17">
        <v>38300</v>
      </c>
      <c r="I180" s="17">
        <v>0</v>
      </c>
      <c r="J180" s="108"/>
      <c r="K180" s="109"/>
      <c r="L180" s="109"/>
      <c r="N180" s="82"/>
      <c r="O180" s="140"/>
      <c r="P180" s="81"/>
      <c r="Q180" s="82"/>
      <c r="R180" s="82"/>
      <c r="S180" s="82"/>
      <c r="T180" s="81"/>
      <c r="U180" s="81"/>
      <c r="V180" s="81"/>
      <c r="W180" s="80"/>
      <c r="X180" s="80"/>
    </row>
    <row r="181" spans="2:24" ht="13.5" customHeight="1">
      <c r="B181" s="16">
        <v>27</v>
      </c>
      <c r="C181" s="17">
        <v>32330558</v>
      </c>
      <c r="D181" s="18">
        <v>32330558</v>
      </c>
      <c r="E181" s="17">
        <v>37562</v>
      </c>
      <c r="F181" s="17">
        <v>29952985</v>
      </c>
      <c r="G181" s="17">
        <v>415911</v>
      </c>
      <c r="H181" s="17">
        <v>1924100</v>
      </c>
      <c r="I181" s="17">
        <v>0</v>
      </c>
      <c r="J181" s="108"/>
      <c r="K181" s="109"/>
      <c r="L181" s="109"/>
      <c r="N181" s="82"/>
      <c r="O181" s="140"/>
      <c r="P181" s="81"/>
      <c r="Q181" s="82"/>
      <c r="R181" s="82"/>
      <c r="S181" s="82"/>
      <c r="T181" s="81"/>
      <c r="U181" s="81"/>
      <c r="V181" s="81"/>
      <c r="W181" s="80"/>
      <c r="X181" s="80"/>
    </row>
    <row r="182" spans="2:24" ht="13.5" customHeight="1">
      <c r="B182" s="16">
        <v>28</v>
      </c>
      <c r="C182" s="17">
        <v>20476957</v>
      </c>
      <c r="D182" s="18">
        <v>20476957</v>
      </c>
      <c r="E182" s="17">
        <v>80460</v>
      </c>
      <c r="F182" s="17">
        <v>19759813</v>
      </c>
      <c r="G182" s="17">
        <v>435484</v>
      </c>
      <c r="H182" s="17">
        <v>201200</v>
      </c>
      <c r="I182" s="17">
        <v>0</v>
      </c>
      <c r="J182" s="108"/>
      <c r="K182" s="109"/>
      <c r="L182" s="109"/>
      <c r="N182" s="82"/>
      <c r="O182" s="140"/>
      <c r="P182" s="81"/>
      <c r="Q182" s="82"/>
      <c r="R182" s="82"/>
      <c r="S182" s="82"/>
      <c r="T182" s="81"/>
      <c r="U182" s="81"/>
      <c r="V182" s="81"/>
      <c r="W182" s="80"/>
      <c r="X182" s="80"/>
    </row>
    <row r="183" spans="2:24" ht="13.5" customHeight="1">
      <c r="B183" s="16">
        <v>29</v>
      </c>
      <c r="C183" s="17">
        <v>19074890</v>
      </c>
      <c r="D183" s="18">
        <v>19074890</v>
      </c>
      <c r="E183" s="171">
        <v>53322</v>
      </c>
      <c r="F183" s="171">
        <v>18543844</v>
      </c>
      <c r="G183" s="171">
        <v>448924</v>
      </c>
      <c r="H183" s="171">
        <v>28800</v>
      </c>
      <c r="I183" s="171">
        <v>0</v>
      </c>
      <c r="J183" s="108"/>
      <c r="K183" s="109"/>
      <c r="L183" s="109"/>
      <c r="N183" s="82"/>
      <c r="O183" s="140"/>
      <c r="P183" s="81"/>
      <c r="Q183" s="82"/>
      <c r="R183" s="82"/>
      <c r="S183" s="82"/>
      <c r="T183" s="81"/>
      <c r="U183" s="81"/>
      <c r="V183" s="81"/>
      <c r="W183" s="80"/>
      <c r="X183" s="80"/>
    </row>
    <row r="184" spans="2:24" ht="13.5" customHeight="1">
      <c r="B184" s="215">
        <v>30</v>
      </c>
      <c r="C184" s="216">
        <v>19436396</v>
      </c>
      <c r="D184" s="217">
        <v>19436396</v>
      </c>
      <c r="E184" s="227">
        <v>51340</v>
      </c>
      <c r="F184" s="227">
        <v>18787074</v>
      </c>
      <c r="G184" s="227">
        <v>463036</v>
      </c>
      <c r="H184" s="227">
        <v>134946</v>
      </c>
      <c r="I184" s="227">
        <v>0</v>
      </c>
      <c r="J184" s="219"/>
      <c r="K184" s="220"/>
      <c r="L184" s="220"/>
      <c r="N184" s="82"/>
      <c r="O184" s="140"/>
      <c r="P184" s="81"/>
      <c r="Q184" s="82"/>
      <c r="R184" s="82"/>
      <c r="S184" s="82"/>
      <c r="T184" s="81"/>
      <c r="U184" s="81"/>
      <c r="V184" s="81"/>
      <c r="W184" s="80"/>
      <c r="X184" s="80"/>
    </row>
    <row r="185" spans="2:24" ht="13.5" customHeight="1">
      <c r="B185" s="221" t="s">
        <v>212</v>
      </c>
      <c r="C185" s="222">
        <v>19430365</v>
      </c>
      <c r="D185" s="223">
        <v>19430365</v>
      </c>
      <c r="E185" s="171">
        <v>44822</v>
      </c>
      <c r="F185" s="171">
        <v>18656352</v>
      </c>
      <c r="G185" s="171">
        <v>452591</v>
      </c>
      <c r="H185" s="171">
        <v>276600</v>
      </c>
      <c r="I185" s="171">
        <v>0</v>
      </c>
      <c r="J185" s="219"/>
      <c r="K185" s="220"/>
      <c r="L185" s="220"/>
      <c r="N185" s="82"/>
      <c r="O185" s="140"/>
      <c r="P185" s="81"/>
      <c r="Q185" s="82"/>
      <c r="R185" s="82"/>
      <c r="S185" s="82"/>
      <c r="T185" s="81"/>
      <c r="U185" s="81"/>
      <c r="V185" s="81"/>
      <c r="W185" s="80"/>
      <c r="X185" s="80"/>
    </row>
    <row r="186" spans="2:24" ht="13.5" customHeight="1">
      <c r="B186" s="221">
        <v>2</v>
      </c>
      <c r="C186" s="222">
        <v>19655252</v>
      </c>
      <c r="D186" s="223">
        <v>19655252</v>
      </c>
      <c r="E186" s="171">
        <v>142132</v>
      </c>
      <c r="F186" s="171">
        <v>18710531</v>
      </c>
      <c r="G186" s="171">
        <v>454269</v>
      </c>
      <c r="H186" s="171">
        <v>348320</v>
      </c>
      <c r="I186" s="171">
        <v>0</v>
      </c>
      <c r="J186" s="272"/>
      <c r="K186" s="273"/>
      <c r="L186" s="274"/>
      <c r="N186" s="82"/>
      <c r="O186" s="140"/>
      <c r="P186" s="81"/>
      <c r="Q186" s="82"/>
      <c r="R186" s="82"/>
      <c r="S186" s="82"/>
      <c r="T186" s="81"/>
      <c r="U186" s="81"/>
      <c r="V186" s="81"/>
      <c r="W186" s="80"/>
      <c r="X186" s="80"/>
    </row>
    <row r="187" spans="2:24" ht="13.5" customHeight="1">
      <c r="B187" s="221">
        <v>3</v>
      </c>
      <c r="C187" s="222">
        <v>19267752</v>
      </c>
      <c r="D187" s="223">
        <v>19267752</v>
      </c>
      <c r="E187" s="171">
        <v>267399</v>
      </c>
      <c r="F187" s="171">
        <v>17557337</v>
      </c>
      <c r="G187" s="171">
        <v>460116</v>
      </c>
      <c r="H187" s="171">
        <v>982900</v>
      </c>
      <c r="I187" s="171">
        <v>0</v>
      </c>
      <c r="J187" s="256"/>
      <c r="K187" s="257"/>
      <c r="L187" s="258"/>
      <c r="N187" s="82"/>
      <c r="O187" s="140"/>
      <c r="P187" s="81"/>
      <c r="Q187" s="82"/>
      <c r="R187" s="82"/>
      <c r="S187" s="82"/>
      <c r="T187" s="81"/>
      <c r="U187" s="81"/>
      <c r="V187" s="81"/>
      <c r="W187" s="80"/>
      <c r="X187" s="80"/>
    </row>
    <row r="188" spans="2:24" ht="13.5" customHeight="1">
      <c r="B188" s="390"/>
      <c r="C188" s="390"/>
      <c r="D188" s="390"/>
      <c r="E188" s="390"/>
      <c r="F188" s="390"/>
      <c r="G188" s="390"/>
      <c r="H188" s="391"/>
      <c r="I188" s="391"/>
      <c r="J188" s="391"/>
      <c r="K188" s="391"/>
      <c r="L188" s="391"/>
      <c r="N188" s="82"/>
      <c r="O188" s="140"/>
      <c r="P188" s="81"/>
      <c r="Q188" s="82"/>
      <c r="R188" s="82"/>
      <c r="S188" s="82"/>
      <c r="T188" s="81"/>
      <c r="U188" s="81"/>
      <c r="V188" s="81"/>
      <c r="W188" s="80"/>
      <c r="X188" s="80"/>
    </row>
    <row r="189" spans="2:24" ht="13.5" customHeight="1">
      <c r="B189" s="389" t="s">
        <v>116</v>
      </c>
      <c r="C189" s="389"/>
      <c r="D189" s="389"/>
      <c r="E189" s="389"/>
      <c r="F189" s="389"/>
      <c r="G189" s="389"/>
      <c r="H189" s="389"/>
      <c r="I189" s="389"/>
      <c r="J189" s="389"/>
      <c r="K189" s="389"/>
      <c r="L189" s="389"/>
      <c r="N189" s="82"/>
      <c r="O189" s="137"/>
      <c r="P189" s="86"/>
      <c r="Q189" s="86"/>
      <c r="R189" s="86"/>
      <c r="S189" s="86"/>
      <c r="T189" s="74"/>
      <c r="U189" s="74"/>
      <c r="V189" s="77"/>
      <c r="W189" s="80"/>
      <c r="X189" s="80"/>
    </row>
    <row r="190" spans="2:24" ht="9.75" customHeight="1">
      <c r="B190" s="367" t="s">
        <v>48</v>
      </c>
      <c r="C190" s="367"/>
      <c r="D190" s="367"/>
      <c r="E190" s="367"/>
      <c r="F190" s="367"/>
      <c r="G190" s="367"/>
      <c r="H190" s="367"/>
      <c r="I190" s="367"/>
      <c r="J190" s="367"/>
      <c r="K190" s="367"/>
      <c r="L190" s="367"/>
      <c r="N190" s="82"/>
      <c r="O190" s="137"/>
      <c r="P190" s="86"/>
      <c r="Q190" s="86"/>
      <c r="R190" s="86"/>
      <c r="S190" s="86"/>
      <c r="T190" s="74"/>
      <c r="U190" s="74"/>
      <c r="V190" s="77"/>
      <c r="W190" s="80"/>
      <c r="X190" s="80"/>
    </row>
    <row r="191" spans="2:24" s="3" customFormat="1" ht="13.5" customHeight="1">
      <c r="B191" s="386" t="s">
        <v>13</v>
      </c>
      <c r="C191" s="386" t="s">
        <v>59</v>
      </c>
      <c r="D191" s="377" t="s">
        <v>57</v>
      </c>
      <c r="E191" s="378"/>
      <c r="F191" s="378"/>
      <c r="G191" s="378"/>
      <c r="H191" s="378"/>
      <c r="I191" s="379"/>
      <c r="J191" s="377" t="s">
        <v>58</v>
      </c>
      <c r="K191" s="378"/>
      <c r="L191" s="379"/>
      <c r="N191" s="82"/>
      <c r="O191" s="137"/>
      <c r="P191" s="86"/>
      <c r="Q191" s="86"/>
      <c r="R191" s="86"/>
      <c r="S191" s="86"/>
      <c r="T191" s="90"/>
      <c r="U191" s="90"/>
      <c r="V191" s="90"/>
      <c r="W191" s="89"/>
      <c r="X191" s="89"/>
    </row>
    <row r="192" spans="2:24" ht="21.75" customHeight="1">
      <c r="B192" s="387"/>
      <c r="C192" s="387"/>
      <c r="D192" s="231" t="s">
        <v>14</v>
      </c>
      <c r="E192" s="275" t="s">
        <v>104</v>
      </c>
      <c r="F192" s="231" t="s">
        <v>15</v>
      </c>
      <c r="G192" s="275" t="s">
        <v>60</v>
      </c>
      <c r="H192" s="231" t="s">
        <v>16</v>
      </c>
      <c r="I192" s="275" t="s">
        <v>62</v>
      </c>
      <c r="J192" s="231" t="s">
        <v>18</v>
      </c>
      <c r="K192" s="275" t="s">
        <v>109</v>
      </c>
      <c r="L192" s="275" t="s">
        <v>61</v>
      </c>
      <c r="N192" s="82"/>
      <c r="O192" s="137"/>
      <c r="P192" s="86"/>
      <c r="Q192" s="86"/>
      <c r="R192" s="86"/>
      <c r="S192" s="86"/>
      <c r="T192" s="80"/>
      <c r="U192" s="80"/>
      <c r="V192" s="80"/>
      <c r="W192" s="80"/>
      <c r="X192" s="80"/>
    </row>
    <row r="193" spans="2:24" ht="13.5" customHeight="1">
      <c r="B193" s="9" t="s">
        <v>222</v>
      </c>
      <c r="C193" s="10">
        <v>952523</v>
      </c>
      <c r="D193" s="11">
        <v>949476</v>
      </c>
      <c r="E193" s="10">
        <v>3122</v>
      </c>
      <c r="F193" s="10">
        <v>945697</v>
      </c>
      <c r="G193" s="12">
        <v>657</v>
      </c>
      <c r="H193" s="12" t="s">
        <v>31</v>
      </c>
      <c r="I193" s="12" t="s">
        <v>31</v>
      </c>
      <c r="J193" s="11">
        <v>3047</v>
      </c>
      <c r="K193" s="10">
        <v>3047</v>
      </c>
      <c r="L193" s="10" t="s">
        <v>31</v>
      </c>
      <c r="M193" s="133"/>
      <c r="N193" s="127"/>
      <c r="O193" s="137"/>
      <c r="P193" s="86"/>
      <c r="Q193" s="86"/>
      <c r="R193" s="86"/>
      <c r="S193" s="86"/>
      <c r="T193" s="80"/>
      <c r="U193" s="80"/>
      <c r="V193" s="80"/>
      <c r="W193" s="80"/>
      <c r="X193" s="80"/>
    </row>
    <row r="194" spans="2:24" s="3" customFormat="1" ht="13.5" customHeight="1">
      <c r="B194" s="9">
        <v>9</v>
      </c>
      <c r="C194" s="10">
        <v>994162</v>
      </c>
      <c r="D194" s="11">
        <v>991022</v>
      </c>
      <c r="E194" s="10">
        <v>2500</v>
      </c>
      <c r="F194" s="10">
        <v>987832</v>
      </c>
      <c r="G194" s="12">
        <v>690</v>
      </c>
      <c r="H194" s="12" t="s">
        <v>31</v>
      </c>
      <c r="I194" s="12" t="s">
        <v>31</v>
      </c>
      <c r="J194" s="11">
        <v>3140</v>
      </c>
      <c r="K194" s="10">
        <v>2900</v>
      </c>
      <c r="L194" s="12">
        <v>240</v>
      </c>
      <c r="M194" s="133"/>
      <c r="N194" s="127"/>
      <c r="O194" s="137"/>
      <c r="P194" s="86"/>
      <c r="Q194" s="86"/>
      <c r="R194" s="86"/>
      <c r="S194" s="86"/>
      <c r="T194" s="90"/>
      <c r="U194" s="90"/>
      <c r="V194" s="90"/>
      <c r="W194" s="89"/>
      <c r="X194" s="89"/>
    </row>
    <row r="195" spans="2:24" s="3" customFormat="1" ht="13.5" customHeight="1">
      <c r="B195" s="9">
        <v>10</v>
      </c>
      <c r="C195" s="10">
        <v>1036502</v>
      </c>
      <c r="D195" s="11">
        <v>1032244</v>
      </c>
      <c r="E195" s="10">
        <v>2660</v>
      </c>
      <c r="F195" s="10">
        <v>1028940</v>
      </c>
      <c r="G195" s="12">
        <v>644</v>
      </c>
      <c r="H195" s="12" t="s">
        <v>31</v>
      </c>
      <c r="I195" s="12" t="s">
        <v>31</v>
      </c>
      <c r="J195" s="11">
        <v>4258</v>
      </c>
      <c r="K195" s="10">
        <v>3642</v>
      </c>
      <c r="L195" s="12">
        <v>616</v>
      </c>
      <c r="M195" s="133"/>
      <c r="N195" s="75"/>
      <c r="O195" s="139"/>
      <c r="P195" s="90"/>
      <c r="Q195" s="90"/>
      <c r="R195" s="90"/>
      <c r="S195" s="90"/>
      <c r="T195" s="90"/>
      <c r="U195" s="90"/>
      <c r="V195" s="90"/>
      <c r="W195" s="89"/>
      <c r="X195" s="89"/>
    </row>
    <row r="196" spans="2:24" s="3" customFormat="1" ht="13.5" customHeight="1">
      <c r="B196" s="9">
        <v>11</v>
      </c>
      <c r="C196" s="10">
        <v>1015392</v>
      </c>
      <c r="D196" s="11">
        <v>1011814</v>
      </c>
      <c r="E196" s="10">
        <v>2004</v>
      </c>
      <c r="F196" s="10">
        <v>1009123</v>
      </c>
      <c r="G196" s="12">
        <v>687</v>
      </c>
      <c r="H196" s="12" t="s">
        <v>31</v>
      </c>
      <c r="I196" s="12" t="s">
        <v>31</v>
      </c>
      <c r="J196" s="11">
        <v>3578</v>
      </c>
      <c r="K196" s="10">
        <v>3578</v>
      </c>
      <c r="L196" s="12" t="s">
        <v>31</v>
      </c>
      <c r="M196" s="133"/>
      <c r="N196" s="75"/>
      <c r="O196" s="139"/>
      <c r="P196" s="90"/>
      <c r="Q196" s="90"/>
      <c r="R196" s="90"/>
      <c r="S196" s="90"/>
      <c r="T196" s="90"/>
      <c r="U196" s="90"/>
      <c r="V196" s="90"/>
      <c r="W196" s="89"/>
      <c r="X196" s="89"/>
    </row>
    <row r="197" spans="2:24" ht="13.5" customHeight="1">
      <c r="B197" s="9">
        <v>12</v>
      </c>
      <c r="C197" s="10">
        <v>1039641</v>
      </c>
      <c r="D197" s="11">
        <v>1035651</v>
      </c>
      <c r="E197" s="10">
        <v>1264</v>
      </c>
      <c r="F197" s="10">
        <v>1033718</v>
      </c>
      <c r="G197" s="12">
        <v>669</v>
      </c>
      <c r="H197" s="12" t="s">
        <v>31</v>
      </c>
      <c r="I197" s="12" t="s">
        <v>31</v>
      </c>
      <c r="J197" s="11">
        <v>3990</v>
      </c>
      <c r="K197" s="10">
        <v>3990</v>
      </c>
      <c r="L197" s="12" t="s">
        <v>31</v>
      </c>
      <c r="N197" s="80"/>
      <c r="O197" s="135"/>
      <c r="P197" s="80"/>
      <c r="Q197" s="80"/>
      <c r="R197" s="80"/>
      <c r="S197" s="80"/>
      <c r="T197" s="80"/>
      <c r="U197" s="80"/>
      <c r="V197" s="80"/>
      <c r="W197" s="80"/>
      <c r="X197" s="80"/>
    </row>
    <row r="198" spans="2:12" ht="13.5" customHeight="1">
      <c r="B198" s="9">
        <v>13</v>
      </c>
      <c r="C198" s="10">
        <v>1156366</v>
      </c>
      <c r="D198" s="11">
        <v>1153342</v>
      </c>
      <c r="E198" s="10">
        <v>1503</v>
      </c>
      <c r="F198" s="10">
        <v>1134671</v>
      </c>
      <c r="G198" s="12">
        <v>696</v>
      </c>
      <c r="H198" s="12" t="s">
        <v>31</v>
      </c>
      <c r="I198" s="12" t="s">
        <v>31</v>
      </c>
      <c r="J198" s="11">
        <v>3024</v>
      </c>
      <c r="K198" s="10">
        <v>3024</v>
      </c>
      <c r="L198" s="12" t="s">
        <v>31</v>
      </c>
    </row>
    <row r="199" spans="2:13" ht="13.5" customHeight="1">
      <c r="B199" s="9">
        <v>14</v>
      </c>
      <c r="C199" s="35">
        <v>1072082</v>
      </c>
      <c r="D199" s="14">
        <v>1068327</v>
      </c>
      <c r="E199" s="13">
        <v>2888</v>
      </c>
      <c r="F199" s="13">
        <v>1065140</v>
      </c>
      <c r="G199" s="13">
        <v>299</v>
      </c>
      <c r="H199" s="15" t="s">
        <v>31</v>
      </c>
      <c r="I199" s="15" t="s">
        <v>31</v>
      </c>
      <c r="J199" s="14">
        <v>3755</v>
      </c>
      <c r="K199" s="13">
        <v>3755</v>
      </c>
      <c r="L199" s="15" t="s">
        <v>31</v>
      </c>
      <c r="M199" s="133"/>
    </row>
    <row r="200" spans="2:13" ht="13.5" customHeight="1">
      <c r="B200" s="16">
        <v>15</v>
      </c>
      <c r="C200" s="19">
        <v>912333</v>
      </c>
      <c r="D200" s="20">
        <v>908149</v>
      </c>
      <c r="E200" s="19">
        <v>903</v>
      </c>
      <c r="F200" s="19">
        <v>906921</v>
      </c>
      <c r="G200" s="19">
        <v>325</v>
      </c>
      <c r="H200" s="36" t="s">
        <v>31</v>
      </c>
      <c r="I200" s="36" t="s">
        <v>31</v>
      </c>
      <c r="J200" s="20">
        <v>4184</v>
      </c>
      <c r="K200" s="19">
        <v>4184</v>
      </c>
      <c r="L200" s="15" t="s">
        <v>31</v>
      </c>
      <c r="M200" s="133"/>
    </row>
    <row r="201" spans="2:13" ht="13.5" customHeight="1">
      <c r="B201" s="16">
        <v>16</v>
      </c>
      <c r="C201" s="19">
        <v>836019</v>
      </c>
      <c r="D201" s="20">
        <v>831144</v>
      </c>
      <c r="E201" s="19">
        <v>996</v>
      </c>
      <c r="F201" s="19">
        <v>829874</v>
      </c>
      <c r="G201" s="19">
        <v>274</v>
      </c>
      <c r="H201" s="36">
        <v>0</v>
      </c>
      <c r="I201" s="36">
        <v>0</v>
      </c>
      <c r="J201" s="20">
        <v>4875</v>
      </c>
      <c r="K201" s="19">
        <v>4875</v>
      </c>
      <c r="L201" s="15">
        <v>0</v>
      </c>
      <c r="M201" s="133"/>
    </row>
    <row r="202" spans="2:13" ht="13.5" customHeight="1">
      <c r="B202" s="16">
        <v>17</v>
      </c>
      <c r="C202" s="17">
        <v>833151</v>
      </c>
      <c r="D202" s="18">
        <v>828819</v>
      </c>
      <c r="E202" s="17">
        <v>0</v>
      </c>
      <c r="F202" s="17">
        <v>828568</v>
      </c>
      <c r="G202" s="17">
        <v>251</v>
      </c>
      <c r="H202" s="17">
        <v>0</v>
      </c>
      <c r="I202" s="17">
        <v>0</v>
      </c>
      <c r="J202" s="18">
        <v>4332</v>
      </c>
      <c r="K202" s="17">
        <v>4332</v>
      </c>
      <c r="L202" s="17">
        <v>0</v>
      </c>
      <c r="M202" s="133"/>
    </row>
    <row r="203" spans="2:13" ht="13.5" customHeight="1">
      <c r="B203" s="16">
        <v>18</v>
      </c>
      <c r="C203" s="17">
        <v>792084</v>
      </c>
      <c r="D203" s="18">
        <v>787587</v>
      </c>
      <c r="E203" s="17">
        <v>0</v>
      </c>
      <c r="F203" s="17">
        <v>787269</v>
      </c>
      <c r="G203" s="17">
        <v>318</v>
      </c>
      <c r="H203" s="17">
        <v>0</v>
      </c>
      <c r="I203" s="17">
        <v>0</v>
      </c>
      <c r="J203" s="18">
        <v>4497</v>
      </c>
      <c r="K203" s="17">
        <v>4497</v>
      </c>
      <c r="L203" s="17">
        <v>0</v>
      </c>
      <c r="M203" s="133"/>
    </row>
    <row r="204" spans="2:12" ht="13.5" customHeight="1">
      <c r="B204" s="16">
        <v>19</v>
      </c>
      <c r="C204" s="17">
        <v>757269</v>
      </c>
      <c r="D204" s="18">
        <v>753565</v>
      </c>
      <c r="E204" s="17">
        <v>0</v>
      </c>
      <c r="F204" s="17">
        <v>753287</v>
      </c>
      <c r="G204" s="17">
        <v>278</v>
      </c>
      <c r="H204" s="17">
        <v>0</v>
      </c>
      <c r="I204" s="17">
        <v>0</v>
      </c>
      <c r="J204" s="18">
        <v>3704</v>
      </c>
      <c r="K204" s="17">
        <v>3704</v>
      </c>
      <c r="L204" s="17">
        <v>0</v>
      </c>
    </row>
    <row r="205" spans="2:12" ht="13.5" customHeight="1">
      <c r="B205" s="16">
        <v>20</v>
      </c>
      <c r="C205" s="17">
        <v>814387</v>
      </c>
      <c r="D205" s="18">
        <v>814387</v>
      </c>
      <c r="E205" s="17">
        <v>414</v>
      </c>
      <c r="F205" s="17">
        <v>813548</v>
      </c>
      <c r="G205" s="17">
        <v>425</v>
      </c>
      <c r="H205" s="17">
        <v>0</v>
      </c>
      <c r="I205" s="17">
        <v>0</v>
      </c>
      <c r="J205" s="18"/>
      <c r="K205" s="17"/>
      <c r="L205" s="17"/>
    </row>
    <row r="206" spans="2:12" ht="13.5" customHeight="1">
      <c r="B206" s="16">
        <v>21</v>
      </c>
      <c r="C206" s="17">
        <v>2331353</v>
      </c>
      <c r="D206" s="18">
        <v>2331353</v>
      </c>
      <c r="E206" s="17">
        <v>358</v>
      </c>
      <c r="F206" s="17">
        <v>2330703</v>
      </c>
      <c r="G206" s="17">
        <v>292</v>
      </c>
      <c r="H206" s="17">
        <v>0</v>
      </c>
      <c r="I206" s="17">
        <v>0</v>
      </c>
      <c r="J206" s="108"/>
      <c r="K206" s="109"/>
      <c r="L206" s="109"/>
    </row>
    <row r="207" spans="2:12" ht="13.5" customHeight="1">
      <c r="B207" s="16">
        <v>22</v>
      </c>
      <c r="C207" s="17">
        <v>1061924</v>
      </c>
      <c r="D207" s="18">
        <v>1061924</v>
      </c>
      <c r="E207" s="17">
        <v>525</v>
      </c>
      <c r="F207" s="17">
        <v>1029293</v>
      </c>
      <c r="G207" s="17">
        <v>317</v>
      </c>
      <c r="H207" s="17">
        <v>31789</v>
      </c>
      <c r="I207" s="17">
        <v>0</v>
      </c>
      <c r="J207" s="108"/>
      <c r="K207" s="109"/>
      <c r="L207" s="109"/>
    </row>
    <row r="208" spans="2:12" ht="13.5" customHeight="1">
      <c r="B208" s="16">
        <v>23</v>
      </c>
      <c r="C208" s="17">
        <v>914035</v>
      </c>
      <c r="D208" s="18">
        <v>914035</v>
      </c>
      <c r="E208" s="17">
        <v>292</v>
      </c>
      <c r="F208" s="17">
        <v>913448</v>
      </c>
      <c r="G208" s="17">
        <v>295</v>
      </c>
      <c r="H208" s="17">
        <v>0</v>
      </c>
      <c r="I208" s="17">
        <v>0</v>
      </c>
      <c r="J208" s="108"/>
      <c r="K208" s="109"/>
      <c r="L208" s="109"/>
    </row>
    <row r="209" spans="2:12" ht="13.5" customHeight="1">
      <c r="B209" s="16">
        <v>24</v>
      </c>
      <c r="C209" s="17">
        <v>980897</v>
      </c>
      <c r="D209" s="18">
        <v>980897</v>
      </c>
      <c r="E209" s="17">
        <v>594</v>
      </c>
      <c r="F209" s="17">
        <v>980013</v>
      </c>
      <c r="G209" s="17">
        <v>290</v>
      </c>
      <c r="H209" s="17">
        <v>0</v>
      </c>
      <c r="I209" s="17">
        <v>0</v>
      </c>
      <c r="J209" s="108"/>
      <c r="K209" s="109"/>
      <c r="L209" s="109"/>
    </row>
    <row r="210" spans="2:12" ht="13.5" customHeight="1">
      <c r="B210" s="16">
        <v>25</v>
      </c>
      <c r="C210" s="17">
        <v>931499</v>
      </c>
      <c r="D210" s="18">
        <v>931499</v>
      </c>
      <c r="E210" s="17">
        <v>7</v>
      </c>
      <c r="F210" s="17">
        <v>931347</v>
      </c>
      <c r="G210" s="17">
        <v>145</v>
      </c>
      <c r="H210" s="17">
        <v>0</v>
      </c>
      <c r="I210" s="17">
        <v>0</v>
      </c>
      <c r="J210" s="108"/>
      <c r="K210" s="109"/>
      <c r="L210" s="109"/>
    </row>
    <row r="211" spans="2:12" ht="13.5" customHeight="1">
      <c r="B211" s="16">
        <v>26</v>
      </c>
      <c r="C211" s="17">
        <v>935632</v>
      </c>
      <c r="D211" s="18">
        <v>935632</v>
      </c>
      <c r="E211" s="17">
        <v>6</v>
      </c>
      <c r="F211" s="17">
        <v>935088</v>
      </c>
      <c r="G211" s="17">
        <v>538</v>
      </c>
      <c r="H211" s="17">
        <v>0</v>
      </c>
      <c r="I211" s="17">
        <v>0</v>
      </c>
      <c r="J211" s="108"/>
      <c r="K211" s="109"/>
      <c r="L211" s="109"/>
    </row>
    <row r="212" spans="2:12" ht="13.5" customHeight="1">
      <c r="B212" s="16">
        <v>27</v>
      </c>
      <c r="C212" s="17">
        <v>886747</v>
      </c>
      <c r="D212" s="18">
        <v>886747</v>
      </c>
      <c r="E212" s="17">
        <v>1586</v>
      </c>
      <c r="F212" s="17">
        <v>884618</v>
      </c>
      <c r="G212" s="17">
        <v>543</v>
      </c>
      <c r="H212" s="17">
        <v>0</v>
      </c>
      <c r="I212" s="17">
        <v>0</v>
      </c>
      <c r="J212" s="108"/>
      <c r="K212" s="109"/>
      <c r="L212" s="109"/>
    </row>
    <row r="213" spans="2:12" ht="13.5" customHeight="1">
      <c r="B213" s="16">
        <v>28</v>
      </c>
      <c r="C213" s="17">
        <v>1027409</v>
      </c>
      <c r="D213" s="18">
        <v>1027409</v>
      </c>
      <c r="E213" s="17">
        <v>2155</v>
      </c>
      <c r="F213" s="17">
        <v>1024664</v>
      </c>
      <c r="G213" s="17">
        <v>590</v>
      </c>
      <c r="H213" s="17">
        <v>0</v>
      </c>
      <c r="I213" s="17">
        <v>0</v>
      </c>
      <c r="J213" s="108"/>
      <c r="K213" s="109"/>
      <c r="L213" s="109"/>
    </row>
    <row r="214" spans="2:12" ht="13.5" customHeight="1">
      <c r="B214" s="16">
        <v>29</v>
      </c>
      <c r="C214" s="17">
        <v>939183</v>
      </c>
      <c r="D214" s="18">
        <v>939183</v>
      </c>
      <c r="E214" s="17">
        <v>2728</v>
      </c>
      <c r="F214" s="17">
        <v>935871</v>
      </c>
      <c r="G214" s="17">
        <v>584</v>
      </c>
      <c r="H214" s="17">
        <v>0</v>
      </c>
      <c r="I214" s="17">
        <v>0</v>
      </c>
      <c r="J214" s="108"/>
      <c r="K214" s="109"/>
      <c r="L214" s="109"/>
    </row>
    <row r="215" spans="2:12" ht="13.5" customHeight="1">
      <c r="B215" s="215">
        <v>30</v>
      </c>
      <c r="C215" s="216">
        <v>895104</v>
      </c>
      <c r="D215" s="217">
        <v>895104</v>
      </c>
      <c r="E215" s="216">
        <v>3776</v>
      </c>
      <c r="F215" s="216">
        <v>869571</v>
      </c>
      <c r="G215" s="216">
        <v>644</v>
      </c>
      <c r="H215" s="216">
        <v>21113</v>
      </c>
      <c r="I215" s="216">
        <v>0</v>
      </c>
      <c r="J215" s="219"/>
      <c r="K215" s="220"/>
      <c r="L215" s="220"/>
    </row>
    <row r="216" spans="2:12" ht="13.5" customHeight="1">
      <c r="B216" s="221" t="s">
        <v>212</v>
      </c>
      <c r="C216" s="222">
        <v>893512</v>
      </c>
      <c r="D216" s="223">
        <v>893512</v>
      </c>
      <c r="E216" s="222">
        <v>3493</v>
      </c>
      <c r="F216" s="222">
        <v>889422</v>
      </c>
      <c r="G216" s="222">
        <v>597</v>
      </c>
      <c r="H216" s="222">
        <v>0</v>
      </c>
      <c r="I216" s="222">
        <v>0</v>
      </c>
      <c r="J216" s="219"/>
      <c r="K216" s="220"/>
      <c r="L216" s="220"/>
    </row>
    <row r="217" spans="2:12" ht="13.5" customHeight="1">
      <c r="B217" s="221">
        <v>2</v>
      </c>
      <c r="C217" s="222">
        <v>1095763</v>
      </c>
      <c r="D217" s="223">
        <v>1095763</v>
      </c>
      <c r="E217" s="222">
        <v>5333</v>
      </c>
      <c r="F217" s="222">
        <v>1087896</v>
      </c>
      <c r="G217" s="222">
        <v>594</v>
      </c>
      <c r="H217" s="222">
        <v>1940</v>
      </c>
      <c r="I217" s="222">
        <v>0</v>
      </c>
      <c r="J217" s="271"/>
      <c r="K217" s="220"/>
      <c r="L217" s="220"/>
    </row>
    <row r="218" spans="2:12" ht="13.5" customHeight="1">
      <c r="B218" s="221">
        <v>3</v>
      </c>
      <c r="C218" s="222">
        <v>1050997</v>
      </c>
      <c r="D218" s="223">
        <v>1050997</v>
      </c>
      <c r="E218" s="222">
        <v>2416</v>
      </c>
      <c r="F218" s="222">
        <v>1047928</v>
      </c>
      <c r="G218" s="222">
        <v>653</v>
      </c>
      <c r="H218" s="222">
        <v>0</v>
      </c>
      <c r="I218" s="222">
        <v>0</v>
      </c>
      <c r="J218" s="254"/>
      <c r="K218" s="255"/>
      <c r="L218" s="255"/>
    </row>
    <row r="219" spans="2:12" ht="13.5" customHeight="1">
      <c r="B219" s="7"/>
      <c r="C219" s="7"/>
      <c r="D219" s="7"/>
      <c r="E219" s="7"/>
      <c r="F219" s="7"/>
      <c r="G219" s="7"/>
      <c r="H219" s="7"/>
      <c r="I219" s="7"/>
      <c r="J219" s="7"/>
      <c r="K219" s="7"/>
      <c r="L219" s="7"/>
    </row>
    <row r="220" spans="2:12" ht="13.5" customHeight="1">
      <c r="B220" s="389" t="s">
        <v>148</v>
      </c>
      <c r="C220" s="389"/>
      <c r="D220" s="389"/>
      <c r="E220" s="389"/>
      <c r="F220" s="389"/>
      <c r="G220" s="389"/>
      <c r="H220" s="389"/>
      <c r="I220" s="389"/>
      <c r="J220" s="389"/>
      <c r="K220" s="389"/>
      <c r="L220" s="389"/>
    </row>
    <row r="221" spans="2:12" ht="9.75" customHeight="1">
      <c r="B221" s="367" t="s">
        <v>46</v>
      </c>
      <c r="C221" s="367"/>
      <c r="D221" s="367"/>
      <c r="E221" s="367"/>
      <c r="F221" s="367"/>
      <c r="G221" s="367"/>
      <c r="H221" s="367"/>
      <c r="I221" s="367"/>
      <c r="J221" s="367"/>
      <c r="K221" s="367"/>
      <c r="L221" s="367"/>
    </row>
    <row r="222" spans="2:12" ht="13.5" customHeight="1">
      <c r="B222" s="386" t="s">
        <v>13</v>
      </c>
      <c r="C222" s="386" t="s">
        <v>152</v>
      </c>
      <c r="D222" s="377" t="s">
        <v>54</v>
      </c>
      <c r="E222" s="378"/>
      <c r="F222" s="378"/>
      <c r="G222" s="378"/>
      <c r="H222" s="378"/>
      <c r="I222" s="379"/>
      <c r="J222" s="377" t="s">
        <v>153</v>
      </c>
      <c r="K222" s="378"/>
      <c r="L222" s="379"/>
    </row>
    <row r="223" spans="2:12" ht="21.75" customHeight="1">
      <c r="B223" s="387"/>
      <c r="C223" s="387"/>
      <c r="D223" s="231" t="s">
        <v>14</v>
      </c>
      <c r="E223" s="275" t="s">
        <v>104</v>
      </c>
      <c r="F223" s="231" t="s">
        <v>15</v>
      </c>
      <c r="G223" s="275" t="s">
        <v>154</v>
      </c>
      <c r="H223" s="231" t="s">
        <v>16</v>
      </c>
      <c r="I223" s="275" t="s">
        <v>62</v>
      </c>
      <c r="J223" s="231" t="s">
        <v>18</v>
      </c>
      <c r="K223" s="275" t="s">
        <v>109</v>
      </c>
      <c r="L223" s="275" t="s">
        <v>155</v>
      </c>
    </row>
    <row r="224" spans="2:12" ht="13.5" customHeight="1">
      <c r="B224" s="9" t="s">
        <v>174</v>
      </c>
      <c r="C224" s="10">
        <v>290177</v>
      </c>
      <c r="D224" s="11">
        <v>290177</v>
      </c>
      <c r="E224" s="10">
        <v>4074</v>
      </c>
      <c r="F224" s="10">
        <v>286103</v>
      </c>
      <c r="G224" s="12">
        <v>0</v>
      </c>
      <c r="H224" s="12">
        <v>0</v>
      </c>
      <c r="I224" s="12">
        <v>0</v>
      </c>
      <c r="J224" s="20">
        <v>0</v>
      </c>
      <c r="K224" s="10">
        <v>0</v>
      </c>
      <c r="L224" s="12">
        <v>0</v>
      </c>
    </row>
    <row r="225" spans="2:12" ht="13.5" customHeight="1">
      <c r="B225" s="9">
        <v>12</v>
      </c>
      <c r="C225" s="10">
        <v>441282</v>
      </c>
      <c r="D225" s="11">
        <v>441282</v>
      </c>
      <c r="E225" s="10">
        <v>3444</v>
      </c>
      <c r="F225" s="10">
        <v>437838</v>
      </c>
      <c r="G225" s="12">
        <v>0</v>
      </c>
      <c r="H225" s="12">
        <v>0</v>
      </c>
      <c r="I225" s="12">
        <v>0</v>
      </c>
      <c r="J225" s="20">
        <v>0</v>
      </c>
      <c r="K225" s="10">
        <v>0</v>
      </c>
      <c r="L225" s="12">
        <v>0</v>
      </c>
    </row>
    <row r="226" spans="2:12" ht="13.5" customHeight="1">
      <c r="B226" s="9">
        <v>13</v>
      </c>
      <c r="C226" s="10">
        <v>318541</v>
      </c>
      <c r="D226" s="11">
        <v>318541</v>
      </c>
      <c r="E226" s="13">
        <v>2793</v>
      </c>
      <c r="F226" s="13">
        <v>315748</v>
      </c>
      <c r="G226" s="12">
        <v>0</v>
      </c>
      <c r="H226" s="12">
        <v>0</v>
      </c>
      <c r="I226" s="12">
        <v>0</v>
      </c>
      <c r="J226" s="20">
        <v>0</v>
      </c>
      <c r="K226" s="10">
        <v>0</v>
      </c>
      <c r="L226" s="12">
        <v>0</v>
      </c>
    </row>
    <row r="227" spans="2:12" ht="13.5" customHeight="1">
      <c r="B227" s="16">
        <v>14</v>
      </c>
      <c r="C227" s="10">
        <v>252648</v>
      </c>
      <c r="D227" s="11">
        <v>252648</v>
      </c>
      <c r="E227" s="19">
        <v>2765</v>
      </c>
      <c r="F227" s="19">
        <v>249883</v>
      </c>
      <c r="G227" s="12">
        <v>0</v>
      </c>
      <c r="H227" s="12">
        <v>0</v>
      </c>
      <c r="I227" s="12">
        <v>0</v>
      </c>
      <c r="J227" s="20">
        <v>1531</v>
      </c>
      <c r="K227" s="10">
        <v>0</v>
      </c>
      <c r="L227" s="173">
        <v>1531</v>
      </c>
    </row>
    <row r="228" spans="2:12" ht="13.5" customHeight="1">
      <c r="B228" s="16">
        <v>15</v>
      </c>
      <c r="C228" s="10">
        <v>304337</v>
      </c>
      <c r="D228" s="11">
        <v>304337</v>
      </c>
      <c r="E228" s="19">
        <v>1700</v>
      </c>
      <c r="F228" s="19">
        <v>302637</v>
      </c>
      <c r="G228" s="12">
        <v>0</v>
      </c>
      <c r="H228" s="12">
        <v>0</v>
      </c>
      <c r="I228" s="12">
        <v>0</v>
      </c>
      <c r="J228" s="20">
        <v>1593</v>
      </c>
      <c r="K228" s="10">
        <v>0</v>
      </c>
      <c r="L228" s="173">
        <v>1593</v>
      </c>
    </row>
    <row r="229" spans="2:12" ht="13.5" customHeight="1">
      <c r="B229" s="16">
        <v>16</v>
      </c>
      <c r="C229" s="10">
        <v>253411</v>
      </c>
      <c r="D229" s="11">
        <v>253411</v>
      </c>
      <c r="E229" s="17">
        <v>1558</v>
      </c>
      <c r="F229" s="17">
        <v>251853</v>
      </c>
      <c r="G229" s="12">
        <v>0</v>
      </c>
      <c r="H229" s="12">
        <v>0</v>
      </c>
      <c r="I229" s="12">
        <v>0</v>
      </c>
      <c r="J229" s="18">
        <v>1644</v>
      </c>
      <c r="K229" s="10">
        <v>0</v>
      </c>
      <c r="L229" s="17">
        <v>1644</v>
      </c>
    </row>
    <row r="230" spans="2:12" ht="13.5" customHeight="1">
      <c r="B230" s="16">
        <v>17</v>
      </c>
      <c r="C230" s="10">
        <v>271440</v>
      </c>
      <c r="D230" s="11">
        <v>271440</v>
      </c>
      <c r="E230" s="17">
        <v>0</v>
      </c>
      <c r="F230" s="17">
        <v>271440</v>
      </c>
      <c r="G230" s="12">
        <v>0</v>
      </c>
      <c r="H230" s="12">
        <v>0</v>
      </c>
      <c r="I230" s="12">
        <v>0</v>
      </c>
      <c r="J230" s="18">
        <v>2177</v>
      </c>
      <c r="K230" s="17">
        <v>0</v>
      </c>
      <c r="L230" s="17">
        <v>2177</v>
      </c>
    </row>
    <row r="231" spans="2:12" ht="13.5" customHeight="1">
      <c r="B231" s="16">
        <v>18</v>
      </c>
      <c r="C231" s="10">
        <v>300836</v>
      </c>
      <c r="D231" s="11">
        <v>300836</v>
      </c>
      <c r="E231" s="17">
        <v>0</v>
      </c>
      <c r="F231" s="17">
        <v>300836</v>
      </c>
      <c r="G231" s="12">
        <v>0</v>
      </c>
      <c r="H231" s="12">
        <v>0</v>
      </c>
      <c r="I231" s="12">
        <v>0</v>
      </c>
      <c r="J231" s="18">
        <v>2400</v>
      </c>
      <c r="K231" s="17">
        <v>0</v>
      </c>
      <c r="L231" s="17">
        <v>2400</v>
      </c>
    </row>
    <row r="232" spans="2:12" ht="13.5" customHeight="1">
      <c r="B232" s="16">
        <v>19</v>
      </c>
      <c r="C232" s="10">
        <v>234998</v>
      </c>
      <c r="D232" s="11">
        <v>234998</v>
      </c>
      <c r="E232" s="17">
        <v>0</v>
      </c>
      <c r="F232" s="17">
        <v>234998</v>
      </c>
      <c r="G232" s="12">
        <v>0</v>
      </c>
      <c r="H232" s="12">
        <v>0</v>
      </c>
      <c r="I232" s="12">
        <v>0</v>
      </c>
      <c r="J232" s="18">
        <v>1701</v>
      </c>
      <c r="K232" s="17">
        <v>0</v>
      </c>
      <c r="L232" s="17">
        <v>1701</v>
      </c>
    </row>
    <row r="233" spans="2:12" ht="13.5" customHeight="1">
      <c r="B233" s="16">
        <v>20</v>
      </c>
      <c r="C233" s="10">
        <v>251773</v>
      </c>
      <c r="D233" s="11">
        <v>251773</v>
      </c>
      <c r="E233" s="17">
        <v>138</v>
      </c>
      <c r="F233" s="17">
        <v>251635</v>
      </c>
      <c r="G233" s="12">
        <v>0</v>
      </c>
      <c r="H233" s="12">
        <v>0</v>
      </c>
      <c r="I233" s="12">
        <v>0</v>
      </c>
      <c r="J233" s="108"/>
      <c r="K233" s="109"/>
      <c r="L233" s="109"/>
    </row>
    <row r="234" spans="2:12" ht="13.5" customHeight="1">
      <c r="B234" s="16">
        <v>21</v>
      </c>
      <c r="C234" s="10">
        <v>836741</v>
      </c>
      <c r="D234" s="11">
        <v>836741</v>
      </c>
      <c r="E234" s="17">
        <v>119</v>
      </c>
      <c r="F234" s="17">
        <v>836622</v>
      </c>
      <c r="G234" s="12">
        <v>0</v>
      </c>
      <c r="H234" s="12">
        <v>0</v>
      </c>
      <c r="I234" s="12">
        <v>0</v>
      </c>
      <c r="J234" s="108"/>
      <c r="K234" s="109"/>
      <c r="L234" s="109"/>
    </row>
    <row r="235" spans="2:12" ht="13.5" customHeight="1">
      <c r="B235" s="16">
        <v>22</v>
      </c>
      <c r="C235" s="10">
        <v>256014</v>
      </c>
      <c r="D235" s="11">
        <v>256014</v>
      </c>
      <c r="E235" s="17">
        <v>125</v>
      </c>
      <c r="F235" s="17">
        <v>246278</v>
      </c>
      <c r="G235" s="12">
        <v>0</v>
      </c>
      <c r="H235" s="17">
        <v>9611</v>
      </c>
      <c r="I235" s="12">
        <v>0</v>
      </c>
      <c r="J235" s="108"/>
      <c r="K235" s="109"/>
      <c r="L235" s="109"/>
    </row>
    <row r="236" spans="2:12" ht="13.5" customHeight="1">
      <c r="B236" s="16">
        <v>23</v>
      </c>
      <c r="C236" s="10">
        <v>297053</v>
      </c>
      <c r="D236" s="11">
        <v>297053</v>
      </c>
      <c r="E236" s="17">
        <v>81</v>
      </c>
      <c r="F236" s="17">
        <v>296972</v>
      </c>
      <c r="G236" s="12">
        <v>0</v>
      </c>
      <c r="H236" s="17">
        <v>0</v>
      </c>
      <c r="I236" s="12">
        <v>0</v>
      </c>
      <c r="J236" s="108"/>
      <c r="K236" s="109"/>
      <c r="L236" s="109"/>
    </row>
    <row r="237" spans="2:12" ht="13.5" customHeight="1">
      <c r="B237" s="16">
        <v>24</v>
      </c>
      <c r="C237" s="10">
        <v>333793</v>
      </c>
      <c r="D237" s="11">
        <v>333793</v>
      </c>
      <c r="E237" s="17">
        <v>367</v>
      </c>
      <c r="F237" s="17">
        <v>333426</v>
      </c>
      <c r="G237" s="17">
        <v>0</v>
      </c>
      <c r="H237" s="17">
        <v>0</v>
      </c>
      <c r="I237" s="12">
        <v>0</v>
      </c>
      <c r="J237" s="108"/>
      <c r="K237" s="109"/>
      <c r="L237" s="109"/>
    </row>
    <row r="238" spans="2:12" ht="13.5" customHeight="1">
      <c r="B238" s="16">
        <v>25</v>
      </c>
      <c r="C238" s="10">
        <v>329566</v>
      </c>
      <c r="D238" s="11">
        <v>329566</v>
      </c>
      <c r="E238" s="17">
        <v>0</v>
      </c>
      <c r="F238" s="17">
        <v>329421</v>
      </c>
      <c r="G238" s="17">
        <v>145</v>
      </c>
      <c r="H238" s="17">
        <v>0</v>
      </c>
      <c r="I238" s="12">
        <v>0</v>
      </c>
      <c r="J238" s="108"/>
      <c r="K238" s="109"/>
      <c r="L238" s="109"/>
    </row>
    <row r="239" spans="2:12" ht="13.5" customHeight="1">
      <c r="B239" s="16">
        <v>26</v>
      </c>
      <c r="C239" s="10">
        <v>312218</v>
      </c>
      <c r="D239" s="11">
        <v>312218</v>
      </c>
      <c r="E239" s="17">
        <v>0</v>
      </c>
      <c r="F239" s="17">
        <v>311681</v>
      </c>
      <c r="G239" s="17">
        <v>537</v>
      </c>
      <c r="H239" s="17">
        <v>0</v>
      </c>
      <c r="I239" s="12">
        <v>0</v>
      </c>
      <c r="J239" s="108"/>
      <c r="K239" s="109"/>
      <c r="L239" s="109"/>
    </row>
    <row r="240" spans="2:12" ht="13.5" customHeight="1">
      <c r="B240" s="16">
        <v>27</v>
      </c>
      <c r="C240" s="10">
        <v>274315</v>
      </c>
      <c r="D240" s="11">
        <v>274315</v>
      </c>
      <c r="E240" s="17">
        <v>531</v>
      </c>
      <c r="F240" s="17">
        <v>273242</v>
      </c>
      <c r="G240" s="17">
        <v>542</v>
      </c>
      <c r="H240" s="17">
        <v>0</v>
      </c>
      <c r="I240" s="17">
        <v>0</v>
      </c>
      <c r="J240" s="108"/>
      <c r="K240" s="109"/>
      <c r="L240" s="109"/>
    </row>
    <row r="241" spans="2:12" ht="13.5" customHeight="1">
      <c r="B241" s="16">
        <v>28</v>
      </c>
      <c r="C241" s="10">
        <v>308624</v>
      </c>
      <c r="D241" s="11">
        <v>308624</v>
      </c>
      <c r="E241" s="17">
        <v>949</v>
      </c>
      <c r="F241" s="17">
        <v>307185</v>
      </c>
      <c r="G241" s="17">
        <v>490</v>
      </c>
      <c r="H241" s="17">
        <v>0</v>
      </c>
      <c r="I241" s="17">
        <v>0</v>
      </c>
      <c r="J241" s="108"/>
      <c r="K241" s="109"/>
      <c r="L241" s="109"/>
    </row>
    <row r="242" spans="2:12" ht="13.5" customHeight="1">
      <c r="B242" s="215">
        <v>29</v>
      </c>
      <c r="C242" s="25">
        <v>277639</v>
      </c>
      <c r="D242" s="26">
        <v>277639</v>
      </c>
      <c r="E242" s="216">
        <v>1158</v>
      </c>
      <c r="F242" s="216">
        <v>275917</v>
      </c>
      <c r="G242" s="216">
        <v>564</v>
      </c>
      <c r="H242" s="216">
        <v>0</v>
      </c>
      <c r="I242" s="216">
        <v>0</v>
      </c>
      <c r="J242" s="219"/>
      <c r="K242" s="220"/>
      <c r="L242" s="220"/>
    </row>
    <row r="243" spans="2:12" ht="13.5" customHeight="1">
      <c r="B243" s="221">
        <v>30</v>
      </c>
      <c r="C243" s="206">
        <v>365775</v>
      </c>
      <c r="D243" s="228">
        <v>365775</v>
      </c>
      <c r="E243" s="222">
        <v>928</v>
      </c>
      <c r="F243" s="222">
        <v>346500</v>
      </c>
      <c r="G243" s="222">
        <v>506</v>
      </c>
      <c r="H243" s="222">
        <v>17841</v>
      </c>
      <c r="I243" s="222">
        <v>0</v>
      </c>
      <c r="J243" s="219"/>
      <c r="K243" s="220"/>
      <c r="L243" s="220"/>
    </row>
    <row r="244" spans="2:12" ht="13.5" customHeight="1">
      <c r="B244" s="221" t="s">
        <v>212</v>
      </c>
      <c r="C244" s="206">
        <v>331280</v>
      </c>
      <c r="D244" s="228">
        <v>331280</v>
      </c>
      <c r="E244" s="222">
        <v>1065</v>
      </c>
      <c r="F244" s="222">
        <v>329662</v>
      </c>
      <c r="G244" s="222">
        <v>553</v>
      </c>
      <c r="H244" s="222">
        <v>0</v>
      </c>
      <c r="I244" s="222">
        <v>0</v>
      </c>
      <c r="J244" s="271"/>
      <c r="K244" s="220"/>
      <c r="L244" s="220"/>
    </row>
    <row r="245" spans="2:12" ht="13.5" customHeight="1">
      <c r="B245" s="221">
        <v>2</v>
      </c>
      <c r="C245" s="206">
        <v>334329</v>
      </c>
      <c r="D245" s="228">
        <v>334329</v>
      </c>
      <c r="E245" s="222">
        <v>3079</v>
      </c>
      <c r="F245" s="222">
        <v>328754</v>
      </c>
      <c r="G245" s="222">
        <v>556</v>
      </c>
      <c r="H245" s="222">
        <v>1940</v>
      </c>
      <c r="I245" s="222">
        <v>0</v>
      </c>
      <c r="J245" s="254"/>
      <c r="K245" s="255"/>
      <c r="L245" s="255"/>
    </row>
    <row r="246" spans="1:12" ht="13.5" customHeight="1">
      <c r="A246" s="151"/>
      <c r="B246" s="221">
        <v>3</v>
      </c>
      <c r="C246" s="206">
        <v>341848</v>
      </c>
      <c r="D246" s="228">
        <v>341848</v>
      </c>
      <c r="E246" s="222">
        <v>1448</v>
      </c>
      <c r="F246" s="222">
        <v>339903</v>
      </c>
      <c r="G246" s="222">
        <v>497</v>
      </c>
      <c r="H246" s="222">
        <v>0</v>
      </c>
      <c r="I246" s="222">
        <v>0</v>
      </c>
      <c r="J246" s="254"/>
      <c r="K246" s="255"/>
      <c r="L246" s="255"/>
    </row>
    <row r="247" spans="1:12" ht="13.5" customHeight="1">
      <c r="A247" s="151"/>
      <c r="B247" s="75"/>
      <c r="C247" s="81"/>
      <c r="D247" s="81"/>
      <c r="E247" s="90"/>
      <c r="F247" s="90"/>
      <c r="G247" s="90"/>
      <c r="H247" s="90"/>
      <c r="I247" s="90"/>
      <c r="J247" s="90"/>
      <c r="K247" s="90"/>
      <c r="L247" s="90"/>
    </row>
    <row r="248" spans="2:12" ht="13.5" customHeight="1">
      <c r="B248" s="389" t="s">
        <v>149</v>
      </c>
      <c r="C248" s="389"/>
      <c r="D248" s="389"/>
      <c r="E248" s="389"/>
      <c r="F248" s="389"/>
      <c r="G248" s="389"/>
      <c r="H248" s="389"/>
      <c r="I248" s="389"/>
      <c r="J248" s="389"/>
      <c r="K248" s="389"/>
      <c r="L248" s="389"/>
    </row>
    <row r="249" spans="2:12" ht="9.75" customHeight="1">
      <c r="B249" s="367" t="s">
        <v>46</v>
      </c>
      <c r="C249" s="367"/>
      <c r="D249" s="367"/>
      <c r="E249" s="367"/>
      <c r="F249" s="367"/>
      <c r="G249" s="367"/>
      <c r="H249" s="367"/>
      <c r="I249" s="367"/>
      <c r="J249" s="367"/>
      <c r="K249" s="367"/>
      <c r="L249" s="367"/>
    </row>
    <row r="250" spans="2:12" ht="13.5" customHeight="1">
      <c r="B250" s="386" t="s">
        <v>13</v>
      </c>
      <c r="C250" s="386" t="s">
        <v>156</v>
      </c>
      <c r="D250" s="377" t="s">
        <v>157</v>
      </c>
      <c r="E250" s="378"/>
      <c r="F250" s="378"/>
      <c r="G250" s="378"/>
      <c r="H250" s="378"/>
      <c r="I250" s="379"/>
      <c r="J250" s="377" t="s">
        <v>158</v>
      </c>
      <c r="K250" s="378"/>
      <c r="L250" s="379"/>
    </row>
    <row r="251" spans="2:12" ht="24" customHeight="1">
      <c r="B251" s="387"/>
      <c r="C251" s="387"/>
      <c r="D251" s="231" t="s">
        <v>14</v>
      </c>
      <c r="E251" s="231" t="s">
        <v>159</v>
      </c>
      <c r="F251" s="231" t="s">
        <v>15</v>
      </c>
      <c r="G251" s="231" t="s">
        <v>160</v>
      </c>
      <c r="H251" s="231" t="s">
        <v>16</v>
      </c>
      <c r="I251" s="231" t="s">
        <v>161</v>
      </c>
      <c r="J251" s="231" t="s">
        <v>18</v>
      </c>
      <c r="K251" s="231" t="s">
        <v>162</v>
      </c>
      <c r="L251" s="231" t="s">
        <v>163</v>
      </c>
    </row>
    <row r="252" spans="2:12" ht="13.5" customHeight="1">
      <c r="B252" s="9" t="s">
        <v>174</v>
      </c>
      <c r="C252" s="10">
        <v>450404</v>
      </c>
      <c r="D252" s="11">
        <v>450404</v>
      </c>
      <c r="E252" s="10">
        <v>0</v>
      </c>
      <c r="F252" s="10">
        <v>299896</v>
      </c>
      <c r="G252" s="12">
        <v>150508</v>
      </c>
      <c r="H252" s="12">
        <v>0</v>
      </c>
      <c r="I252" s="12">
        <v>0</v>
      </c>
      <c r="J252" s="20">
        <v>0</v>
      </c>
      <c r="K252" s="10">
        <v>0</v>
      </c>
      <c r="L252" s="10">
        <v>0</v>
      </c>
    </row>
    <row r="253" spans="2:12" ht="13.5" customHeight="1">
      <c r="B253" s="9">
        <v>12</v>
      </c>
      <c r="C253" s="10">
        <v>476901</v>
      </c>
      <c r="D253" s="11">
        <v>476901</v>
      </c>
      <c r="E253" s="10">
        <v>0</v>
      </c>
      <c r="F253" s="10">
        <v>308257</v>
      </c>
      <c r="G253" s="12">
        <v>168644</v>
      </c>
      <c r="H253" s="12">
        <v>0</v>
      </c>
      <c r="I253" s="12">
        <v>0</v>
      </c>
      <c r="J253" s="20">
        <v>0</v>
      </c>
      <c r="K253" s="10">
        <v>0</v>
      </c>
      <c r="L253" s="10">
        <v>0</v>
      </c>
    </row>
    <row r="254" spans="2:12" ht="13.5" customHeight="1">
      <c r="B254" s="9">
        <v>13</v>
      </c>
      <c r="C254" s="10">
        <v>327200</v>
      </c>
      <c r="D254" s="11">
        <v>327200</v>
      </c>
      <c r="E254" s="13">
        <v>0</v>
      </c>
      <c r="F254" s="13">
        <v>327200</v>
      </c>
      <c r="G254" s="13">
        <v>0</v>
      </c>
      <c r="H254" s="12">
        <v>0</v>
      </c>
      <c r="I254" s="13">
        <v>0</v>
      </c>
      <c r="J254" s="20">
        <v>0</v>
      </c>
      <c r="K254" s="13">
        <v>0</v>
      </c>
      <c r="L254" s="13">
        <v>0</v>
      </c>
    </row>
    <row r="255" spans="2:12" ht="13.5" customHeight="1">
      <c r="B255" s="16">
        <v>14</v>
      </c>
      <c r="C255" s="10">
        <v>314240</v>
      </c>
      <c r="D255" s="11">
        <v>314240</v>
      </c>
      <c r="E255" s="19">
        <v>89</v>
      </c>
      <c r="F255" s="19">
        <v>314151</v>
      </c>
      <c r="G255" s="13">
        <v>0</v>
      </c>
      <c r="H255" s="12">
        <v>0</v>
      </c>
      <c r="I255" s="13">
        <v>0</v>
      </c>
      <c r="J255" s="20">
        <v>0</v>
      </c>
      <c r="K255" s="13">
        <v>0</v>
      </c>
      <c r="L255" s="13">
        <v>0</v>
      </c>
    </row>
    <row r="256" spans="2:12" ht="13.5" customHeight="1">
      <c r="B256" s="16">
        <v>15</v>
      </c>
      <c r="C256" s="10">
        <v>307450</v>
      </c>
      <c r="D256" s="11">
        <v>307450</v>
      </c>
      <c r="E256" s="19">
        <v>0</v>
      </c>
      <c r="F256" s="19">
        <v>307450</v>
      </c>
      <c r="G256" s="13">
        <v>0</v>
      </c>
      <c r="H256" s="12">
        <v>0</v>
      </c>
      <c r="I256" s="13">
        <v>0</v>
      </c>
      <c r="J256" s="20">
        <v>0</v>
      </c>
      <c r="K256" s="13">
        <v>0</v>
      </c>
      <c r="L256" s="13">
        <v>0</v>
      </c>
    </row>
    <row r="257" spans="2:12" ht="13.5" customHeight="1">
      <c r="B257" s="16">
        <v>16</v>
      </c>
      <c r="C257" s="10">
        <v>298424</v>
      </c>
      <c r="D257" s="11">
        <v>298424</v>
      </c>
      <c r="E257" s="17">
        <v>0</v>
      </c>
      <c r="F257" s="17">
        <v>298424</v>
      </c>
      <c r="G257" s="13">
        <v>0</v>
      </c>
      <c r="H257" s="12">
        <v>0</v>
      </c>
      <c r="I257" s="13">
        <v>0</v>
      </c>
      <c r="J257" s="18">
        <v>0</v>
      </c>
      <c r="K257" s="13">
        <v>0</v>
      </c>
      <c r="L257" s="13">
        <v>0</v>
      </c>
    </row>
    <row r="258" spans="2:12" ht="13.5" customHeight="1">
      <c r="B258" s="16">
        <v>17</v>
      </c>
      <c r="C258" s="10">
        <v>291155</v>
      </c>
      <c r="D258" s="11">
        <v>291155</v>
      </c>
      <c r="E258" s="17">
        <v>0</v>
      </c>
      <c r="F258" s="17">
        <v>291155</v>
      </c>
      <c r="G258" s="13">
        <v>0</v>
      </c>
      <c r="H258" s="12">
        <v>0</v>
      </c>
      <c r="I258" s="13">
        <v>0</v>
      </c>
      <c r="J258" s="18">
        <v>0</v>
      </c>
      <c r="K258" s="13">
        <v>0</v>
      </c>
      <c r="L258" s="13">
        <v>0</v>
      </c>
    </row>
    <row r="259" spans="2:12" ht="13.5" customHeight="1">
      <c r="B259" s="16">
        <v>18</v>
      </c>
      <c r="C259" s="10">
        <v>333027</v>
      </c>
      <c r="D259" s="11">
        <v>333027</v>
      </c>
      <c r="E259" s="17">
        <v>0</v>
      </c>
      <c r="F259" s="17">
        <v>333027</v>
      </c>
      <c r="G259" s="13">
        <v>0</v>
      </c>
      <c r="H259" s="12">
        <v>0</v>
      </c>
      <c r="I259" s="13">
        <v>0</v>
      </c>
      <c r="J259" s="18">
        <v>0</v>
      </c>
      <c r="K259" s="13">
        <v>0</v>
      </c>
      <c r="L259" s="13">
        <v>0</v>
      </c>
    </row>
    <row r="260" spans="2:12" ht="13.5" customHeight="1">
      <c r="B260" s="16">
        <v>19</v>
      </c>
      <c r="C260" s="10">
        <v>316670</v>
      </c>
      <c r="D260" s="11">
        <v>316670</v>
      </c>
      <c r="E260" s="17">
        <v>0</v>
      </c>
      <c r="F260" s="17">
        <v>316670</v>
      </c>
      <c r="G260" s="13">
        <v>0</v>
      </c>
      <c r="H260" s="12">
        <v>0</v>
      </c>
      <c r="I260" s="13">
        <v>0</v>
      </c>
      <c r="J260" s="18">
        <v>0</v>
      </c>
      <c r="K260" s="13">
        <v>0</v>
      </c>
      <c r="L260" s="13">
        <v>0</v>
      </c>
    </row>
    <row r="261" spans="2:12" ht="13.5" customHeight="1">
      <c r="B261" s="16">
        <v>20</v>
      </c>
      <c r="C261" s="10">
        <v>284645</v>
      </c>
      <c r="D261" s="11">
        <v>284645</v>
      </c>
      <c r="E261" s="17">
        <v>0</v>
      </c>
      <c r="F261" s="17">
        <v>284645</v>
      </c>
      <c r="G261" s="13">
        <v>0</v>
      </c>
      <c r="H261" s="12">
        <v>0</v>
      </c>
      <c r="I261" s="13">
        <v>0</v>
      </c>
      <c r="J261" s="108"/>
      <c r="K261" s="109"/>
      <c r="L261" s="109"/>
    </row>
    <row r="262" spans="2:12" ht="13.5" customHeight="1">
      <c r="B262" s="16">
        <v>21</v>
      </c>
      <c r="C262" s="10">
        <v>327756</v>
      </c>
      <c r="D262" s="11">
        <v>327756</v>
      </c>
      <c r="E262" s="17">
        <v>0</v>
      </c>
      <c r="F262" s="17">
        <v>327756</v>
      </c>
      <c r="G262" s="13">
        <v>0</v>
      </c>
      <c r="H262" s="12">
        <v>0</v>
      </c>
      <c r="I262" s="13">
        <v>0</v>
      </c>
      <c r="J262" s="108"/>
      <c r="K262" s="109"/>
      <c r="L262" s="109"/>
    </row>
    <row r="263" spans="2:12" ht="13.5" customHeight="1">
      <c r="B263" s="16">
        <v>22</v>
      </c>
      <c r="C263" s="10">
        <v>285648</v>
      </c>
      <c r="D263" s="11">
        <v>285648</v>
      </c>
      <c r="E263" s="17">
        <v>0</v>
      </c>
      <c r="F263" s="17">
        <v>285648</v>
      </c>
      <c r="G263" s="13">
        <v>0</v>
      </c>
      <c r="H263" s="12">
        <v>0</v>
      </c>
      <c r="I263" s="13">
        <v>0</v>
      </c>
      <c r="J263" s="108"/>
      <c r="K263" s="109"/>
      <c r="L263" s="109"/>
    </row>
    <row r="264" spans="2:12" ht="13.5" customHeight="1">
      <c r="B264" s="16">
        <v>23</v>
      </c>
      <c r="C264" s="10">
        <v>269051</v>
      </c>
      <c r="D264" s="11">
        <v>269051</v>
      </c>
      <c r="E264" s="17">
        <v>0</v>
      </c>
      <c r="F264" s="17">
        <v>269051</v>
      </c>
      <c r="G264" s="13">
        <v>0</v>
      </c>
      <c r="H264" s="12">
        <v>0</v>
      </c>
      <c r="I264" s="13">
        <v>0</v>
      </c>
      <c r="J264" s="108"/>
      <c r="K264" s="109"/>
      <c r="L264" s="109"/>
    </row>
    <row r="265" spans="2:12" ht="13.5" customHeight="1">
      <c r="B265" s="16">
        <v>24</v>
      </c>
      <c r="C265" s="10">
        <v>282582</v>
      </c>
      <c r="D265" s="11">
        <v>282582</v>
      </c>
      <c r="E265" s="17">
        <v>0</v>
      </c>
      <c r="F265" s="17">
        <v>282582</v>
      </c>
      <c r="G265" s="13">
        <v>0</v>
      </c>
      <c r="H265" s="12">
        <v>0</v>
      </c>
      <c r="I265" s="13">
        <v>0</v>
      </c>
      <c r="J265" s="108"/>
      <c r="K265" s="109"/>
      <c r="L265" s="109"/>
    </row>
    <row r="266" spans="2:12" ht="13.5" customHeight="1">
      <c r="B266" s="16">
        <v>25</v>
      </c>
      <c r="C266" s="10">
        <v>297251</v>
      </c>
      <c r="D266" s="11">
        <v>297251</v>
      </c>
      <c r="E266" s="17">
        <v>0</v>
      </c>
      <c r="F266" s="17">
        <v>297251</v>
      </c>
      <c r="G266" s="13">
        <v>0</v>
      </c>
      <c r="H266" s="12">
        <v>0</v>
      </c>
      <c r="I266" s="13">
        <v>0</v>
      </c>
      <c r="J266" s="108"/>
      <c r="K266" s="109"/>
      <c r="L266" s="109"/>
    </row>
    <row r="267" spans="2:12" ht="13.5" customHeight="1">
      <c r="B267" s="16">
        <v>26</v>
      </c>
      <c r="C267" s="10">
        <v>299469</v>
      </c>
      <c r="D267" s="11">
        <v>299469</v>
      </c>
      <c r="E267" s="17">
        <v>0</v>
      </c>
      <c r="F267" s="17">
        <v>299469</v>
      </c>
      <c r="G267" s="13">
        <v>0</v>
      </c>
      <c r="H267" s="12">
        <v>0</v>
      </c>
      <c r="I267" s="13">
        <v>0</v>
      </c>
      <c r="J267" s="108"/>
      <c r="K267" s="109"/>
      <c r="L267" s="109"/>
    </row>
    <row r="268" spans="2:12" ht="13.5" customHeight="1">
      <c r="B268" s="16">
        <v>27</v>
      </c>
      <c r="C268" s="10">
        <v>305822</v>
      </c>
      <c r="D268" s="11">
        <v>305822</v>
      </c>
      <c r="E268" s="17">
        <v>0</v>
      </c>
      <c r="F268" s="17">
        <v>305822</v>
      </c>
      <c r="G268" s="13">
        <v>0</v>
      </c>
      <c r="H268" s="12">
        <v>0</v>
      </c>
      <c r="I268" s="13">
        <v>0</v>
      </c>
      <c r="J268" s="108"/>
      <c r="K268" s="109"/>
      <c r="L268" s="109"/>
    </row>
    <row r="269" spans="2:12" ht="13.5" customHeight="1">
      <c r="B269" s="16">
        <v>28</v>
      </c>
      <c r="C269" s="10">
        <v>295758</v>
      </c>
      <c r="D269" s="11">
        <v>295758</v>
      </c>
      <c r="E269" s="17">
        <v>0</v>
      </c>
      <c r="F269" s="17">
        <v>295758</v>
      </c>
      <c r="G269" s="17">
        <v>0</v>
      </c>
      <c r="H269" s="17">
        <v>0</v>
      </c>
      <c r="I269" s="17">
        <v>0</v>
      </c>
      <c r="J269" s="108"/>
      <c r="K269" s="109"/>
      <c r="L269" s="109"/>
    </row>
    <row r="270" spans="2:12" ht="13.5" customHeight="1">
      <c r="B270" s="215">
        <v>29</v>
      </c>
      <c r="C270" s="25">
        <v>328005</v>
      </c>
      <c r="D270" s="26">
        <v>328005</v>
      </c>
      <c r="E270" s="216">
        <v>0</v>
      </c>
      <c r="F270" s="216">
        <v>328005</v>
      </c>
      <c r="G270" s="216">
        <v>0</v>
      </c>
      <c r="H270" s="216">
        <v>0</v>
      </c>
      <c r="I270" s="216">
        <v>0</v>
      </c>
      <c r="J270" s="219"/>
      <c r="K270" s="220"/>
      <c r="L270" s="220"/>
    </row>
    <row r="271" spans="2:12" ht="13.5" customHeight="1">
      <c r="B271" s="221">
        <v>30</v>
      </c>
      <c r="C271" s="206">
        <v>294019</v>
      </c>
      <c r="D271" s="228">
        <v>294019</v>
      </c>
      <c r="E271" s="222">
        <v>0</v>
      </c>
      <c r="F271" s="222">
        <v>294019</v>
      </c>
      <c r="G271" s="222">
        <v>0</v>
      </c>
      <c r="H271" s="222">
        <v>0</v>
      </c>
      <c r="I271" s="222">
        <v>0</v>
      </c>
      <c r="J271" s="229"/>
      <c r="K271" s="230"/>
      <c r="L271" s="230"/>
    </row>
    <row r="272" spans="2:12" ht="13.5" customHeight="1">
      <c r="B272" s="221" t="s">
        <v>212</v>
      </c>
      <c r="C272" s="206">
        <v>318263</v>
      </c>
      <c r="D272" s="228">
        <v>318263</v>
      </c>
      <c r="E272" s="222">
        <v>0</v>
      </c>
      <c r="F272" s="222">
        <v>318263</v>
      </c>
      <c r="G272" s="222">
        <v>0</v>
      </c>
      <c r="H272" s="222">
        <v>0</v>
      </c>
      <c r="I272" s="222">
        <v>0</v>
      </c>
      <c r="J272" s="229"/>
      <c r="K272" s="230"/>
      <c r="L272" s="230"/>
    </row>
    <row r="273" spans="2:12" ht="13.5" customHeight="1">
      <c r="B273" s="221">
        <v>2</v>
      </c>
      <c r="C273" s="206">
        <v>413580</v>
      </c>
      <c r="D273" s="228">
        <v>413580</v>
      </c>
      <c r="E273" s="222">
        <v>0</v>
      </c>
      <c r="F273" s="222">
        <v>317722</v>
      </c>
      <c r="G273" s="222">
        <v>0</v>
      </c>
      <c r="H273" s="222">
        <v>63900</v>
      </c>
      <c r="I273" s="222">
        <v>31958</v>
      </c>
      <c r="J273" s="229"/>
      <c r="K273" s="230"/>
      <c r="L273" s="230"/>
    </row>
    <row r="274" spans="2:12" ht="13.5" customHeight="1">
      <c r="B274" s="221">
        <v>3</v>
      </c>
      <c r="C274" s="206">
        <v>288605</v>
      </c>
      <c r="D274" s="228">
        <v>288605</v>
      </c>
      <c r="E274" s="222">
        <v>0</v>
      </c>
      <c r="F274" s="222">
        <v>288605</v>
      </c>
      <c r="G274" s="222">
        <v>0</v>
      </c>
      <c r="H274" s="222">
        <v>0</v>
      </c>
      <c r="I274" s="222">
        <v>0</v>
      </c>
      <c r="J274" s="229"/>
      <c r="K274" s="230"/>
      <c r="L274" s="230"/>
    </row>
    <row r="275" spans="2:12" ht="13.5" customHeight="1">
      <c r="B275" s="75"/>
      <c r="C275" s="81"/>
      <c r="D275" s="81"/>
      <c r="E275" s="90"/>
      <c r="F275" s="90"/>
      <c r="G275" s="90"/>
      <c r="H275" s="90"/>
      <c r="I275" s="90"/>
      <c r="J275" s="90"/>
      <c r="K275" s="90"/>
      <c r="L275" s="90"/>
    </row>
    <row r="276" spans="2:12" ht="13.5" customHeight="1">
      <c r="B276" s="393" t="s">
        <v>150</v>
      </c>
      <c r="C276" s="393"/>
      <c r="D276" s="393"/>
      <c r="E276" s="393"/>
      <c r="F276" s="393"/>
      <c r="G276" s="393"/>
      <c r="H276" s="393"/>
      <c r="I276" s="393"/>
      <c r="J276" s="179"/>
      <c r="K276" s="179"/>
      <c r="L276" s="179"/>
    </row>
    <row r="277" spans="2:12" ht="12" customHeight="1">
      <c r="B277" s="243"/>
      <c r="C277" s="243"/>
      <c r="D277" s="243"/>
      <c r="E277" s="243"/>
      <c r="F277" s="243"/>
      <c r="G277" s="243"/>
      <c r="H277" s="243"/>
      <c r="I277" s="243" t="s">
        <v>207</v>
      </c>
      <c r="J277" s="243"/>
      <c r="K277" s="243"/>
      <c r="L277" s="243"/>
    </row>
    <row r="278" spans="2:15" ht="13.5" customHeight="1">
      <c r="B278" s="394" t="s">
        <v>13</v>
      </c>
      <c r="C278" s="394" t="s">
        <v>164</v>
      </c>
      <c r="D278" s="395" t="s">
        <v>157</v>
      </c>
      <c r="E278" s="396"/>
      <c r="F278" s="396"/>
      <c r="G278" s="396"/>
      <c r="H278" s="396"/>
      <c r="I278" s="397"/>
      <c r="K278" s="158"/>
      <c r="L278" s="152"/>
      <c r="O278"/>
    </row>
    <row r="279" spans="2:15" ht="24" customHeight="1">
      <c r="B279" s="387"/>
      <c r="C279" s="387"/>
      <c r="D279" s="231" t="s">
        <v>14</v>
      </c>
      <c r="E279" s="231" t="s">
        <v>159</v>
      </c>
      <c r="F279" s="231" t="s">
        <v>15</v>
      </c>
      <c r="G279" s="231" t="s">
        <v>165</v>
      </c>
      <c r="H279" s="231" t="s">
        <v>16</v>
      </c>
      <c r="I279" s="231" t="s">
        <v>161</v>
      </c>
      <c r="L279" s="136"/>
      <c r="O279"/>
    </row>
    <row r="280" spans="2:15" ht="13.5" customHeight="1">
      <c r="B280" s="172" t="s">
        <v>151</v>
      </c>
      <c r="C280" s="10">
        <v>201225</v>
      </c>
      <c r="D280" s="11">
        <v>201225</v>
      </c>
      <c r="E280" s="17">
        <v>0</v>
      </c>
      <c r="F280" s="17">
        <v>0</v>
      </c>
      <c r="G280" s="17">
        <v>201225</v>
      </c>
      <c r="H280" s="17">
        <v>0</v>
      </c>
      <c r="I280" s="17">
        <v>0</v>
      </c>
      <c r="L280" s="136"/>
      <c r="O280"/>
    </row>
    <row r="281" spans="2:15" ht="13.5" customHeight="1">
      <c r="B281" s="16">
        <v>28</v>
      </c>
      <c r="C281" s="10">
        <v>346556</v>
      </c>
      <c r="D281" s="11">
        <v>346556</v>
      </c>
      <c r="E281" s="17">
        <v>1203</v>
      </c>
      <c r="F281" s="17">
        <v>5448</v>
      </c>
      <c r="G281" s="17">
        <v>339905</v>
      </c>
      <c r="H281" s="17">
        <v>0</v>
      </c>
      <c r="I281" s="17">
        <v>0</v>
      </c>
      <c r="L281" s="136"/>
      <c r="O281"/>
    </row>
    <row r="282" spans="2:15" ht="13.5" customHeight="1">
      <c r="B282" s="215">
        <v>29</v>
      </c>
      <c r="C282" s="25">
        <v>368200</v>
      </c>
      <c r="D282" s="26">
        <v>368200</v>
      </c>
      <c r="E282" s="216">
        <v>1654</v>
      </c>
      <c r="F282" s="216">
        <v>4854</v>
      </c>
      <c r="G282" s="216">
        <v>361692</v>
      </c>
      <c r="H282" s="216">
        <v>0</v>
      </c>
      <c r="I282" s="216">
        <v>0</v>
      </c>
      <c r="L282" s="136"/>
      <c r="O282"/>
    </row>
    <row r="283" spans="2:15" ht="13.5" customHeight="1">
      <c r="B283" s="221">
        <v>30</v>
      </c>
      <c r="C283" s="206">
        <v>493355</v>
      </c>
      <c r="D283" s="228">
        <v>493355</v>
      </c>
      <c r="E283" s="222">
        <v>1320</v>
      </c>
      <c r="F283" s="222">
        <v>5003</v>
      </c>
      <c r="G283" s="222">
        <v>392132</v>
      </c>
      <c r="H283" s="222">
        <v>94900</v>
      </c>
      <c r="I283" s="222">
        <v>0</v>
      </c>
      <c r="L283" s="136"/>
      <c r="O283"/>
    </row>
    <row r="284" spans="2:15" ht="13.5" customHeight="1">
      <c r="B284" s="221" t="s">
        <v>212</v>
      </c>
      <c r="C284" s="206">
        <v>517983</v>
      </c>
      <c r="D284" s="228">
        <v>517983</v>
      </c>
      <c r="E284" s="222">
        <v>1323</v>
      </c>
      <c r="F284" s="222">
        <v>5109</v>
      </c>
      <c r="G284" s="222">
        <v>366851</v>
      </c>
      <c r="H284" s="222">
        <v>144600</v>
      </c>
      <c r="I284" s="222">
        <v>100</v>
      </c>
      <c r="L284" s="136"/>
      <c r="O284"/>
    </row>
    <row r="285" spans="2:15" ht="13.5" customHeight="1">
      <c r="B285" s="221">
        <v>2</v>
      </c>
      <c r="C285" s="206">
        <v>1137160</v>
      </c>
      <c r="D285" s="228">
        <v>1137160</v>
      </c>
      <c r="E285" s="222">
        <v>339</v>
      </c>
      <c r="F285" s="222">
        <v>4106</v>
      </c>
      <c r="G285" s="222">
        <v>440985</v>
      </c>
      <c r="H285" s="222">
        <v>691700</v>
      </c>
      <c r="I285" s="222">
        <v>30</v>
      </c>
      <c r="L285" s="136"/>
      <c r="O285"/>
    </row>
    <row r="286" spans="2:15" ht="13.5" customHeight="1">
      <c r="B286" s="221">
        <v>3</v>
      </c>
      <c r="C286" s="206">
        <v>370234</v>
      </c>
      <c r="D286" s="228">
        <v>370234</v>
      </c>
      <c r="E286" s="222">
        <v>373</v>
      </c>
      <c r="F286" s="222">
        <v>2032</v>
      </c>
      <c r="G286" s="222">
        <v>271329</v>
      </c>
      <c r="H286" s="222">
        <v>96500</v>
      </c>
      <c r="I286" s="222">
        <v>0</v>
      </c>
      <c r="L286" s="136"/>
      <c r="O286"/>
    </row>
    <row r="287" spans="2:15" s="151" customFormat="1" ht="13.5" customHeight="1">
      <c r="B287" s="75"/>
      <c r="C287" s="81"/>
      <c r="D287" s="81"/>
      <c r="E287" s="90"/>
      <c r="F287" s="90"/>
      <c r="G287" s="90"/>
      <c r="H287" s="90"/>
      <c r="I287" s="90"/>
      <c r="J287" s="90"/>
      <c r="K287" s="90"/>
      <c r="L287" s="90"/>
      <c r="O287" s="160"/>
    </row>
    <row r="288" spans="2:15" s="151" customFormat="1" ht="13.5" customHeight="1">
      <c r="B288" s="392" t="s">
        <v>205</v>
      </c>
      <c r="C288" s="392"/>
      <c r="D288" s="392"/>
      <c r="E288" s="392"/>
      <c r="F288" s="392"/>
      <c r="G288" s="392"/>
      <c r="H288" s="392"/>
      <c r="I288" s="392"/>
      <c r="J288" s="392"/>
      <c r="K288" s="392"/>
      <c r="L288" s="392"/>
      <c r="O288" s="160"/>
    </row>
    <row r="289" spans="2:15" s="151" customFormat="1" ht="12" customHeight="1">
      <c r="B289" s="75"/>
      <c r="C289" s="81"/>
      <c r="D289" s="81"/>
      <c r="E289" s="90"/>
      <c r="F289" s="90"/>
      <c r="G289" s="90"/>
      <c r="H289" s="90"/>
      <c r="I289" s="244" t="s">
        <v>207</v>
      </c>
      <c r="J289" s="90"/>
      <c r="K289" s="90"/>
      <c r="L289" s="90"/>
      <c r="O289" s="160"/>
    </row>
    <row r="290" spans="2:15" ht="13.5" customHeight="1">
      <c r="B290" s="386" t="s">
        <v>13</v>
      </c>
      <c r="C290" s="386" t="s">
        <v>52</v>
      </c>
      <c r="D290" s="377" t="s">
        <v>54</v>
      </c>
      <c r="E290" s="378"/>
      <c r="F290" s="378"/>
      <c r="G290" s="378"/>
      <c r="H290" s="378"/>
      <c r="I290" s="379"/>
      <c r="L290" s="136"/>
      <c r="O290"/>
    </row>
    <row r="291" spans="2:15" ht="24" customHeight="1">
      <c r="B291" s="387"/>
      <c r="C291" s="387"/>
      <c r="D291" s="231" t="s">
        <v>14</v>
      </c>
      <c r="E291" s="231" t="s">
        <v>104</v>
      </c>
      <c r="F291" s="231" t="s">
        <v>15</v>
      </c>
      <c r="G291" s="231" t="s">
        <v>60</v>
      </c>
      <c r="H291" s="231" t="s">
        <v>16</v>
      </c>
      <c r="I291" s="231" t="s">
        <v>62</v>
      </c>
      <c r="L291" s="136"/>
      <c r="O291"/>
    </row>
    <row r="292" spans="2:15" ht="13.5" customHeight="1">
      <c r="B292" s="9" t="s">
        <v>206</v>
      </c>
      <c r="C292" s="10">
        <v>313243</v>
      </c>
      <c r="D292" s="11">
        <v>313243</v>
      </c>
      <c r="E292" s="17">
        <v>62288</v>
      </c>
      <c r="F292" s="17">
        <v>194357</v>
      </c>
      <c r="G292" s="17">
        <v>56476</v>
      </c>
      <c r="H292" s="17">
        <v>0</v>
      </c>
      <c r="I292" s="17">
        <v>122</v>
      </c>
      <c r="L292" s="136"/>
      <c r="O292"/>
    </row>
    <row r="293" spans="2:15" ht="13.5" customHeight="1">
      <c r="B293" s="221" t="s">
        <v>212</v>
      </c>
      <c r="C293" s="10">
        <v>321674</v>
      </c>
      <c r="D293" s="11">
        <v>321674</v>
      </c>
      <c r="E293" s="17">
        <v>66804</v>
      </c>
      <c r="F293" s="17">
        <v>207789</v>
      </c>
      <c r="G293" s="17">
        <v>47029</v>
      </c>
      <c r="H293" s="17">
        <v>0</v>
      </c>
      <c r="I293" s="17">
        <v>52</v>
      </c>
      <c r="L293" s="136"/>
      <c r="O293"/>
    </row>
    <row r="294" spans="2:15" ht="13.5" customHeight="1">
      <c r="B294" s="221">
        <v>2</v>
      </c>
      <c r="C294" s="10">
        <v>342300</v>
      </c>
      <c r="D294" s="11">
        <v>342300</v>
      </c>
      <c r="E294" s="17">
        <v>78231</v>
      </c>
      <c r="F294" s="17">
        <v>202333</v>
      </c>
      <c r="G294" s="17">
        <v>58047</v>
      </c>
      <c r="H294" s="17">
        <v>3666</v>
      </c>
      <c r="I294" s="17">
        <v>23</v>
      </c>
      <c r="L294" s="136"/>
      <c r="O294"/>
    </row>
    <row r="295" spans="2:15" ht="13.5" customHeight="1">
      <c r="B295" s="221">
        <v>3</v>
      </c>
      <c r="C295" s="10">
        <v>869678</v>
      </c>
      <c r="D295" s="11">
        <v>869678</v>
      </c>
      <c r="E295" s="17">
        <v>166849</v>
      </c>
      <c r="F295" s="17">
        <v>509864</v>
      </c>
      <c r="G295" s="17">
        <v>192935</v>
      </c>
      <c r="H295" s="17">
        <v>0</v>
      </c>
      <c r="I295" s="17">
        <v>30</v>
      </c>
      <c r="L295" s="136"/>
      <c r="O295"/>
    </row>
    <row r="296" spans="2:12" s="151" customFormat="1" ht="13.5" customHeight="1">
      <c r="B296" s="82"/>
      <c r="C296" s="81"/>
      <c r="D296" s="81"/>
      <c r="E296" s="90"/>
      <c r="F296" s="90"/>
      <c r="G296" s="90"/>
      <c r="H296" s="90"/>
      <c r="I296" s="90"/>
      <c r="L296" s="160"/>
    </row>
    <row r="297" spans="2:12" s="151" customFormat="1" ht="13.5" customHeight="1">
      <c r="B297" s="82"/>
      <c r="C297" s="81"/>
      <c r="D297" s="81"/>
      <c r="E297" s="90"/>
      <c r="F297" s="90"/>
      <c r="G297" s="90"/>
      <c r="H297" s="90"/>
      <c r="I297" s="90"/>
      <c r="L297" s="160"/>
    </row>
    <row r="298" spans="2:12" s="151" customFormat="1" ht="13.5" customHeight="1">
      <c r="B298" s="82"/>
      <c r="C298" s="81"/>
      <c r="D298" s="81"/>
      <c r="E298" s="90"/>
      <c r="F298" s="90"/>
      <c r="G298" s="90"/>
      <c r="H298" s="90"/>
      <c r="I298" s="90"/>
      <c r="L298" s="160"/>
    </row>
    <row r="299" spans="2:12" s="151" customFormat="1" ht="13.5" customHeight="1">
      <c r="B299" s="82"/>
      <c r="C299" s="81"/>
      <c r="D299" s="81"/>
      <c r="E299" s="90"/>
      <c r="F299" s="90"/>
      <c r="G299" s="90"/>
      <c r="H299" s="90"/>
      <c r="I299" s="90"/>
      <c r="L299" s="160"/>
    </row>
    <row r="300" spans="2:12" ht="13.5" customHeight="1">
      <c r="B300" s="1" t="s">
        <v>175</v>
      </c>
      <c r="C300" s="182"/>
      <c r="D300" s="1"/>
      <c r="E300" s="1"/>
      <c r="F300" s="1"/>
      <c r="G300" s="1"/>
      <c r="H300" s="1"/>
      <c r="I300" s="1"/>
      <c r="J300" s="1"/>
      <c r="K300" s="49"/>
      <c r="L300" s="7"/>
    </row>
    <row r="301" spans="2:11" ht="13.5" customHeight="1">
      <c r="B301" s="181" t="s">
        <v>178</v>
      </c>
      <c r="C301" s="1"/>
      <c r="D301" s="1"/>
      <c r="E301" s="1"/>
      <c r="F301" s="1"/>
      <c r="G301" s="1"/>
      <c r="H301" s="1"/>
      <c r="I301" s="1"/>
      <c r="J301" s="1"/>
      <c r="K301" s="1"/>
    </row>
    <row r="302" spans="2:12" ht="13.5" customHeight="1">
      <c r="B302" s="191" t="s">
        <v>208</v>
      </c>
      <c r="C302" s="49"/>
      <c r="D302" s="49"/>
      <c r="E302" s="49"/>
      <c r="F302" s="49"/>
      <c r="G302" s="49"/>
      <c r="H302" s="49"/>
      <c r="I302" s="49"/>
      <c r="J302" s="49"/>
      <c r="K302" s="49"/>
      <c r="L302" s="7"/>
    </row>
    <row r="303" spans="2:12" ht="13.5" customHeight="1">
      <c r="B303" s="49" t="s">
        <v>200</v>
      </c>
      <c r="C303" s="49"/>
      <c r="D303" s="49"/>
      <c r="E303" s="49"/>
      <c r="F303" s="49"/>
      <c r="G303" s="49"/>
      <c r="H303" s="49"/>
      <c r="I303" s="49"/>
      <c r="J303" s="49"/>
      <c r="K303" s="49"/>
      <c r="L303" s="7"/>
    </row>
    <row r="304" spans="2:12" ht="13.5" customHeight="1">
      <c r="B304" s="49" t="s">
        <v>201</v>
      </c>
      <c r="C304" s="49"/>
      <c r="D304" s="49"/>
      <c r="E304" s="49"/>
      <c r="F304" s="49"/>
      <c r="G304" s="49"/>
      <c r="H304" s="49"/>
      <c r="I304" s="49"/>
      <c r="J304" s="49"/>
      <c r="K304" s="49"/>
      <c r="L304" s="7"/>
    </row>
    <row r="305" spans="2:12" ht="13.5" customHeight="1">
      <c r="B305" s="7" t="s">
        <v>210</v>
      </c>
      <c r="C305" s="7"/>
      <c r="D305" s="7"/>
      <c r="E305" s="7"/>
      <c r="F305" s="7"/>
      <c r="G305" s="7"/>
      <c r="H305" s="7"/>
      <c r="I305" s="7"/>
      <c r="J305" s="7"/>
      <c r="K305" s="7"/>
      <c r="L305" s="7"/>
    </row>
    <row r="306" spans="2:12" ht="13.5">
      <c r="B306" s="7"/>
      <c r="C306" s="7"/>
      <c r="D306" s="7"/>
      <c r="E306" s="7"/>
      <c r="F306" s="7"/>
      <c r="G306" s="7"/>
      <c r="H306" s="7"/>
      <c r="I306" s="7"/>
      <c r="J306" s="7"/>
      <c r="K306" s="7"/>
      <c r="L306" s="7"/>
    </row>
    <row r="307" spans="2:12" ht="13.5">
      <c r="B307" s="7"/>
      <c r="C307" s="7"/>
      <c r="D307" s="7"/>
      <c r="E307" s="7"/>
      <c r="F307" s="7"/>
      <c r="G307" s="7"/>
      <c r="H307" s="7"/>
      <c r="I307" s="7"/>
      <c r="J307" s="7"/>
      <c r="K307" s="7"/>
      <c r="L307" s="7"/>
    </row>
    <row r="308" spans="2:12" ht="13.5">
      <c r="B308" s="7"/>
      <c r="C308" s="7"/>
      <c r="D308" s="7"/>
      <c r="E308" s="7"/>
      <c r="F308" s="7"/>
      <c r="G308" s="7"/>
      <c r="H308" s="7"/>
      <c r="I308" s="7"/>
      <c r="J308" s="7"/>
      <c r="K308" s="7"/>
      <c r="L308" s="7"/>
    </row>
    <row r="309" spans="2:12" ht="13.5">
      <c r="B309" s="7"/>
      <c r="C309" s="7"/>
      <c r="D309" s="7"/>
      <c r="E309" s="7"/>
      <c r="F309" s="7"/>
      <c r="G309" s="7"/>
      <c r="H309" s="7"/>
      <c r="I309" s="7"/>
      <c r="J309" s="7"/>
      <c r="K309" s="7"/>
      <c r="L309" s="7"/>
    </row>
    <row r="310" spans="2:12" ht="13.5">
      <c r="B310" s="7"/>
      <c r="C310" s="7"/>
      <c r="D310" s="7"/>
      <c r="E310" s="7"/>
      <c r="F310" s="7"/>
      <c r="G310" s="7"/>
      <c r="H310" s="7"/>
      <c r="I310" s="7"/>
      <c r="J310" s="7"/>
      <c r="K310" s="7"/>
      <c r="L310" s="7"/>
    </row>
    <row r="311" spans="2:12" ht="13.5">
      <c r="B311" s="7"/>
      <c r="C311" s="7"/>
      <c r="D311" s="7"/>
      <c r="E311" s="7"/>
      <c r="F311" s="7"/>
      <c r="G311" s="7"/>
      <c r="H311" s="7"/>
      <c r="I311" s="7"/>
      <c r="J311" s="7"/>
      <c r="K311" s="7"/>
      <c r="L311" s="7"/>
    </row>
    <row r="312" spans="2:12" ht="13.5">
      <c r="B312" s="7"/>
      <c r="C312" s="7"/>
      <c r="D312" s="7"/>
      <c r="E312" s="7"/>
      <c r="F312" s="7"/>
      <c r="G312" s="7"/>
      <c r="H312" s="7"/>
      <c r="I312" s="7"/>
      <c r="J312" s="7"/>
      <c r="K312" s="7"/>
      <c r="L312" s="7"/>
    </row>
    <row r="313" spans="2:12" ht="13.5">
      <c r="B313" s="7"/>
      <c r="C313" s="7"/>
      <c r="D313" s="7"/>
      <c r="E313" s="7"/>
      <c r="F313" s="7"/>
      <c r="G313" s="7"/>
      <c r="H313" s="7"/>
      <c r="I313" s="7"/>
      <c r="J313" s="7"/>
      <c r="K313" s="7"/>
      <c r="L313" s="7"/>
    </row>
    <row r="314" spans="2:12" ht="13.5">
      <c r="B314" s="7"/>
      <c r="C314" s="7"/>
      <c r="D314" s="7"/>
      <c r="E314" s="7"/>
      <c r="F314" s="7"/>
      <c r="G314" s="7"/>
      <c r="H314" s="7"/>
      <c r="I314" s="7"/>
      <c r="J314" s="7"/>
      <c r="K314" s="7"/>
      <c r="L314" s="7"/>
    </row>
    <row r="315" spans="2:12" ht="13.5">
      <c r="B315" s="7"/>
      <c r="C315" s="7"/>
      <c r="D315" s="7"/>
      <c r="E315" s="7"/>
      <c r="F315" s="7"/>
      <c r="G315" s="7"/>
      <c r="H315" s="7"/>
      <c r="I315" s="7"/>
      <c r="J315" s="7"/>
      <c r="K315" s="7"/>
      <c r="L315" s="7"/>
    </row>
    <row r="316" spans="2:12" ht="13.5">
      <c r="B316" s="7"/>
      <c r="C316" s="7"/>
      <c r="D316" s="7"/>
      <c r="E316" s="7"/>
      <c r="F316" s="7"/>
      <c r="G316" s="7"/>
      <c r="H316" s="7"/>
      <c r="I316" s="7"/>
      <c r="J316" s="7"/>
      <c r="K316" s="7"/>
      <c r="L316" s="7"/>
    </row>
    <row r="317" spans="2:12" ht="13.5">
      <c r="B317" s="7"/>
      <c r="C317" s="7"/>
      <c r="D317" s="7"/>
      <c r="E317" s="7"/>
      <c r="F317" s="7"/>
      <c r="G317" s="7"/>
      <c r="H317" s="7"/>
      <c r="I317" s="7"/>
      <c r="J317" s="7"/>
      <c r="K317" s="7"/>
      <c r="L317" s="7"/>
    </row>
    <row r="318" spans="2:12" ht="13.5">
      <c r="B318" s="7"/>
      <c r="C318" s="7"/>
      <c r="D318" s="7"/>
      <c r="E318" s="7"/>
      <c r="F318" s="7"/>
      <c r="G318" s="7"/>
      <c r="H318" s="7"/>
      <c r="I318" s="7"/>
      <c r="J318" s="7"/>
      <c r="K318" s="7"/>
      <c r="L318" s="7"/>
    </row>
    <row r="319" spans="2:12" ht="13.5">
      <c r="B319" s="7"/>
      <c r="C319" s="7"/>
      <c r="D319" s="7"/>
      <c r="E319" s="7"/>
      <c r="F319" s="7"/>
      <c r="G319" s="7"/>
      <c r="H319" s="7"/>
      <c r="I319" s="7"/>
      <c r="J319" s="7"/>
      <c r="K319" s="7"/>
      <c r="L319" s="7"/>
    </row>
    <row r="320" spans="2:12" ht="13.5">
      <c r="B320" s="7"/>
      <c r="C320" s="7"/>
      <c r="D320" s="7"/>
      <c r="E320" s="7"/>
      <c r="F320" s="7"/>
      <c r="G320" s="7"/>
      <c r="H320" s="7"/>
      <c r="I320" s="7"/>
      <c r="J320" s="7"/>
      <c r="K320" s="7"/>
      <c r="L320" s="7"/>
    </row>
    <row r="321" spans="2:12" ht="13.5">
      <c r="B321" s="7"/>
      <c r="C321" s="7"/>
      <c r="D321" s="7"/>
      <c r="E321" s="7"/>
      <c r="F321" s="7"/>
      <c r="G321" s="7"/>
      <c r="H321" s="7"/>
      <c r="I321" s="7"/>
      <c r="J321" s="7"/>
      <c r="K321" s="7"/>
      <c r="L321" s="7"/>
    </row>
    <row r="322" spans="2:12" ht="13.5">
      <c r="B322" s="7"/>
      <c r="C322" s="7"/>
      <c r="D322" s="7"/>
      <c r="E322" s="7"/>
      <c r="F322" s="7"/>
      <c r="G322" s="7"/>
      <c r="H322" s="7"/>
      <c r="I322" s="7"/>
      <c r="J322" s="7"/>
      <c r="K322" s="7"/>
      <c r="L322" s="7"/>
    </row>
    <row r="323" spans="2:12" ht="13.5">
      <c r="B323" s="7"/>
      <c r="C323" s="7"/>
      <c r="D323" s="7"/>
      <c r="E323" s="7"/>
      <c r="F323" s="7"/>
      <c r="G323" s="7"/>
      <c r="H323" s="7"/>
      <c r="I323" s="7"/>
      <c r="J323" s="7"/>
      <c r="K323" s="7"/>
      <c r="L323" s="7"/>
    </row>
    <row r="324" spans="2:12" ht="13.5">
      <c r="B324" s="7"/>
      <c r="C324" s="7"/>
      <c r="D324" s="7"/>
      <c r="E324" s="7"/>
      <c r="F324" s="7"/>
      <c r="G324" s="7"/>
      <c r="H324" s="7"/>
      <c r="I324" s="7"/>
      <c r="J324" s="7"/>
      <c r="K324" s="7"/>
      <c r="L324" s="7"/>
    </row>
    <row r="325" spans="2:12" ht="13.5">
      <c r="B325" s="7"/>
      <c r="C325" s="7"/>
      <c r="D325" s="7"/>
      <c r="E325" s="7"/>
      <c r="F325" s="7"/>
      <c r="G325" s="7"/>
      <c r="H325" s="7"/>
      <c r="I325" s="7"/>
      <c r="J325" s="7"/>
      <c r="K325" s="7"/>
      <c r="L325" s="7"/>
    </row>
    <row r="326" spans="2:12" ht="13.5">
      <c r="B326" s="7"/>
      <c r="C326" s="7"/>
      <c r="D326" s="7"/>
      <c r="E326" s="7"/>
      <c r="F326" s="7"/>
      <c r="G326" s="7"/>
      <c r="H326" s="7"/>
      <c r="I326" s="7"/>
      <c r="J326" s="7"/>
      <c r="K326" s="7"/>
      <c r="L326" s="7"/>
    </row>
    <row r="327" spans="2:12" ht="13.5">
      <c r="B327" s="7"/>
      <c r="C327" s="7"/>
      <c r="D327" s="7"/>
      <c r="E327" s="7"/>
      <c r="F327" s="7"/>
      <c r="G327" s="7"/>
      <c r="H327" s="7"/>
      <c r="I327" s="7"/>
      <c r="J327" s="7"/>
      <c r="K327" s="7"/>
      <c r="L327" s="7"/>
    </row>
    <row r="328" spans="2:12" ht="13.5">
      <c r="B328" s="7"/>
      <c r="C328" s="7"/>
      <c r="D328" s="7"/>
      <c r="E328" s="7"/>
      <c r="F328" s="7"/>
      <c r="G328" s="7"/>
      <c r="H328" s="7"/>
      <c r="I328" s="7"/>
      <c r="J328" s="7"/>
      <c r="K328" s="7"/>
      <c r="L328" s="7"/>
    </row>
    <row r="329" spans="2:12" ht="13.5">
      <c r="B329" s="7"/>
      <c r="C329" s="7"/>
      <c r="D329" s="7"/>
      <c r="E329" s="7"/>
      <c r="F329" s="7"/>
      <c r="G329" s="7"/>
      <c r="H329" s="7"/>
      <c r="I329" s="7"/>
      <c r="J329" s="7"/>
      <c r="K329" s="7"/>
      <c r="L329" s="7"/>
    </row>
    <row r="330" spans="2:12" ht="13.5">
      <c r="B330" s="7"/>
      <c r="C330" s="7"/>
      <c r="D330" s="7"/>
      <c r="E330" s="7"/>
      <c r="F330" s="7"/>
      <c r="G330" s="7"/>
      <c r="H330" s="7"/>
      <c r="I330" s="7"/>
      <c r="J330" s="7"/>
      <c r="K330" s="7"/>
      <c r="L330" s="7"/>
    </row>
    <row r="331" spans="2:12" ht="13.5">
      <c r="B331" s="7"/>
      <c r="C331" s="7"/>
      <c r="D331" s="7"/>
      <c r="E331" s="7"/>
      <c r="F331" s="7"/>
      <c r="G331" s="7"/>
      <c r="H331" s="7"/>
      <c r="I331" s="7"/>
      <c r="J331" s="7"/>
      <c r="K331" s="7"/>
      <c r="L331" s="7"/>
    </row>
    <row r="332" spans="2:12" ht="13.5">
      <c r="B332" s="7"/>
      <c r="C332" s="7"/>
      <c r="D332" s="7"/>
      <c r="E332" s="7"/>
      <c r="F332" s="7"/>
      <c r="G332" s="7"/>
      <c r="H332" s="7"/>
      <c r="I332" s="7"/>
      <c r="J332" s="7"/>
      <c r="K332" s="7"/>
      <c r="L332" s="7"/>
    </row>
    <row r="333" spans="2:12" ht="13.5">
      <c r="B333" s="7"/>
      <c r="C333" s="7"/>
      <c r="D333" s="7"/>
      <c r="E333" s="7"/>
      <c r="F333" s="7"/>
      <c r="G333" s="7"/>
      <c r="H333" s="7"/>
      <c r="I333" s="7"/>
      <c r="J333" s="7"/>
      <c r="K333" s="7"/>
      <c r="L333" s="7"/>
    </row>
    <row r="334" spans="2:12" ht="13.5">
      <c r="B334" s="7"/>
      <c r="C334" s="7"/>
      <c r="D334" s="7"/>
      <c r="E334" s="7"/>
      <c r="F334" s="7"/>
      <c r="G334" s="7"/>
      <c r="H334" s="7"/>
      <c r="I334" s="7"/>
      <c r="J334" s="7"/>
      <c r="K334" s="7"/>
      <c r="L334" s="7"/>
    </row>
    <row r="335" spans="2:12" ht="13.5">
      <c r="B335" s="7"/>
      <c r="C335" s="7"/>
      <c r="D335" s="7"/>
      <c r="E335" s="7"/>
      <c r="F335" s="7"/>
      <c r="G335" s="7"/>
      <c r="H335" s="7"/>
      <c r="I335" s="7"/>
      <c r="J335" s="7"/>
      <c r="K335" s="7"/>
      <c r="L335" s="7"/>
    </row>
    <row r="336" spans="2:12" ht="13.5">
      <c r="B336" s="7"/>
      <c r="C336" s="7"/>
      <c r="D336" s="7"/>
      <c r="E336" s="7"/>
      <c r="F336" s="7"/>
      <c r="G336" s="7"/>
      <c r="H336" s="7"/>
      <c r="I336" s="7"/>
      <c r="J336" s="7"/>
      <c r="K336" s="7"/>
      <c r="L336" s="7"/>
    </row>
    <row r="337" spans="2:12" ht="13.5">
      <c r="B337" s="7"/>
      <c r="C337" s="7"/>
      <c r="D337" s="7"/>
      <c r="E337" s="7"/>
      <c r="F337" s="7"/>
      <c r="G337" s="7"/>
      <c r="H337" s="7"/>
      <c r="I337" s="7"/>
      <c r="J337" s="7"/>
      <c r="K337" s="7"/>
      <c r="L337" s="7"/>
    </row>
    <row r="338" spans="2:12" ht="13.5">
      <c r="B338" s="7"/>
      <c r="C338" s="7"/>
      <c r="D338" s="7"/>
      <c r="E338" s="7"/>
      <c r="F338" s="7"/>
      <c r="G338" s="7"/>
      <c r="H338" s="7"/>
      <c r="I338" s="7"/>
      <c r="J338" s="7"/>
      <c r="K338" s="7"/>
      <c r="L338" s="7"/>
    </row>
    <row r="339" spans="2:12" ht="13.5">
      <c r="B339" s="7"/>
      <c r="C339" s="7"/>
      <c r="D339" s="7"/>
      <c r="E339" s="7"/>
      <c r="F339" s="7"/>
      <c r="G339" s="7"/>
      <c r="H339" s="7"/>
      <c r="I339" s="7"/>
      <c r="J339" s="7"/>
      <c r="K339" s="7"/>
      <c r="L339" s="7"/>
    </row>
    <row r="340" spans="2:12" ht="13.5">
      <c r="B340" s="7"/>
      <c r="C340" s="7"/>
      <c r="D340" s="7"/>
      <c r="E340" s="7"/>
      <c r="F340" s="7"/>
      <c r="G340" s="7"/>
      <c r="H340" s="7"/>
      <c r="I340" s="7"/>
      <c r="J340" s="7"/>
      <c r="K340" s="7"/>
      <c r="L340" s="7"/>
    </row>
    <row r="341" spans="2:12" ht="13.5">
      <c r="B341" s="7"/>
      <c r="C341" s="7"/>
      <c r="D341" s="7"/>
      <c r="E341" s="7"/>
      <c r="F341" s="7"/>
      <c r="G341" s="7"/>
      <c r="H341" s="7"/>
      <c r="I341" s="7"/>
      <c r="J341" s="7"/>
      <c r="K341" s="7"/>
      <c r="L341" s="7"/>
    </row>
    <row r="342" spans="2:12" ht="13.5">
      <c r="B342" s="7"/>
      <c r="C342" s="7"/>
      <c r="D342" s="7"/>
      <c r="E342" s="7"/>
      <c r="F342" s="7"/>
      <c r="G342" s="7"/>
      <c r="H342" s="7"/>
      <c r="I342" s="7"/>
      <c r="J342" s="7"/>
      <c r="K342" s="7"/>
      <c r="L342" s="7"/>
    </row>
    <row r="343" spans="2:12" ht="13.5">
      <c r="B343" s="7"/>
      <c r="C343" s="7"/>
      <c r="D343" s="7"/>
      <c r="E343" s="7"/>
      <c r="F343" s="7"/>
      <c r="G343" s="7"/>
      <c r="H343" s="7"/>
      <c r="I343" s="7"/>
      <c r="J343" s="7"/>
      <c r="K343" s="7"/>
      <c r="L343" s="7"/>
    </row>
    <row r="344" spans="2:12" ht="13.5">
      <c r="B344" s="7"/>
      <c r="C344" s="7"/>
      <c r="D344" s="7"/>
      <c r="E344" s="7"/>
      <c r="F344" s="7"/>
      <c r="G344" s="7"/>
      <c r="H344" s="7"/>
      <c r="I344" s="7"/>
      <c r="J344" s="7"/>
      <c r="K344" s="7"/>
      <c r="L344" s="7"/>
    </row>
    <row r="345" spans="2:12" ht="13.5">
      <c r="B345" s="7"/>
      <c r="C345" s="7"/>
      <c r="D345" s="7"/>
      <c r="E345" s="7"/>
      <c r="F345" s="7"/>
      <c r="G345" s="7"/>
      <c r="H345" s="7"/>
      <c r="I345" s="7"/>
      <c r="J345" s="7"/>
      <c r="K345" s="7"/>
      <c r="L345" s="7"/>
    </row>
    <row r="346" spans="2:12" ht="13.5">
      <c r="B346" s="7"/>
      <c r="C346" s="7"/>
      <c r="D346" s="7"/>
      <c r="E346" s="7"/>
      <c r="F346" s="7"/>
      <c r="G346" s="7"/>
      <c r="H346" s="7"/>
      <c r="I346" s="7"/>
      <c r="J346" s="7"/>
      <c r="K346" s="7"/>
      <c r="L346" s="7"/>
    </row>
    <row r="347" spans="2:12" ht="13.5">
      <c r="B347" s="7"/>
      <c r="C347" s="7"/>
      <c r="D347" s="7"/>
      <c r="E347" s="7"/>
      <c r="F347" s="7"/>
      <c r="G347" s="7"/>
      <c r="H347" s="7"/>
      <c r="I347" s="7"/>
      <c r="J347" s="7"/>
      <c r="K347" s="7"/>
      <c r="L347" s="7"/>
    </row>
    <row r="348" spans="2:12" ht="13.5">
      <c r="B348" s="7"/>
      <c r="C348" s="7"/>
      <c r="D348" s="7"/>
      <c r="E348" s="7"/>
      <c r="F348" s="7"/>
      <c r="G348" s="7"/>
      <c r="H348" s="7"/>
      <c r="I348" s="7"/>
      <c r="J348" s="7"/>
      <c r="K348" s="7"/>
      <c r="L348" s="7"/>
    </row>
    <row r="349" spans="2:12" ht="13.5">
      <c r="B349" s="7"/>
      <c r="C349" s="7"/>
      <c r="D349" s="7"/>
      <c r="E349" s="7"/>
      <c r="F349" s="7"/>
      <c r="G349" s="7"/>
      <c r="H349" s="7"/>
      <c r="I349" s="7"/>
      <c r="J349" s="7"/>
      <c r="K349" s="7"/>
      <c r="L349" s="7"/>
    </row>
    <row r="350" spans="2:12" ht="13.5">
      <c r="B350" s="7"/>
      <c r="C350" s="7"/>
      <c r="D350" s="7"/>
      <c r="E350" s="7"/>
      <c r="F350" s="7"/>
      <c r="G350" s="7"/>
      <c r="H350" s="7"/>
      <c r="I350" s="7"/>
      <c r="J350" s="7"/>
      <c r="K350" s="7"/>
      <c r="L350" s="7"/>
    </row>
  </sheetData>
  <sheetProtection/>
  <mergeCells count="65">
    <mergeCell ref="B290:B291"/>
    <mergeCell ref="C290:C291"/>
    <mergeCell ref="D290:I290"/>
    <mergeCell ref="B288:L288"/>
    <mergeCell ref="B276:I276"/>
    <mergeCell ref="B278:B279"/>
    <mergeCell ref="C278:C279"/>
    <mergeCell ref="D278:I278"/>
    <mergeCell ref="B249:L249"/>
    <mergeCell ref="B250:B251"/>
    <mergeCell ref="C250:C251"/>
    <mergeCell ref="D250:I250"/>
    <mergeCell ref="J250:L250"/>
    <mergeCell ref="B221:L221"/>
    <mergeCell ref="B222:B223"/>
    <mergeCell ref="C222:C223"/>
    <mergeCell ref="D222:I222"/>
    <mergeCell ref="J222:L222"/>
    <mergeCell ref="B248:L248"/>
    <mergeCell ref="B126:L126"/>
    <mergeCell ref="B188:L188"/>
    <mergeCell ref="B220:L220"/>
    <mergeCell ref="B36:B37"/>
    <mergeCell ref="C36:C37"/>
    <mergeCell ref="D36:I36"/>
    <mergeCell ref="J36:L36"/>
    <mergeCell ref="B98:B99"/>
    <mergeCell ref="C98:C99"/>
    <mergeCell ref="D98:I98"/>
    <mergeCell ref="J98:L98"/>
    <mergeCell ref="B129:B130"/>
    <mergeCell ref="B191:B192"/>
    <mergeCell ref="C191:C192"/>
    <mergeCell ref="D191:I191"/>
    <mergeCell ref="J191:L191"/>
    <mergeCell ref="B190:L190"/>
    <mergeCell ref="B158:L158"/>
    <mergeCell ref="B159:L159"/>
    <mergeCell ref="J160:L160"/>
    <mergeCell ref="B160:B161"/>
    <mergeCell ref="C160:C161"/>
    <mergeCell ref="B34:L34"/>
    <mergeCell ref="B35:L35"/>
    <mergeCell ref="B3:L3"/>
    <mergeCell ref="B4:L4"/>
    <mergeCell ref="B5:B6"/>
    <mergeCell ref="C5:C6"/>
    <mergeCell ref="D5:I5"/>
    <mergeCell ref="B96:L96"/>
    <mergeCell ref="B65:L65"/>
    <mergeCell ref="B66:L66"/>
    <mergeCell ref="B67:B68"/>
    <mergeCell ref="C67:C68"/>
    <mergeCell ref="D67:I67"/>
    <mergeCell ref="J67:L67"/>
    <mergeCell ref="D160:I160"/>
    <mergeCell ref="C129:C130"/>
    <mergeCell ref="D129:I129"/>
    <mergeCell ref="J129:L129"/>
    <mergeCell ref="B1:L1"/>
    <mergeCell ref="B189:L189"/>
    <mergeCell ref="B127:L127"/>
    <mergeCell ref="B128:L128"/>
    <mergeCell ref="B97:L97"/>
    <mergeCell ref="J5:L5"/>
  </mergeCells>
  <printOptions horizontalCentered="1"/>
  <pageMargins left="0.3937007874015748" right="0.6299212598425197" top="0.5511811023622047" bottom="0.5511811023622047" header="0.5118110236220472" footer="0.5118110236220472"/>
  <pageSetup fitToHeight="0" fitToWidth="1" horizontalDpi="600" verticalDpi="600" orientation="portrait" paperSize="9" scale="94" r:id="rId1"/>
  <rowBreaks count="1" manualBreakCount="1">
    <brk id="246" min="1" max="11" man="1"/>
  </rowBreaks>
</worksheet>
</file>

<file path=xl/worksheets/sheet7.xml><?xml version="1.0" encoding="utf-8"?>
<worksheet xmlns="http://schemas.openxmlformats.org/spreadsheetml/2006/main" xmlns:r="http://schemas.openxmlformats.org/officeDocument/2006/relationships">
  <sheetPr>
    <tabColor rgb="FFFFC000"/>
    <pageSetUpPr fitToPage="1"/>
  </sheetPr>
  <dimension ref="B1:Z67"/>
  <sheetViews>
    <sheetView showGridLines="0" zoomScalePageLayoutView="0" workbookViewId="0" topLeftCell="A28">
      <selection activeCell="B39" sqref="B39:L65"/>
    </sheetView>
  </sheetViews>
  <sheetFormatPr defaultColWidth="9.00390625" defaultRowHeight="13.5"/>
  <cols>
    <col min="2" max="2" width="5.625" style="7" bestFit="1" customWidth="1"/>
    <col min="3" max="4" width="10.50390625" style="7" customWidth="1"/>
    <col min="5" max="5" width="9.625" style="7" customWidth="1"/>
    <col min="6" max="7" width="9.50390625" style="7" customWidth="1"/>
    <col min="8" max="8" width="9.625" style="7" customWidth="1"/>
    <col min="9" max="12" width="8.75390625" style="7" customWidth="1"/>
    <col min="13" max="13" width="5.50390625" style="0" customWidth="1"/>
    <col min="15" max="15" width="9.50390625" style="0" bestFit="1" customWidth="1"/>
  </cols>
  <sheetData>
    <row r="1" spans="2:26" s="121" customFormat="1" ht="17.25">
      <c r="B1" s="388" t="s">
        <v>187</v>
      </c>
      <c r="C1" s="388"/>
      <c r="D1" s="388"/>
      <c r="E1" s="388"/>
      <c r="F1" s="388"/>
      <c r="G1" s="388"/>
      <c r="H1" s="388"/>
      <c r="I1" s="388"/>
      <c r="J1" s="388"/>
      <c r="K1" s="388"/>
      <c r="L1" s="388"/>
      <c r="N1" s="122"/>
      <c r="O1" s="122"/>
      <c r="P1" s="122"/>
      <c r="Q1" s="122"/>
      <c r="R1" s="122"/>
      <c r="S1" s="122"/>
      <c r="T1" s="122"/>
      <c r="U1" s="122"/>
      <c r="V1" s="122"/>
      <c r="W1" s="122"/>
      <c r="X1" s="122"/>
      <c r="Y1" s="122"/>
      <c r="Z1" s="122"/>
    </row>
    <row r="2" spans="2:26" ht="13.5">
      <c r="B2" s="6"/>
      <c r="N2" s="80"/>
      <c r="O2" s="80"/>
      <c r="P2" s="80"/>
      <c r="Q2" s="80"/>
      <c r="R2" s="80"/>
      <c r="S2" s="80"/>
      <c r="T2" s="80"/>
      <c r="U2" s="80"/>
      <c r="V2" s="80"/>
      <c r="W2" s="80"/>
      <c r="X2" s="80"/>
      <c r="Y2" s="80"/>
      <c r="Z2" s="80"/>
    </row>
    <row r="3" spans="2:26" ht="13.5" customHeight="1">
      <c r="B3" s="389" t="s">
        <v>20</v>
      </c>
      <c r="C3" s="389"/>
      <c r="D3" s="389"/>
      <c r="E3" s="389"/>
      <c r="F3" s="389"/>
      <c r="G3" s="389"/>
      <c r="H3" s="389"/>
      <c r="I3" s="389"/>
      <c r="J3" s="389"/>
      <c r="K3" s="389"/>
      <c r="L3" s="389"/>
      <c r="N3" s="80"/>
      <c r="O3" s="80"/>
      <c r="P3" s="80"/>
      <c r="Q3" s="80"/>
      <c r="R3" s="80"/>
      <c r="S3" s="80"/>
      <c r="T3" s="80"/>
      <c r="U3" s="80"/>
      <c r="V3" s="80"/>
      <c r="W3" s="80"/>
      <c r="X3" s="80"/>
      <c r="Y3" s="80"/>
      <c r="Z3" s="80"/>
    </row>
    <row r="4" spans="2:26" ht="9.75" customHeight="1">
      <c r="B4" s="367" t="s">
        <v>46</v>
      </c>
      <c r="C4" s="367"/>
      <c r="D4" s="367"/>
      <c r="E4" s="367"/>
      <c r="F4" s="367"/>
      <c r="G4" s="367"/>
      <c r="H4" s="367"/>
      <c r="I4" s="367"/>
      <c r="J4" s="367"/>
      <c r="K4" s="367"/>
      <c r="L4" s="367"/>
      <c r="N4" s="80"/>
      <c r="O4" s="80"/>
      <c r="P4" s="80"/>
      <c r="Q4" s="80"/>
      <c r="R4" s="80"/>
      <c r="S4" s="80"/>
      <c r="T4" s="80"/>
      <c r="U4" s="80"/>
      <c r="V4" s="80"/>
      <c r="W4" s="80"/>
      <c r="X4" s="80"/>
      <c r="Y4" s="80"/>
      <c r="Z4" s="80"/>
    </row>
    <row r="5" spans="2:26" ht="13.5">
      <c r="B5" s="386" t="s">
        <v>13</v>
      </c>
      <c r="C5" s="386" t="s">
        <v>56</v>
      </c>
      <c r="D5" s="377" t="s">
        <v>57</v>
      </c>
      <c r="E5" s="378"/>
      <c r="F5" s="378"/>
      <c r="G5" s="378"/>
      <c r="H5" s="378"/>
      <c r="I5" s="379"/>
      <c r="J5" s="377" t="s">
        <v>58</v>
      </c>
      <c r="K5" s="378"/>
      <c r="L5" s="379"/>
      <c r="N5" s="80"/>
      <c r="O5" s="80"/>
      <c r="P5" s="80"/>
      <c r="Q5" s="80"/>
      <c r="R5" s="80"/>
      <c r="S5" s="80"/>
      <c r="T5" s="80"/>
      <c r="U5" s="80"/>
      <c r="V5" s="80"/>
      <c r="W5" s="80"/>
      <c r="X5" s="80"/>
      <c r="Y5" s="80"/>
      <c r="Z5" s="80"/>
    </row>
    <row r="6" spans="2:26" ht="24" customHeight="1">
      <c r="B6" s="387"/>
      <c r="C6" s="387"/>
      <c r="D6" s="231" t="s">
        <v>14</v>
      </c>
      <c r="E6" s="231" t="s">
        <v>134</v>
      </c>
      <c r="F6" s="231" t="s">
        <v>15</v>
      </c>
      <c r="G6" s="231" t="s">
        <v>60</v>
      </c>
      <c r="H6" s="231" t="s">
        <v>16</v>
      </c>
      <c r="I6" s="231" t="s">
        <v>62</v>
      </c>
      <c r="J6" s="231" t="s">
        <v>18</v>
      </c>
      <c r="K6" s="231" t="s">
        <v>109</v>
      </c>
      <c r="L6" s="231" t="s">
        <v>63</v>
      </c>
      <c r="N6" s="80"/>
      <c r="O6" s="80"/>
      <c r="P6" s="80"/>
      <c r="Q6" s="80"/>
      <c r="R6" s="80"/>
      <c r="S6" s="80"/>
      <c r="T6" s="80"/>
      <c r="U6" s="80"/>
      <c r="V6" s="80"/>
      <c r="W6" s="80"/>
      <c r="X6" s="80"/>
      <c r="Y6" s="80"/>
      <c r="Z6" s="80"/>
    </row>
    <row r="7" spans="2:26" ht="13.5" customHeight="1">
      <c r="B7" s="9" t="s">
        <v>66</v>
      </c>
      <c r="C7" s="10">
        <v>103625044</v>
      </c>
      <c r="D7" s="11">
        <v>102799135</v>
      </c>
      <c r="E7" s="10">
        <v>26798769</v>
      </c>
      <c r="F7" s="10">
        <v>60466184</v>
      </c>
      <c r="G7" s="10">
        <v>15532583</v>
      </c>
      <c r="H7" s="12">
        <v>0</v>
      </c>
      <c r="I7" s="10">
        <v>1599</v>
      </c>
      <c r="J7" s="11">
        <v>825909</v>
      </c>
      <c r="K7" s="10">
        <v>408029</v>
      </c>
      <c r="L7" s="10">
        <v>417880</v>
      </c>
      <c r="N7" s="80"/>
      <c r="O7" s="80"/>
      <c r="P7" s="80"/>
      <c r="Q7" s="80"/>
      <c r="R7" s="80"/>
      <c r="S7" s="80"/>
      <c r="T7" s="80"/>
      <c r="U7" s="80"/>
      <c r="V7" s="80"/>
      <c r="W7" s="80"/>
      <c r="X7" s="80"/>
      <c r="Y7" s="80"/>
      <c r="Z7" s="80"/>
    </row>
    <row r="8" spans="2:26" ht="13.5" customHeight="1">
      <c r="B8" s="9">
        <v>8</v>
      </c>
      <c r="C8" s="10">
        <v>104648426</v>
      </c>
      <c r="D8" s="11">
        <v>103864565</v>
      </c>
      <c r="E8" s="10">
        <v>26866805</v>
      </c>
      <c r="F8" s="10">
        <v>61012738</v>
      </c>
      <c r="G8" s="10">
        <v>15985022</v>
      </c>
      <c r="H8" s="12">
        <v>0</v>
      </c>
      <c r="I8" s="12">
        <v>0</v>
      </c>
      <c r="J8" s="11">
        <v>783861</v>
      </c>
      <c r="K8" s="10">
        <v>449172</v>
      </c>
      <c r="L8" s="10">
        <v>334689</v>
      </c>
      <c r="N8" s="82"/>
      <c r="O8" s="81"/>
      <c r="P8" s="81"/>
      <c r="Q8" s="81"/>
      <c r="R8" s="81"/>
      <c r="S8" s="81"/>
      <c r="T8" s="82"/>
      <c r="U8" s="81"/>
      <c r="V8" s="81"/>
      <c r="W8" s="81"/>
      <c r="X8" s="81"/>
      <c r="Y8" s="80"/>
      <c r="Z8" s="80"/>
    </row>
    <row r="9" spans="2:26" ht="13.5" customHeight="1">
      <c r="B9" s="9">
        <v>9</v>
      </c>
      <c r="C9" s="10">
        <v>106879459</v>
      </c>
      <c r="D9" s="11">
        <v>106044527</v>
      </c>
      <c r="E9" s="10">
        <v>27140693</v>
      </c>
      <c r="F9" s="10">
        <v>62578181</v>
      </c>
      <c r="G9" s="10">
        <v>16323173</v>
      </c>
      <c r="H9" s="12">
        <v>0</v>
      </c>
      <c r="I9" s="10">
        <v>2480</v>
      </c>
      <c r="J9" s="11">
        <v>834932</v>
      </c>
      <c r="K9" s="10">
        <v>483081</v>
      </c>
      <c r="L9" s="10">
        <v>351851</v>
      </c>
      <c r="N9" s="82"/>
      <c r="O9" s="81"/>
      <c r="P9" s="81"/>
      <c r="Q9" s="81"/>
      <c r="R9" s="81"/>
      <c r="S9" s="81"/>
      <c r="T9" s="82"/>
      <c r="U9" s="81"/>
      <c r="V9" s="81"/>
      <c r="W9" s="81"/>
      <c r="X9" s="81"/>
      <c r="Y9" s="80"/>
      <c r="Z9" s="80"/>
    </row>
    <row r="10" spans="2:26" ht="13.5" customHeight="1">
      <c r="B10" s="9">
        <v>10</v>
      </c>
      <c r="C10" s="10">
        <v>106268346</v>
      </c>
      <c r="D10" s="11">
        <v>105385891</v>
      </c>
      <c r="E10" s="10">
        <v>26805356</v>
      </c>
      <c r="F10" s="10">
        <v>62429296</v>
      </c>
      <c r="G10" s="10">
        <v>16147736</v>
      </c>
      <c r="H10" s="12">
        <v>0</v>
      </c>
      <c r="I10" s="10">
        <v>3503</v>
      </c>
      <c r="J10" s="11">
        <v>882455</v>
      </c>
      <c r="K10" s="10">
        <v>497587</v>
      </c>
      <c r="L10" s="10">
        <v>384868</v>
      </c>
      <c r="N10" s="82"/>
      <c r="O10" s="81"/>
      <c r="P10" s="81"/>
      <c r="Q10" s="81"/>
      <c r="R10" s="81"/>
      <c r="S10" s="81"/>
      <c r="T10" s="82"/>
      <c r="U10" s="82"/>
      <c r="V10" s="81"/>
      <c r="W10" s="81"/>
      <c r="X10" s="81"/>
      <c r="Y10" s="80"/>
      <c r="Z10" s="80"/>
    </row>
    <row r="11" spans="2:26" ht="13.5" customHeight="1">
      <c r="B11" s="9">
        <v>11</v>
      </c>
      <c r="C11" s="10">
        <v>105401152</v>
      </c>
      <c r="D11" s="11">
        <v>104579045</v>
      </c>
      <c r="E11" s="10">
        <v>26873007</v>
      </c>
      <c r="F11" s="10">
        <v>61213303</v>
      </c>
      <c r="G11" s="10">
        <v>16491910</v>
      </c>
      <c r="H11" s="12">
        <v>0</v>
      </c>
      <c r="I11" s="12">
        <v>825</v>
      </c>
      <c r="J11" s="11">
        <v>822107</v>
      </c>
      <c r="K11" s="10">
        <v>499492</v>
      </c>
      <c r="L11" s="10">
        <v>322615</v>
      </c>
      <c r="N11" s="82"/>
      <c r="O11" s="81"/>
      <c r="P11" s="81"/>
      <c r="Q11" s="81"/>
      <c r="R11" s="81"/>
      <c r="S11" s="81"/>
      <c r="T11" s="82"/>
      <c r="U11" s="81"/>
      <c r="V11" s="81"/>
      <c r="W11" s="81"/>
      <c r="X11" s="81"/>
      <c r="Y11" s="80"/>
      <c r="Z11" s="80"/>
    </row>
    <row r="12" spans="2:26" ht="13.5" customHeight="1">
      <c r="B12" s="9">
        <v>12</v>
      </c>
      <c r="C12" s="10">
        <v>106187968</v>
      </c>
      <c r="D12" s="11">
        <v>105358521</v>
      </c>
      <c r="E12" s="10">
        <v>26786073</v>
      </c>
      <c r="F12" s="10">
        <v>61858145</v>
      </c>
      <c r="G12" s="10">
        <v>16714303</v>
      </c>
      <c r="H12" s="12">
        <v>0</v>
      </c>
      <c r="I12" s="12">
        <v>0</v>
      </c>
      <c r="J12" s="11">
        <v>829447</v>
      </c>
      <c r="K12" s="10">
        <v>485960</v>
      </c>
      <c r="L12" s="10">
        <v>343487</v>
      </c>
      <c r="N12" s="82"/>
      <c r="O12" s="81"/>
      <c r="P12" s="81"/>
      <c r="Q12" s="81"/>
      <c r="R12" s="81"/>
      <c r="S12" s="81"/>
      <c r="T12" s="82"/>
      <c r="U12" s="81"/>
      <c r="V12" s="81"/>
      <c r="W12" s="81"/>
      <c r="X12" s="81"/>
      <c r="Y12" s="80"/>
      <c r="Z12" s="80"/>
    </row>
    <row r="13" spans="2:26" ht="13.5" customHeight="1">
      <c r="B13" s="9">
        <v>13</v>
      </c>
      <c r="C13" s="17">
        <v>105369478</v>
      </c>
      <c r="D13" s="18">
        <v>104541690</v>
      </c>
      <c r="E13" s="13">
        <v>26815061</v>
      </c>
      <c r="F13" s="13">
        <v>61622757</v>
      </c>
      <c r="G13" s="13">
        <v>16103842</v>
      </c>
      <c r="H13" s="12">
        <v>0</v>
      </c>
      <c r="I13" s="13">
        <v>30</v>
      </c>
      <c r="J13" s="14">
        <v>827788</v>
      </c>
      <c r="K13" s="13">
        <v>465254</v>
      </c>
      <c r="L13" s="13">
        <v>362534</v>
      </c>
      <c r="N13" s="82"/>
      <c r="O13" s="81"/>
      <c r="P13" s="81"/>
      <c r="Q13" s="81"/>
      <c r="R13" s="81"/>
      <c r="S13" s="81"/>
      <c r="T13" s="82"/>
      <c r="U13" s="82"/>
      <c r="V13" s="81"/>
      <c r="W13" s="81"/>
      <c r="X13" s="81"/>
      <c r="Y13" s="80"/>
      <c r="Z13" s="80"/>
    </row>
    <row r="14" spans="2:26" ht="13.5" customHeight="1">
      <c r="B14" s="16">
        <v>14</v>
      </c>
      <c r="C14" s="17">
        <v>104339863</v>
      </c>
      <c r="D14" s="18">
        <v>103546947</v>
      </c>
      <c r="E14" s="17">
        <v>26418534</v>
      </c>
      <c r="F14" s="17">
        <v>60743758</v>
      </c>
      <c r="G14" s="17">
        <v>16384550</v>
      </c>
      <c r="H14" s="12">
        <v>0</v>
      </c>
      <c r="I14" s="17">
        <v>105</v>
      </c>
      <c r="J14" s="18">
        <v>792916</v>
      </c>
      <c r="K14" s="17">
        <v>502870</v>
      </c>
      <c r="L14" s="17">
        <v>290046</v>
      </c>
      <c r="N14" s="82"/>
      <c r="O14" s="81"/>
      <c r="P14" s="81"/>
      <c r="Q14" s="81"/>
      <c r="R14" s="81"/>
      <c r="S14" s="81"/>
      <c r="T14" s="82"/>
      <c r="U14" s="82"/>
      <c r="V14" s="81"/>
      <c r="W14" s="81"/>
      <c r="X14" s="81"/>
      <c r="Y14" s="80"/>
      <c r="Z14" s="80"/>
    </row>
    <row r="15" spans="2:26" ht="13.5" customHeight="1">
      <c r="B15" s="16">
        <v>15</v>
      </c>
      <c r="C15" s="17">
        <v>100482959</v>
      </c>
      <c r="D15" s="18">
        <v>99717093</v>
      </c>
      <c r="E15" s="17">
        <v>20274955</v>
      </c>
      <c r="F15" s="17">
        <v>63615605</v>
      </c>
      <c r="G15" s="17">
        <v>15826533</v>
      </c>
      <c r="H15" s="12">
        <v>0</v>
      </c>
      <c r="I15" s="12">
        <v>0</v>
      </c>
      <c r="J15" s="18">
        <v>765866</v>
      </c>
      <c r="K15" s="17">
        <v>494564</v>
      </c>
      <c r="L15" s="17">
        <v>271302</v>
      </c>
      <c r="N15" s="82"/>
      <c r="O15" s="90"/>
      <c r="P15" s="90"/>
      <c r="Q15" s="88"/>
      <c r="R15" s="88"/>
      <c r="S15" s="88"/>
      <c r="T15" s="77"/>
      <c r="U15" s="88"/>
      <c r="V15" s="88"/>
      <c r="W15" s="88"/>
      <c r="X15" s="88"/>
      <c r="Y15" s="80"/>
      <c r="Z15" s="80"/>
    </row>
    <row r="16" spans="2:26" ht="13.5" customHeight="1">
      <c r="B16" s="16">
        <v>16</v>
      </c>
      <c r="C16" s="17">
        <v>97057112</v>
      </c>
      <c r="D16" s="18">
        <v>96289383</v>
      </c>
      <c r="E16" s="17">
        <v>21936641</v>
      </c>
      <c r="F16" s="17">
        <v>59177169</v>
      </c>
      <c r="G16" s="17">
        <v>15175573</v>
      </c>
      <c r="H16" s="12">
        <v>0</v>
      </c>
      <c r="I16" s="12">
        <v>0</v>
      </c>
      <c r="J16" s="18">
        <v>767729</v>
      </c>
      <c r="K16" s="17">
        <v>508119</v>
      </c>
      <c r="L16" s="17">
        <v>259610</v>
      </c>
      <c r="N16" s="75"/>
      <c r="O16" s="90"/>
      <c r="P16" s="90"/>
      <c r="Q16" s="90"/>
      <c r="R16" s="90"/>
      <c r="S16" s="90"/>
      <c r="T16" s="77"/>
      <c r="U16" s="90"/>
      <c r="V16" s="90"/>
      <c r="W16" s="90"/>
      <c r="X16" s="90"/>
      <c r="Y16" s="80"/>
      <c r="Z16" s="80"/>
    </row>
    <row r="17" spans="2:26" s="3" customFormat="1" ht="13.5" customHeight="1">
      <c r="B17" s="16">
        <v>17</v>
      </c>
      <c r="C17" s="17">
        <v>95096552</v>
      </c>
      <c r="D17" s="18">
        <v>94300511</v>
      </c>
      <c r="E17" s="17">
        <v>17564496</v>
      </c>
      <c r="F17" s="17">
        <v>61612379</v>
      </c>
      <c r="G17" s="17">
        <v>15123186</v>
      </c>
      <c r="H17" s="12">
        <v>0</v>
      </c>
      <c r="I17" s="12">
        <v>450</v>
      </c>
      <c r="J17" s="18">
        <v>796041</v>
      </c>
      <c r="K17" s="17">
        <v>536482</v>
      </c>
      <c r="L17" s="17">
        <v>259559</v>
      </c>
      <c r="N17" s="75"/>
      <c r="O17" s="90"/>
      <c r="P17" s="90"/>
      <c r="Q17" s="90"/>
      <c r="R17" s="90"/>
      <c r="S17" s="90"/>
      <c r="T17" s="77"/>
      <c r="U17" s="82"/>
      <c r="V17" s="90"/>
      <c r="W17" s="90"/>
      <c r="X17" s="90"/>
      <c r="Y17" s="89"/>
      <c r="Z17" s="89"/>
    </row>
    <row r="18" spans="2:26" s="3" customFormat="1" ht="13.5" customHeight="1">
      <c r="B18" s="16">
        <v>18</v>
      </c>
      <c r="C18" s="17">
        <v>94674386</v>
      </c>
      <c r="D18" s="18">
        <v>93899853</v>
      </c>
      <c r="E18" s="17">
        <v>14165404</v>
      </c>
      <c r="F18" s="17">
        <v>64854873</v>
      </c>
      <c r="G18" s="17">
        <v>14879176</v>
      </c>
      <c r="H18" s="12">
        <v>0</v>
      </c>
      <c r="I18" s="12">
        <v>400</v>
      </c>
      <c r="J18" s="18">
        <v>774533</v>
      </c>
      <c r="K18" s="17">
        <v>529645</v>
      </c>
      <c r="L18" s="17">
        <v>244888</v>
      </c>
      <c r="N18" s="75"/>
      <c r="O18" s="90"/>
      <c r="P18" s="90"/>
      <c r="Q18" s="90"/>
      <c r="R18" s="90"/>
      <c r="S18" s="90"/>
      <c r="T18" s="77"/>
      <c r="U18" s="82"/>
      <c r="V18" s="90"/>
      <c r="W18" s="90"/>
      <c r="X18" s="90"/>
      <c r="Y18" s="89"/>
      <c r="Z18" s="89"/>
    </row>
    <row r="19" spans="2:26" s="3" customFormat="1" ht="13.5" customHeight="1">
      <c r="B19" s="16">
        <v>19</v>
      </c>
      <c r="C19" s="17">
        <v>92990587</v>
      </c>
      <c r="D19" s="18">
        <v>92207746</v>
      </c>
      <c r="E19" s="17">
        <v>13899599</v>
      </c>
      <c r="F19" s="17">
        <v>63857090</v>
      </c>
      <c r="G19" s="17">
        <v>14451057</v>
      </c>
      <c r="H19" s="12">
        <v>0</v>
      </c>
      <c r="I19" s="12">
        <v>0</v>
      </c>
      <c r="J19" s="18">
        <v>782841</v>
      </c>
      <c r="K19" s="17">
        <v>518711</v>
      </c>
      <c r="L19" s="17">
        <v>264130</v>
      </c>
      <c r="M19" s="133"/>
      <c r="N19" s="127"/>
      <c r="O19" s="90"/>
      <c r="P19" s="90"/>
      <c r="Q19" s="90"/>
      <c r="R19" s="90"/>
      <c r="S19" s="90"/>
      <c r="T19" s="77"/>
      <c r="U19" s="82"/>
      <c r="V19" s="90"/>
      <c r="W19" s="90"/>
      <c r="X19" s="90"/>
      <c r="Y19" s="89"/>
      <c r="Z19" s="89"/>
    </row>
    <row r="20" spans="2:26" s="3" customFormat="1" ht="13.5" customHeight="1">
      <c r="B20" s="16">
        <v>20</v>
      </c>
      <c r="C20" s="17">
        <v>90789092</v>
      </c>
      <c r="D20" s="18">
        <v>90789092</v>
      </c>
      <c r="E20" s="17">
        <v>13488465</v>
      </c>
      <c r="F20" s="17">
        <v>63413132</v>
      </c>
      <c r="G20" s="17">
        <v>13887045</v>
      </c>
      <c r="H20" s="17">
        <v>0</v>
      </c>
      <c r="I20" s="17">
        <v>450</v>
      </c>
      <c r="J20" s="108"/>
      <c r="K20" s="109"/>
      <c r="L20" s="109"/>
      <c r="M20" s="133"/>
      <c r="N20" s="127"/>
      <c r="O20" s="90"/>
      <c r="P20" s="90"/>
      <c r="Q20" s="90"/>
      <c r="R20" s="90"/>
      <c r="S20" s="90"/>
      <c r="T20" s="90"/>
      <c r="U20" s="90"/>
      <c r="V20" s="90"/>
      <c r="W20" s="90"/>
      <c r="X20" s="90"/>
      <c r="Y20" s="89"/>
      <c r="Z20" s="89"/>
    </row>
    <row r="21" spans="2:26" s="3" customFormat="1" ht="13.5" customHeight="1">
      <c r="B21" s="16">
        <v>21</v>
      </c>
      <c r="C21" s="17">
        <v>89299425</v>
      </c>
      <c r="D21" s="18">
        <v>89299425</v>
      </c>
      <c r="E21" s="17">
        <v>14067741</v>
      </c>
      <c r="F21" s="17">
        <v>62200705</v>
      </c>
      <c r="G21" s="17">
        <v>13030954</v>
      </c>
      <c r="H21" s="17">
        <v>0</v>
      </c>
      <c r="I21" s="17">
        <v>25</v>
      </c>
      <c r="J21" s="108"/>
      <c r="K21" s="109"/>
      <c r="L21" s="109"/>
      <c r="M21" s="133"/>
      <c r="N21" s="75"/>
      <c r="O21" s="90"/>
      <c r="P21" s="90"/>
      <c r="Q21" s="90"/>
      <c r="R21" s="90"/>
      <c r="S21" s="90"/>
      <c r="T21" s="90"/>
      <c r="U21" s="90"/>
      <c r="V21" s="90"/>
      <c r="W21" s="90"/>
      <c r="X21" s="90"/>
      <c r="Y21" s="89"/>
      <c r="Z21" s="89"/>
    </row>
    <row r="22" spans="2:26" s="3" customFormat="1" ht="13.5" customHeight="1">
      <c r="B22" s="16">
        <v>22</v>
      </c>
      <c r="C22" s="17">
        <v>88281100</v>
      </c>
      <c r="D22" s="18">
        <v>88281100</v>
      </c>
      <c r="E22" s="17">
        <v>13369758</v>
      </c>
      <c r="F22" s="17">
        <v>62030697</v>
      </c>
      <c r="G22" s="17">
        <v>12844414</v>
      </c>
      <c r="H22" s="17">
        <v>32315</v>
      </c>
      <c r="I22" s="17">
        <v>3916</v>
      </c>
      <c r="J22" s="108"/>
      <c r="K22" s="109"/>
      <c r="L22" s="109"/>
      <c r="M22" s="133"/>
      <c r="N22" s="75"/>
      <c r="O22" s="90"/>
      <c r="P22" s="90"/>
      <c r="Q22" s="90"/>
      <c r="R22" s="90"/>
      <c r="S22" s="90"/>
      <c r="T22" s="90"/>
      <c r="U22" s="90"/>
      <c r="V22" s="90"/>
      <c r="W22" s="90"/>
      <c r="X22" s="90"/>
      <c r="Y22" s="89"/>
      <c r="Z22" s="89"/>
    </row>
    <row r="23" spans="2:26" s="3" customFormat="1" ht="13.5" customHeight="1">
      <c r="B23" s="16">
        <v>23</v>
      </c>
      <c r="C23" s="17">
        <v>88045752</v>
      </c>
      <c r="D23" s="18">
        <v>88045752</v>
      </c>
      <c r="E23" s="17">
        <v>13118995</v>
      </c>
      <c r="F23" s="17">
        <v>61521564</v>
      </c>
      <c r="G23" s="17">
        <v>13188329</v>
      </c>
      <c r="H23" s="17">
        <v>206654</v>
      </c>
      <c r="I23" s="17">
        <v>10210</v>
      </c>
      <c r="J23" s="108"/>
      <c r="K23" s="109"/>
      <c r="L23" s="109"/>
      <c r="M23" s="133"/>
      <c r="N23" s="75"/>
      <c r="O23" s="90"/>
      <c r="P23" s="90"/>
      <c r="Q23" s="90"/>
      <c r="R23" s="90"/>
      <c r="S23" s="90"/>
      <c r="T23" s="90"/>
      <c r="U23" s="90"/>
      <c r="V23" s="90"/>
      <c r="W23" s="90"/>
      <c r="X23" s="90"/>
      <c r="Y23" s="89"/>
      <c r="Z23" s="89"/>
    </row>
    <row r="24" spans="2:26" s="3" customFormat="1" ht="13.5" customHeight="1">
      <c r="B24" s="16">
        <v>24</v>
      </c>
      <c r="C24" s="17">
        <v>90971291</v>
      </c>
      <c r="D24" s="18">
        <v>90971291</v>
      </c>
      <c r="E24" s="17">
        <v>13323339</v>
      </c>
      <c r="F24" s="17">
        <v>64767326</v>
      </c>
      <c r="G24" s="17">
        <v>12712347</v>
      </c>
      <c r="H24" s="17">
        <v>159590</v>
      </c>
      <c r="I24" s="17">
        <v>8689</v>
      </c>
      <c r="J24" s="108"/>
      <c r="K24" s="109"/>
      <c r="L24" s="109"/>
      <c r="N24" s="75"/>
      <c r="O24" s="90"/>
      <c r="P24" s="90"/>
      <c r="Q24" s="90"/>
      <c r="R24" s="90"/>
      <c r="S24" s="90"/>
      <c r="T24" s="90"/>
      <c r="U24" s="90"/>
      <c r="V24" s="90"/>
      <c r="W24" s="90"/>
      <c r="X24" s="90"/>
      <c r="Y24" s="89"/>
      <c r="Z24" s="89"/>
    </row>
    <row r="25" spans="2:26" s="3" customFormat="1" ht="13.5" customHeight="1">
      <c r="B25" s="16">
        <v>25</v>
      </c>
      <c r="C25" s="17">
        <v>87204746</v>
      </c>
      <c r="D25" s="18">
        <v>87204746</v>
      </c>
      <c r="E25" s="17">
        <v>12659372</v>
      </c>
      <c r="F25" s="17">
        <v>61509687</v>
      </c>
      <c r="G25" s="17">
        <v>12825979</v>
      </c>
      <c r="H25" s="17">
        <v>200791</v>
      </c>
      <c r="I25" s="17">
        <v>8917</v>
      </c>
      <c r="J25" s="108"/>
      <c r="K25" s="109"/>
      <c r="L25" s="109"/>
      <c r="N25" s="75"/>
      <c r="O25" s="90"/>
      <c r="P25" s="90"/>
      <c r="Q25" s="90"/>
      <c r="R25" s="90"/>
      <c r="S25" s="90"/>
      <c r="T25" s="90"/>
      <c r="U25" s="90"/>
      <c r="V25" s="90"/>
      <c r="W25" s="90"/>
      <c r="X25" s="90"/>
      <c r="Y25" s="89"/>
      <c r="Z25" s="89"/>
    </row>
    <row r="26" spans="2:26" ht="13.5" customHeight="1">
      <c r="B26" s="16">
        <v>26</v>
      </c>
      <c r="C26" s="17">
        <v>90038493</v>
      </c>
      <c r="D26" s="18">
        <v>90038493</v>
      </c>
      <c r="E26" s="17">
        <v>13153273</v>
      </c>
      <c r="F26" s="17">
        <v>63236690</v>
      </c>
      <c r="G26" s="17">
        <v>13163331</v>
      </c>
      <c r="H26" s="17">
        <v>474342</v>
      </c>
      <c r="I26" s="17">
        <v>10857</v>
      </c>
      <c r="J26" s="108"/>
      <c r="K26" s="109"/>
      <c r="L26" s="109"/>
      <c r="N26" s="80"/>
      <c r="O26" s="80"/>
      <c r="P26" s="80"/>
      <c r="Q26" s="80"/>
      <c r="R26" s="80"/>
      <c r="S26" s="80"/>
      <c r="T26" s="80"/>
      <c r="U26" s="80"/>
      <c r="V26" s="80"/>
      <c r="W26" s="80"/>
      <c r="X26" s="80"/>
      <c r="Y26" s="80"/>
      <c r="Z26" s="80"/>
    </row>
    <row r="27" spans="2:26" ht="13.5" customHeight="1">
      <c r="B27" s="16">
        <v>27</v>
      </c>
      <c r="C27" s="17">
        <v>89554003</v>
      </c>
      <c r="D27" s="18">
        <v>89554003</v>
      </c>
      <c r="E27" s="17">
        <v>12936047</v>
      </c>
      <c r="F27" s="17">
        <v>63098468</v>
      </c>
      <c r="G27" s="17">
        <v>13216748</v>
      </c>
      <c r="H27" s="17">
        <v>289674</v>
      </c>
      <c r="I27" s="17">
        <v>13066</v>
      </c>
      <c r="J27" s="108"/>
      <c r="K27" s="109"/>
      <c r="L27" s="109"/>
      <c r="N27" s="80"/>
      <c r="O27" s="80"/>
      <c r="P27" s="80"/>
      <c r="Q27" s="80"/>
      <c r="R27" s="80"/>
      <c r="S27" s="80"/>
      <c r="T27" s="80"/>
      <c r="U27" s="80"/>
      <c r="V27" s="80"/>
      <c r="W27" s="80"/>
      <c r="X27" s="80"/>
      <c r="Y27" s="80"/>
      <c r="Z27" s="80"/>
    </row>
    <row r="28" spans="2:26" ht="13.5" customHeight="1">
      <c r="B28" s="16">
        <v>28</v>
      </c>
      <c r="C28" s="17">
        <v>90793630</v>
      </c>
      <c r="D28" s="18">
        <v>90793630</v>
      </c>
      <c r="E28" s="17">
        <v>12803107</v>
      </c>
      <c r="F28" s="17">
        <v>64035959</v>
      </c>
      <c r="G28" s="17">
        <v>13581046</v>
      </c>
      <c r="H28" s="17">
        <v>344288</v>
      </c>
      <c r="I28" s="17">
        <v>29230</v>
      </c>
      <c r="J28" s="108"/>
      <c r="K28" s="109"/>
      <c r="L28" s="109"/>
      <c r="N28" s="80"/>
      <c r="O28" s="80"/>
      <c r="P28" s="80"/>
      <c r="Q28" s="80"/>
      <c r="R28" s="80"/>
      <c r="S28" s="80"/>
      <c r="T28" s="80"/>
      <c r="U28" s="80"/>
      <c r="V28" s="80"/>
      <c r="W28" s="80"/>
      <c r="X28" s="80"/>
      <c r="Y28" s="80"/>
      <c r="Z28" s="80"/>
    </row>
    <row r="29" spans="2:26" ht="13.5" customHeight="1">
      <c r="B29" s="215">
        <v>29</v>
      </c>
      <c r="C29" s="216">
        <v>90492300</v>
      </c>
      <c r="D29" s="217">
        <v>90492300</v>
      </c>
      <c r="E29" s="216">
        <v>12735958</v>
      </c>
      <c r="F29" s="216">
        <v>63847867</v>
      </c>
      <c r="G29" s="216">
        <v>13618429</v>
      </c>
      <c r="H29" s="216">
        <v>270569</v>
      </c>
      <c r="I29" s="216">
        <v>19477</v>
      </c>
      <c r="J29" s="219"/>
      <c r="K29" s="220"/>
      <c r="L29" s="220"/>
      <c r="N29" s="80"/>
      <c r="O29" s="80"/>
      <c r="P29" s="80"/>
      <c r="Q29" s="80"/>
      <c r="R29" s="80"/>
      <c r="S29" s="80"/>
      <c r="T29" s="80"/>
      <c r="U29" s="80"/>
      <c r="V29" s="80"/>
      <c r="W29" s="80"/>
      <c r="X29" s="80"/>
      <c r="Y29" s="80"/>
      <c r="Z29" s="80"/>
    </row>
    <row r="30" spans="2:26" ht="13.5" customHeight="1">
      <c r="B30" s="221">
        <v>30</v>
      </c>
      <c r="C30" s="222">
        <v>91103333</v>
      </c>
      <c r="D30" s="223">
        <v>91103333</v>
      </c>
      <c r="E30" s="222">
        <v>12671513</v>
      </c>
      <c r="F30" s="222">
        <v>64483615</v>
      </c>
      <c r="G30" s="222">
        <v>13697403</v>
      </c>
      <c r="H30" s="222">
        <v>232377</v>
      </c>
      <c r="I30" s="222">
        <v>18425</v>
      </c>
      <c r="J30" s="229"/>
      <c r="K30" s="230"/>
      <c r="L30" s="230"/>
      <c r="N30" s="80"/>
      <c r="O30" s="80"/>
      <c r="P30" s="80"/>
      <c r="Q30" s="80"/>
      <c r="R30" s="80"/>
      <c r="S30" s="80"/>
      <c r="T30" s="80"/>
      <c r="U30" s="80"/>
      <c r="V30" s="80"/>
      <c r="W30" s="80"/>
      <c r="X30" s="80"/>
      <c r="Y30" s="80"/>
      <c r="Z30" s="80"/>
    </row>
    <row r="31" spans="2:26" ht="13.5" customHeight="1">
      <c r="B31" s="221" t="s">
        <v>214</v>
      </c>
      <c r="C31" s="222">
        <v>89986689</v>
      </c>
      <c r="D31" s="223">
        <v>89986689</v>
      </c>
      <c r="E31" s="222">
        <v>12519668</v>
      </c>
      <c r="F31" s="222">
        <v>63407089</v>
      </c>
      <c r="G31" s="222">
        <v>13816275</v>
      </c>
      <c r="H31" s="222">
        <v>223541</v>
      </c>
      <c r="I31" s="222">
        <v>20116</v>
      </c>
      <c r="J31" s="229"/>
      <c r="K31" s="230"/>
      <c r="L31" s="230"/>
      <c r="N31" s="80"/>
      <c r="O31" s="80"/>
      <c r="P31" s="80"/>
      <c r="Q31" s="80"/>
      <c r="R31" s="80"/>
      <c r="S31" s="80"/>
      <c r="T31" s="80"/>
      <c r="U31" s="80"/>
      <c r="V31" s="80"/>
      <c r="W31" s="80"/>
      <c r="X31" s="80"/>
      <c r="Y31" s="80"/>
      <c r="Z31" s="80"/>
    </row>
    <row r="32" spans="2:26" ht="13.5" customHeight="1">
      <c r="B32" s="221">
        <v>2</v>
      </c>
      <c r="C32" s="222">
        <v>91041929</v>
      </c>
      <c r="D32" s="223">
        <v>91041929</v>
      </c>
      <c r="E32" s="222">
        <v>13158266</v>
      </c>
      <c r="F32" s="222">
        <v>62878991</v>
      </c>
      <c r="G32" s="222">
        <v>14700014</v>
      </c>
      <c r="H32" s="222">
        <v>275776</v>
      </c>
      <c r="I32" s="222">
        <v>28882</v>
      </c>
      <c r="J32" s="229"/>
      <c r="K32" s="230"/>
      <c r="L32" s="230"/>
      <c r="N32" s="80"/>
      <c r="O32" s="80"/>
      <c r="P32" s="80"/>
      <c r="Q32" s="80"/>
      <c r="R32" s="80"/>
      <c r="S32" s="80"/>
      <c r="T32" s="80"/>
      <c r="U32" s="80"/>
      <c r="V32" s="80"/>
      <c r="W32" s="80"/>
      <c r="X32" s="80"/>
      <c r="Y32" s="80"/>
      <c r="Z32" s="80"/>
    </row>
    <row r="33" spans="2:26" ht="13.5" customHeight="1">
      <c r="B33" s="221">
        <v>3</v>
      </c>
      <c r="C33" s="222">
        <v>89611496</v>
      </c>
      <c r="D33" s="223">
        <v>89611496</v>
      </c>
      <c r="E33" s="222">
        <v>12651962</v>
      </c>
      <c r="F33" s="222">
        <v>61887134</v>
      </c>
      <c r="G33" s="222">
        <v>14787510</v>
      </c>
      <c r="H33" s="222">
        <v>273694</v>
      </c>
      <c r="I33" s="222">
        <v>11196</v>
      </c>
      <c r="J33" s="229"/>
      <c r="K33" s="230"/>
      <c r="L33" s="230"/>
      <c r="N33" s="80"/>
      <c r="O33" s="80"/>
      <c r="P33" s="80"/>
      <c r="Q33" s="80"/>
      <c r="R33" s="80"/>
      <c r="S33" s="80"/>
      <c r="T33" s="80"/>
      <c r="U33" s="80"/>
      <c r="V33" s="80"/>
      <c r="W33" s="80"/>
      <c r="X33" s="80"/>
      <c r="Y33" s="80"/>
      <c r="Z33" s="80"/>
    </row>
    <row r="34" spans="2:26" ht="15" customHeight="1">
      <c r="B34" s="153"/>
      <c r="C34" s="153"/>
      <c r="D34" s="153"/>
      <c r="E34" s="153"/>
      <c r="F34" s="153"/>
      <c r="G34" s="153"/>
      <c r="H34" s="153"/>
      <c r="I34" s="153"/>
      <c r="J34" s="153"/>
      <c r="K34" s="153"/>
      <c r="L34" s="153"/>
      <c r="N34" s="80"/>
      <c r="O34" s="80"/>
      <c r="P34" s="80"/>
      <c r="Q34" s="80"/>
      <c r="R34" s="80"/>
      <c r="S34" s="80"/>
      <c r="T34" s="80"/>
      <c r="U34" s="80"/>
      <c r="V34" s="80"/>
      <c r="W34" s="80"/>
      <c r="X34" s="80"/>
      <c r="Y34" s="80"/>
      <c r="Z34" s="80"/>
    </row>
    <row r="35" spans="2:26" ht="13.5" customHeight="1">
      <c r="B35" s="389" t="s">
        <v>21</v>
      </c>
      <c r="C35" s="389"/>
      <c r="D35" s="389"/>
      <c r="E35" s="389"/>
      <c r="F35" s="389"/>
      <c r="G35" s="389"/>
      <c r="H35" s="389"/>
      <c r="I35" s="389"/>
      <c r="J35" s="389"/>
      <c r="K35" s="389"/>
      <c r="L35" s="389"/>
      <c r="N35" s="80"/>
      <c r="O35" s="80"/>
      <c r="P35" s="80"/>
      <c r="Q35" s="80"/>
      <c r="R35" s="80"/>
      <c r="S35" s="80"/>
      <c r="T35" s="80"/>
      <c r="U35" s="80"/>
      <c r="V35" s="80"/>
      <c r="W35" s="80"/>
      <c r="X35" s="80"/>
      <c r="Y35" s="80"/>
      <c r="Z35" s="80"/>
    </row>
    <row r="36" spans="2:26" ht="9.75" customHeight="1">
      <c r="B36" s="367" t="s">
        <v>46</v>
      </c>
      <c r="C36" s="367"/>
      <c r="D36" s="367"/>
      <c r="E36" s="367"/>
      <c r="F36" s="367"/>
      <c r="G36" s="367"/>
      <c r="H36" s="367"/>
      <c r="I36" s="367"/>
      <c r="J36" s="367"/>
      <c r="K36" s="367"/>
      <c r="L36" s="367"/>
      <c r="N36" s="80"/>
      <c r="O36" s="80"/>
      <c r="P36" s="80"/>
      <c r="Q36" s="80"/>
      <c r="R36" s="80"/>
      <c r="S36" s="80"/>
      <c r="T36" s="80"/>
      <c r="U36" s="80"/>
      <c r="V36" s="80"/>
      <c r="W36" s="80"/>
      <c r="X36" s="80"/>
      <c r="Y36" s="80"/>
      <c r="Z36" s="80"/>
    </row>
    <row r="37" spans="2:26" ht="13.5" customHeight="1">
      <c r="B37" s="386" t="s">
        <v>13</v>
      </c>
      <c r="C37" s="386" t="s">
        <v>56</v>
      </c>
      <c r="D37" s="377" t="s">
        <v>57</v>
      </c>
      <c r="E37" s="378"/>
      <c r="F37" s="378"/>
      <c r="G37" s="378"/>
      <c r="H37" s="378"/>
      <c r="I37" s="379"/>
      <c r="J37" s="377" t="s">
        <v>58</v>
      </c>
      <c r="K37" s="378"/>
      <c r="L37" s="379"/>
      <c r="N37" s="80"/>
      <c r="O37" s="80"/>
      <c r="P37" s="80"/>
      <c r="Q37" s="80"/>
      <c r="R37" s="80"/>
      <c r="S37" s="80"/>
      <c r="T37" s="80"/>
      <c r="U37" s="80"/>
      <c r="V37" s="80"/>
      <c r="W37" s="80"/>
      <c r="X37" s="80"/>
      <c r="Y37" s="80"/>
      <c r="Z37" s="80"/>
    </row>
    <row r="38" spans="2:26" ht="24" customHeight="1">
      <c r="B38" s="387"/>
      <c r="C38" s="387"/>
      <c r="D38" s="231" t="s">
        <v>14</v>
      </c>
      <c r="E38" s="231" t="s">
        <v>134</v>
      </c>
      <c r="F38" s="231" t="s">
        <v>15</v>
      </c>
      <c r="G38" s="231" t="s">
        <v>60</v>
      </c>
      <c r="H38" s="231" t="s">
        <v>16</v>
      </c>
      <c r="I38" s="231" t="s">
        <v>62</v>
      </c>
      <c r="J38" s="231" t="s">
        <v>18</v>
      </c>
      <c r="K38" s="231" t="s">
        <v>109</v>
      </c>
      <c r="L38" s="231" t="s">
        <v>63</v>
      </c>
      <c r="N38" s="80"/>
      <c r="O38" s="80"/>
      <c r="P38" s="80"/>
      <c r="Q38" s="80"/>
      <c r="R38" s="80"/>
      <c r="S38" s="80"/>
      <c r="T38" s="80"/>
      <c r="U38" s="80"/>
      <c r="V38" s="80"/>
      <c r="W38" s="80"/>
      <c r="X38" s="80"/>
      <c r="Y38" s="80"/>
      <c r="Z38" s="80"/>
    </row>
    <row r="39" spans="2:26" ht="13.5" customHeight="1">
      <c r="B39" s="9" t="s">
        <v>66</v>
      </c>
      <c r="C39" s="10">
        <v>21046438</v>
      </c>
      <c r="D39" s="11">
        <v>20824365</v>
      </c>
      <c r="E39" s="10">
        <v>4452579</v>
      </c>
      <c r="F39" s="10">
        <v>3453736</v>
      </c>
      <c r="G39" s="10">
        <v>5834018</v>
      </c>
      <c r="H39" s="10">
        <v>7075083</v>
      </c>
      <c r="I39" s="10">
        <v>8949</v>
      </c>
      <c r="J39" s="11">
        <v>222073</v>
      </c>
      <c r="K39" s="10">
        <v>77696</v>
      </c>
      <c r="L39" s="10">
        <v>144377</v>
      </c>
      <c r="N39" s="82"/>
      <c r="O39" s="81"/>
      <c r="P39" s="81"/>
      <c r="Q39" s="81"/>
      <c r="R39" s="81"/>
      <c r="S39" s="81"/>
      <c r="T39" s="81"/>
      <c r="U39" s="81"/>
      <c r="V39" s="81"/>
      <c r="W39" s="81"/>
      <c r="X39" s="81"/>
      <c r="Y39" s="80"/>
      <c r="Z39" s="80"/>
    </row>
    <row r="40" spans="2:26" ht="13.5" customHeight="1">
      <c r="B40" s="9">
        <v>8</v>
      </c>
      <c r="C40" s="10">
        <v>20697013</v>
      </c>
      <c r="D40" s="11">
        <v>20425024</v>
      </c>
      <c r="E40" s="10">
        <v>3944871</v>
      </c>
      <c r="F40" s="10">
        <v>4318146</v>
      </c>
      <c r="G40" s="10">
        <v>6232128</v>
      </c>
      <c r="H40" s="10">
        <v>5917300</v>
      </c>
      <c r="I40" s="10">
        <v>12579</v>
      </c>
      <c r="J40" s="11">
        <v>271989</v>
      </c>
      <c r="K40" s="10">
        <v>95394</v>
      </c>
      <c r="L40" s="10">
        <v>176595</v>
      </c>
      <c r="N40" s="82"/>
      <c r="O40" s="81"/>
      <c r="P40" s="81"/>
      <c r="Q40" s="81"/>
      <c r="R40" s="81"/>
      <c r="S40" s="81"/>
      <c r="T40" s="81"/>
      <c r="U40" s="81"/>
      <c r="V40" s="81"/>
      <c r="W40" s="81"/>
      <c r="X40" s="81"/>
      <c r="Y40" s="80"/>
      <c r="Z40" s="80"/>
    </row>
    <row r="41" spans="2:26" ht="13.5" customHeight="1">
      <c r="B41" s="9">
        <v>9</v>
      </c>
      <c r="C41" s="10">
        <v>18759582</v>
      </c>
      <c r="D41" s="11">
        <v>18529660</v>
      </c>
      <c r="E41" s="10">
        <v>3395539</v>
      </c>
      <c r="F41" s="10">
        <v>3897921</v>
      </c>
      <c r="G41" s="10">
        <v>5261990</v>
      </c>
      <c r="H41" s="10">
        <v>5958800</v>
      </c>
      <c r="I41" s="10">
        <v>15410</v>
      </c>
      <c r="J41" s="11">
        <v>229922</v>
      </c>
      <c r="K41" s="10">
        <v>107388</v>
      </c>
      <c r="L41" s="10">
        <v>122534</v>
      </c>
      <c r="N41" s="82"/>
      <c r="O41" s="81"/>
      <c r="P41" s="81"/>
      <c r="Q41" s="81"/>
      <c r="R41" s="81"/>
      <c r="S41" s="81"/>
      <c r="T41" s="81"/>
      <c r="U41" s="81"/>
      <c r="V41" s="81"/>
      <c r="W41" s="81"/>
      <c r="X41" s="81"/>
      <c r="Y41" s="80"/>
      <c r="Z41" s="80"/>
    </row>
    <row r="42" spans="2:26" ht="13.5" customHeight="1">
      <c r="B42" s="9">
        <v>10</v>
      </c>
      <c r="C42" s="10">
        <v>21796325</v>
      </c>
      <c r="D42" s="11">
        <v>21487861</v>
      </c>
      <c r="E42" s="10">
        <v>3504228</v>
      </c>
      <c r="F42" s="10">
        <v>6207737</v>
      </c>
      <c r="G42" s="10">
        <v>4979304</v>
      </c>
      <c r="H42" s="10">
        <v>6768274</v>
      </c>
      <c r="I42" s="10">
        <v>28318</v>
      </c>
      <c r="J42" s="11">
        <v>308464</v>
      </c>
      <c r="K42" s="10">
        <v>101639</v>
      </c>
      <c r="L42" s="10">
        <v>206825</v>
      </c>
      <c r="N42" s="82"/>
      <c r="O42" s="81"/>
      <c r="P42" s="81"/>
      <c r="Q42" s="81"/>
      <c r="R42" s="81"/>
      <c r="S42" s="81"/>
      <c r="T42" s="81"/>
      <c r="U42" s="81"/>
      <c r="V42" s="81"/>
      <c r="W42" s="81"/>
      <c r="X42" s="81"/>
      <c r="Y42" s="80"/>
      <c r="Z42" s="80"/>
    </row>
    <row r="43" spans="2:26" ht="13.5" customHeight="1">
      <c r="B43" s="9">
        <v>11</v>
      </c>
      <c r="C43" s="10">
        <v>14154886</v>
      </c>
      <c r="D43" s="11">
        <v>14025515</v>
      </c>
      <c r="E43" s="10">
        <v>3778910</v>
      </c>
      <c r="F43" s="10">
        <v>507768</v>
      </c>
      <c r="G43" s="10">
        <v>4900951</v>
      </c>
      <c r="H43" s="10">
        <v>4821790</v>
      </c>
      <c r="I43" s="10">
        <v>16096</v>
      </c>
      <c r="J43" s="11">
        <v>129371</v>
      </c>
      <c r="K43" s="10">
        <v>39122</v>
      </c>
      <c r="L43" s="10">
        <v>90249</v>
      </c>
      <c r="N43" s="82"/>
      <c r="O43" s="81"/>
      <c r="P43" s="81"/>
      <c r="Q43" s="81"/>
      <c r="R43" s="81"/>
      <c r="S43" s="81"/>
      <c r="T43" s="81"/>
      <c r="U43" s="81"/>
      <c r="V43" s="81"/>
      <c r="W43" s="81"/>
      <c r="X43" s="81"/>
      <c r="Y43" s="80"/>
      <c r="Z43" s="80"/>
    </row>
    <row r="44" spans="2:26" ht="13.5" customHeight="1">
      <c r="B44" s="9">
        <v>12</v>
      </c>
      <c r="C44" s="10">
        <v>13721797</v>
      </c>
      <c r="D44" s="11">
        <v>13464278</v>
      </c>
      <c r="E44" s="10">
        <v>2432007</v>
      </c>
      <c r="F44" s="10">
        <v>1868936</v>
      </c>
      <c r="G44" s="10">
        <v>4020009</v>
      </c>
      <c r="H44" s="10">
        <v>5115135</v>
      </c>
      <c r="I44" s="10">
        <v>28191</v>
      </c>
      <c r="J44" s="11">
        <v>257519</v>
      </c>
      <c r="K44" s="10">
        <v>107830</v>
      </c>
      <c r="L44" s="10">
        <v>149689</v>
      </c>
      <c r="N44" s="82"/>
      <c r="O44" s="81"/>
      <c r="P44" s="81"/>
      <c r="Q44" s="81"/>
      <c r="R44" s="81"/>
      <c r="S44" s="81"/>
      <c r="T44" s="81"/>
      <c r="U44" s="81"/>
      <c r="V44" s="81"/>
      <c r="W44" s="81"/>
      <c r="X44" s="81"/>
      <c r="Y44" s="80"/>
      <c r="Z44" s="80"/>
    </row>
    <row r="45" spans="2:26" ht="13.5" customHeight="1">
      <c r="B45" s="9">
        <v>13</v>
      </c>
      <c r="C45" s="19">
        <v>15580573</v>
      </c>
      <c r="D45" s="20">
        <v>15372670</v>
      </c>
      <c r="E45" s="13">
        <v>2612404</v>
      </c>
      <c r="F45" s="13">
        <v>1581896</v>
      </c>
      <c r="G45" s="13">
        <v>4178140</v>
      </c>
      <c r="H45" s="13">
        <v>6872530</v>
      </c>
      <c r="I45" s="13">
        <v>127700</v>
      </c>
      <c r="J45" s="14">
        <v>207903</v>
      </c>
      <c r="K45" s="13">
        <v>109406</v>
      </c>
      <c r="L45" s="13">
        <v>98497</v>
      </c>
      <c r="N45" s="82"/>
      <c r="O45" s="81"/>
      <c r="P45" s="81"/>
      <c r="Q45" s="81"/>
      <c r="R45" s="81"/>
      <c r="S45" s="81"/>
      <c r="T45" s="81"/>
      <c r="U45" s="81"/>
      <c r="V45" s="81"/>
      <c r="W45" s="81"/>
      <c r="X45" s="81"/>
      <c r="Y45" s="80"/>
      <c r="Z45" s="80"/>
    </row>
    <row r="46" spans="2:26" ht="13.5" customHeight="1">
      <c r="B46" s="16">
        <v>14</v>
      </c>
      <c r="C46" s="19">
        <v>13069747</v>
      </c>
      <c r="D46" s="20">
        <v>12889657</v>
      </c>
      <c r="E46" s="19">
        <v>1085827</v>
      </c>
      <c r="F46" s="19">
        <v>1843168</v>
      </c>
      <c r="G46" s="19">
        <v>3239870</v>
      </c>
      <c r="H46" s="19">
        <v>6711707</v>
      </c>
      <c r="I46" s="19">
        <v>9085</v>
      </c>
      <c r="J46" s="20">
        <v>180090</v>
      </c>
      <c r="K46" s="19">
        <v>99863</v>
      </c>
      <c r="L46" s="19">
        <v>80227</v>
      </c>
      <c r="N46" s="82"/>
      <c r="O46" s="74"/>
      <c r="P46" s="74"/>
      <c r="Q46" s="88"/>
      <c r="R46" s="88"/>
      <c r="S46" s="88"/>
      <c r="T46" s="88"/>
      <c r="U46" s="88"/>
      <c r="V46" s="88"/>
      <c r="W46" s="88"/>
      <c r="X46" s="88"/>
      <c r="Y46" s="80"/>
      <c r="Z46" s="80"/>
    </row>
    <row r="47" spans="2:26" ht="13.5" customHeight="1">
      <c r="B47" s="16">
        <v>15</v>
      </c>
      <c r="C47" s="19">
        <v>16750884</v>
      </c>
      <c r="D47" s="20">
        <v>16552816</v>
      </c>
      <c r="E47" s="19">
        <v>3620622</v>
      </c>
      <c r="F47" s="19">
        <v>1033981</v>
      </c>
      <c r="G47" s="19">
        <v>3497593</v>
      </c>
      <c r="H47" s="19">
        <v>8140400</v>
      </c>
      <c r="I47" s="19">
        <v>260220</v>
      </c>
      <c r="J47" s="20">
        <v>198068</v>
      </c>
      <c r="K47" s="19">
        <v>105346</v>
      </c>
      <c r="L47" s="19">
        <v>92722</v>
      </c>
      <c r="N47" s="75"/>
      <c r="O47" s="74"/>
      <c r="P47" s="74"/>
      <c r="Q47" s="74"/>
      <c r="R47" s="74"/>
      <c r="S47" s="74"/>
      <c r="T47" s="74"/>
      <c r="U47" s="74"/>
      <c r="V47" s="74"/>
      <c r="W47" s="74"/>
      <c r="X47" s="74"/>
      <c r="Y47" s="80"/>
      <c r="Z47" s="80"/>
    </row>
    <row r="48" spans="2:26" s="3" customFormat="1" ht="13.5" customHeight="1">
      <c r="B48" s="16">
        <v>16</v>
      </c>
      <c r="C48" s="17">
        <v>14656279</v>
      </c>
      <c r="D48" s="18">
        <v>14564847</v>
      </c>
      <c r="E48" s="17">
        <v>1715209</v>
      </c>
      <c r="F48" s="17">
        <v>919930</v>
      </c>
      <c r="G48" s="17">
        <v>3950943</v>
      </c>
      <c r="H48" s="17">
        <v>7970368</v>
      </c>
      <c r="I48" s="17">
        <v>8397</v>
      </c>
      <c r="J48" s="18">
        <v>91432</v>
      </c>
      <c r="K48" s="17">
        <v>10859</v>
      </c>
      <c r="L48" s="17">
        <v>80573</v>
      </c>
      <c r="N48" s="75"/>
      <c r="O48" s="74"/>
      <c r="P48" s="74"/>
      <c r="Q48" s="74"/>
      <c r="R48" s="74"/>
      <c r="S48" s="74"/>
      <c r="T48" s="74"/>
      <c r="U48" s="74"/>
      <c r="V48" s="74"/>
      <c r="W48" s="74"/>
      <c r="X48" s="74"/>
      <c r="Y48" s="89"/>
      <c r="Z48" s="89"/>
    </row>
    <row r="49" spans="2:26" ht="13.5" customHeight="1">
      <c r="B49" s="16">
        <v>17</v>
      </c>
      <c r="C49" s="17">
        <v>15573689</v>
      </c>
      <c r="D49" s="18">
        <v>15320423</v>
      </c>
      <c r="E49" s="17">
        <v>2594156</v>
      </c>
      <c r="F49" s="17">
        <v>3465557</v>
      </c>
      <c r="G49" s="17">
        <v>2824775</v>
      </c>
      <c r="H49" s="17">
        <v>6432150</v>
      </c>
      <c r="I49" s="17">
        <v>3785</v>
      </c>
      <c r="J49" s="18">
        <v>253266</v>
      </c>
      <c r="K49" s="17">
        <v>172774</v>
      </c>
      <c r="L49" s="17">
        <v>80492</v>
      </c>
      <c r="N49" s="75"/>
      <c r="O49" s="90"/>
      <c r="P49" s="90"/>
      <c r="Q49" s="90"/>
      <c r="R49" s="90"/>
      <c r="S49" s="90"/>
      <c r="T49" s="90"/>
      <c r="U49" s="90"/>
      <c r="V49" s="90"/>
      <c r="W49" s="90"/>
      <c r="X49" s="90"/>
      <c r="Y49" s="80"/>
      <c r="Z49" s="80"/>
    </row>
    <row r="50" spans="2:26" ht="13.5" customHeight="1">
      <c r="B50" s="16">
        <v>18</v>
      </c>
      <c r="C50" s="17">
        <v>13092492</v>
      </c>
      <c r="D50" s="18">
        <v>12916148</v>
      </c>
      <c r="E50" s="17">
        <v>2474508</v>
      </c>
      <c r="F50" s="17">
        <v>1467358</v>
      </c>
      <c r="G50" s="17">
        <v>2818523</v>
      </c>
      <c r="H50" s="17">
        <v>6151889</v>
      </c>
      <c r="I50" s="17">
        <v>3870</v>
      </c>
      <c r="J50" s="18">
        <v>176344</v>
      </c>
      <c r="K50" s="17">
        <v>90893</v>
      </c>
      <c r="L50" s="17">
        <v>85451</v>
      </c>
      <c r="M50" s="133"/>
      <c r="N50" s="127"/>
      <c r="O50" s="90"/>
      <c r="P50" s="90"/>
      <c r="Q50" s="90"/>
      <c r="R50" s="90"/>
      <c r="S50" s="90"/>
      <c r="T50" s="90"/>
      <c r="U50" s="90"/>
      <c r="V50" s="90"/>
      <c r="W50" s="90"/>
      <c r="X50" s="90"/>
      <c r="Y50" s="80"/>
      <c r="Z50" s="80"/>
    </row>
    <row r="51" spans="2:26" s="3" customFormat="1" ht="13.5" customHeight="1">
      <c r="B51" s="16">
        <v>19</v>
      </c>
      <c r="C51" s="17">
        <v>12263040</v>
      </c>
      <c r="D51" s="18">
        <v>12095557</v>
      </c>
      <c r="E51" s="17">
        <v>1844857</v>
      </c>
      <c r="F51" s="17">
        <v>2280307</v>
      </c>
      <c r="G51" s="17">
        <v>4641334</v>
      </c>
      <c r="H51" s="17">
        <v>3324700</v>
      </c>
      <c r="I51" s="17">
        <v>4359</v>
      </c>
      <c r="J51" s="18">
        <v>167483</v>
      </c>
      <c r="K51" s="17">
        <v>84915</v>
      </c>
      <c r="L51" s="17">
        <v>82568</v>
      </c>
      <c r="M51" s="133"/>
      <c r="N51" s="127"/>
      <c r="O51" s="90"/>
      <c r="P51" s="90"/>
      <c r="Q51" s="90"/>
      <c r="R51" s="90"/>
      <c r="S51" s="90"/>
      <c r="T51" s="90"/>
      <c r="U51" s="90"/>
      <c r="V51" s="90"/>
      <c r="W51" s="90"/>
      <c r="X51" s="90"/>
      <c r="Y51" s="89"/>
      <c r="Z51" s="89"/>
    </row>
    <row r="52" spans="2:26" s="3" customFormat="1" ht="13.5" customHeight="1">
      <c r="B52" s="16">
        <v>20</v>
      </c>
      <c r="C52" s="17">
        <v>8992682</v>
      </c>
      <c r="D52" s="18">
        <v>8992682</v>
      </c>
      <c r="E52" s="17">
        <v>1260624</v>
      </c>
      <c r="F52" s="17">
        <v>3166805</v>
      </c>
      <c r="G52" s="17">
        <v>2070803</v>
      </c>
      <c r="H52" s="17">
        <v>2490700</v>
      </c>
      <c r="I52" s="17">
        <v>3750</v>
      </c>
      <c r="J52" s="108"/>
      <c r="K52" s="109"/>
      <c r="L52" s="109"/>
      <c r="M52" s="133"/>
      <c r="N52" s="75"/>
      <c r="O52" s="90"/>
      <c r="P52" s="90"/>
      <c r="Q52" s="90"/>
      <c r="R52" s="90"/>
      <c r="S52" s="90"/>
      <c r="T52" s="90"/>
      <c r="U52" s="90"/>
      <c r="V52" s="90"/>
      <c r="W52" s="90"/>
      <c r="X52" s="90"/>
      <c r="Y52" s="89"/>
      <c r="Z52" s="89"/>
    </row>
    <row r="53" spans="2:26" s="3" customFormat="1" ht="13.5" customHeight="1">
      <c r="B53" s="16">
        <v>21</v>
      </c>
      <c r="C53" s="17">
        <v>17745884</v>
      </c>
      <c r="D53" s="18">
        <v>17745884</v>
      </c>
      <c r="E53" s="17">
        <v>4031201</v>
      </c>
      <c r="F53" s="17">
        <v>5977418</v>
      </c>
      <c r="G53" s="17">
        <v>3354851</v>
      </c>
      <c r="H53" s="17">
        <v>4380200</v>
      </c>
      <c r="I53" s="17">
        <v>2214</v>
      </c>
      <c r="J53" s="108"/>
      <c r="K53" s="109"/>
      <c r="L53" s="109"/>
      <c r="M53" s="133"/>
      <c r="N53" s="75"/>
      <c r="O53" s="90"/>
      <c r="P53" s="90"/>
      <c r="Q53" s="90"/>
      <c r="R53" s="90"/>
      <c r="S53" s="90"/>
      <c r="T53" s="90"/>
      <c r="U53" s="90"/>
      <c r="V53" s="90"/>
      <c r="W53" s="90"/>
      <c r="X53" s="90"/>
      <c r="Y53" s="89"/>
      <c r="Z53" s="89"/>
    </row>
    <row r="54" spans="2:26" s="3" customFormat="1" ht="13.5" customHeight="1">
      <c r="B54" s="16">
        <v>22</v>
      </c>
      <c r="C54" s="17">
        <v>19367809</v>
      </c>
      <c r="D54" s="18">
        <v>19367809</v>
      </c>
      <c r="E54" s="17">
        <v>4254643</v>
      </c>
      <c r="F54" s="17">
        <v>4661035</v>
      </c>
      <c r="G54" s="17">
        <v>4226526</v>
      </c>
      <c r="H54" s="17">
        <v>6221300</v>
      </c>
      <c r="I54" s="17">
        <v>4305</v>
      </c>
      <c r="J54" s="108"/>
      <c r="K54" s="109"/>
      <c r="L54" s="109"/>
      <c r="M54" s="133"/>
      <c r="N54" s="75"/>
      <c r="O54" s="90"/>
      <c r="P54" s="90"/>
      <c r="Q54" s="90"/>
      <c r="R54" s="90"/>
      <c r="S54" s="90"/>
      <c r="T54" s="90"/>
      <c r="U54" s="90"/>
      <c r="V54" s="90"/>
      <c r="W54" s="90"/>
      <c r="X54" s="90"/>
      <c r="Y54" s="89"/>
      <c r="Z54" s="89"/>
    </row>
    <row r="55" spans="2:26" s="3" customFormat="1" ht="13.5" customHeight="1">
      <c r="B55" s="16">
        <v>23</v>
      </c>
      <c r="C55" s="17">
        <v>15843536</v>
      </c>
      <c r="D55" s="18">
        <v>15843536</v>
      </c>
      <c r="E55" s="17">
        <v>2424968</v>
      </c>
      <c r="F55" s="17">
        <v>3654758</v>
      </c>
      <c r="G55" s="17">
        <v>3318531</v>
      </c>
      <c r="H55" s="17">
        <v>6440206</v>
      </c>
      <c r="I55" s="17">
        <v>5073</v>
      </c>
      <c r="J55" s="108"/>
      <c r="K55" s="109"/>
      <c r="L55" s="109"/>
      <c r="N55" s="75"/>
      <c r="O55" s="90"/>
      <c r="P55" s="90"/>
      <c r="Q55" s="90"/>
      <c r="R55" s="90"/>
      <c r="S55" s="90"/>
      <c r="T55" s="90"/>
      <c r="U55" s="90"/>
      <c r="V55" s="90"/>
      <c r="W55" s="90"/>
      <c r="X55" s="90"/>
      <c r="Y55" s="89"/>
      <c r="Z55" s="89"/>
    </row>
    <row r="56" spans="2:26" s="3" customFormat="1" ht="13.5" customHeight="1">
      <c r="B56" s="16">
        <v>24</v>
      </c>
      <c r="C56" s="17">
        <v>13719250</v>
      </c>
      <c r="D56" s="18">
        <v>13719250</v>
      </c>
      <c r="E56" s="17">
        <v>2776766</v>
      </c>
      <c r="F56" s="17">
        <v>3521861</v>
      </c>
      <c r="G56" s="17">
        <v>1738416</v>
      </c>
      <c r="H56" s="17">
        <v>5676897</v>
      </c>
      <c r="I56" s="17">
        <v>5310</v>
      </c>
      <c r="J56" s="108"/>
      <c r="K56" s="109"/>
      <c r="L56" s="109"/>
      <c r="N56" s="75"/>
      <c r="O56" s="90"/>
      <c r="P56" s="90"/>
      <c r="Q56" s="90"/>
      <c r="R56" s="90"/>
      <c r="S56" s="90"/>
      <c r="T56" s="90"/>
      <c r="U56" s="90"/>
      <c r="V56" s="90"/>
      <c r="W56" s="90"/>
      <c r="X56" s="90"/>
      <c r="Y56" s="89"/>
      <c r="Z56" s="89"/>
    </row>
    <row r="57" spans="2:26" ht="13.5" customHeight="1">
      <c r="B57" s="16">
        <v>25</v>
      </c>
      <c r="C57" s="17">
        <v>13880607</v>
      </c>
      <c r="D57" s="18">
        <v>13880607</v>
      </c>
      <c r="E57" s="17">
        <v>2430004</v>
      </c>
      <c r="F57" s="17">
        <v>4474938</v>
      </c>
      <c r="G57" s="17">
        <v>1428098</v>
      </c>
      <c r="H57" s="17">
        <v>5547108</v>
      </c>
      <c r="I57" s="17">
        <v>459</v>
      </c>
      <c r="J57" s="108"/>
      <c r="K57" s="109"/>
      <c r="L57" s="109"/>
      <c r="N57" s="80"/>
      <c r="O57" s="80"/>
      <c r="P57" s="80"/>
      <c r="Q57" s="80"/>
      <c r="R57" s="80"/>
      <c r="S57" s="80"/>
      <c r="T57" s="80"/>
      <c r="U57" s="80"/>
      <c r="V57" s="80"/>
      <c r="W57" s="80"/>
      <c r="X57" s="80"/>
      <c r="Y57" s="80"/>
      <c r="Z57" s="80"/>
    </row>
    <row r="58" spans="2:26" ht="13.5" customHeight="1">
      <c r="B58" s="16">
        <v>26</v>
      </c>
      <c r="C58" s="17">
        <v>14226136</v>
      </c>
      <c r="D58" s="18">
        <v>14226136</v>
      </c>
      <c r="E58" s="17">
        <v>2445176</v>
      </c>
      <c r="F58" s="17">
        <v>5217982</v>
      </c>
      <c r="G58" s="17">
        <v>1576372</v>
      </c>
      <c r="H58" s="17">
        <v>4985205</v>
      </c>
      <c r="I58" s="17">
        <v>1401</v>
      </c>
      <c r="J58" s="108"/>
      <c r="K58" s="109"/>
      <c r="L58" s="109"/>
      <c r="N58" s="80"/>
      <c r="O58" s="80"/>
      <c r="P58" s="80"/>
      <c r="Q58" s="80"/>
      <c r="R58" s="80"/>
      <c r="S58" s="80"/>
      <c r="T58" s="80"/>
      <c r="U58" s="80"/>
      <c r="V58" s="80"/>
      <c r="W58" s="80"/>
      <c r="X58" s="80"/>
      <c r="Y58" s="80"/>
      <c r="Z58" s="80"/>
    </row>
    <row r="59" spans="2:26" ht="13.5" customHeight="1">
      <c r="B59" s="16">
        <v>27</v>
      </c>
      <c r="C59" s="17">
        <v>18276447</v>
      </c>
      <c r="D59" s="18">
        <v>18276447</v>
      </c>
      <c r="E59" s="17">
        <v>2627102</v>
      </c>
      <c r="F59" s="17">
        <v>3003317</v>
      </c>
      <c r="G59" s="17">
        <v>1560821</v>
      </c>
      <c r="H59" s="17">
        <v>11077862</v>
      </c>
      <c r="I59" s="17">
        <v>7345</v>
      </c>
      <c r="J59" s="108"/>
      <c r="K59" s="109"/>
      <c r="L59" s="109"/>
      <c r="N59" s="80"/>
      <c r="O59" s="80"/>
      <c r="P59" s="80"/>
      <c r="Q59" s="80"/>
      <c r="R59" s="80"/>
      <c r="S59" s="80"/>
      <c r="T59" s="80"/>
      <c r="U59" s="80"/>
      <c r="V59" s="80"/>
      <c r="W59" s="80"/>
      <c r="X59" s="80"/>
      <c r="Y59" s="80"/>
      <c r="Z59" s="80"/>
    </row>
    <row r="60" spans="2:26" ht="13.5" customHeight="1">
      <c r="B60" s="16">
        <v>28</v>
      </c>
      <c r="C60" s="17">
        <v>11174642</v>
      </c>
      <c r="D60" s="18">
        <v>11174642</v>
      </c>
      <c r="E60" s="17">
        <v>1271551</v>
      </c>
      <c r="F60" s="17">
        <v>2779362</v>
      </c>
      <c r="G60" s="17">
        <v>1335466</v>
      </c>
      <c r="H60" s="17">
        <v>5773598</v>
      </c>
      <c r="I60" s="17">
        <v>14665</v>
      </c>
      <c r="J60" s="108"/>
      <c r="K60" s="109"/>
      <c r="L60" s="109"/>
      <c r="N60" s="80"/>
      <c r="O60" s="80"/>
      <c r="P60" s="80"/>
      <c r="Q60" s="80"/>
      <c r="R60" s="80"/>
      <c r="S60" s="80"/>
      <c r="T60" s="80"/>
      <c r="U60" s="80"/>
      <c r="V60" s="80"/>
      <c r="W60" s="80"/>
      <c r="X60" s="80"/>
      <c r="Y60" s="80"/>
      <c r="Z60" s="80"/>
    </row>
    <row r="61" spans="2:26" ht="13.5" customHeight="1">
      <c r="B61" s="215">
        <v>29</v>
      </c>
      <c r="C61" s="216">
        <v>6213997</v>
      </c>
      <c r="D61" s="217">
        <v>6213997</v>
      </c>
      <c r="E61" s="216">
        <v>697025</v>
      </c>
      <c r="F61" s="216">
        <v>1406792</v>
      </c>
      <c r="G61" s="216">
        <v>1178917</v>
      </c>
      <c r="H61" s="216">
        <v>2923116</v>
      </c>
      <c r="I61" s="216">
        <v>8147</v>
      </c>
      <c r="J61" s="219"/>
      <c r="K61" s="220"/>
      <c r="L61" s="220"/>
      <c r="N61" s="80"/>
      <c r="O61" s="80"/>
      <c r="P61" s="80"/>
      <c r="Q61" s="80"/>
      <c r="R61" s="80"/>
      <c r="S61" s="80"/>
      <c r="T61" s="80"/>
      <c r="U61" s="80"/>
      <c r="V61" s="80"/>
      <c r="W61" s="80"/>
      <c r="X61" s="80"/>
      <c r="Y61" s="80"/>
      <c r="Z61" s="80"/>
    </row>
    <row r="62" spans="2:26" ht="13.5" customHeight="1">
      <c r="B62" s="221">
        <v>30</v>
      </c>
      <c r="C62" s="222">
        <v>8101133</v>
      </c>
      <c r="D62" s="223">
        <v>8101133</v>
      </c>
      <c r="E62" s="222">
        <v>537268</v>
      </c>
      <c r="F62" s="222">
        <v>858798</v>
      </c>
      <c r="G62" s="222">
        <v>1213180</v>
      </c>
      <c r="H62" s="222">
        <v>5476964</v>
      </c>
      <c r="I62" s="222">
        <v>14923</v>
      </c>
      <c r="J62" s="229"/>
      <c r="K62" s="230"/>
      <c r="L62" s="230"/>
      <c r="N62" s="80"/>
      <c r="O62" s="80"/>
      <c r="P62" s="80"/>
      <c r="Q62" s="80"/>
      <c r="R62" s="80"/>
      <c r="S62" s="80"/>
      <c r="T62" s="80"/>
      <c r="U62" s="80"/>
      <c r="V62" s="80"/>
      <c r="W62" s="80"/>
      <c r="X62" s="80"/>
      <c r="Y62" s="80"/>
      <c r="Z62" s="80"/>
    </row>
    <row r="63" spans="2:26" ht="13.5" customHeight="1">
      <c r="B63" s="221" t="s">
        <v>214</v>
      </c>
      <c r="C63" s="222">
        <v>13813299</v>
      </c>
      <c r="D63" s="223">
        <v>13813299</v>
      </c>
      <c r="E63" s="222">
        <v>2300042</v>
      </c>
      <c r="F63" s="222">
        <v>557459</v>
      </c>
      <c r="G63" s="222">
        <v>1998637</v>
      </c>
      <c r="H63" s="222">
        <v>8942700</v>
      </c>
      <c r="I63" s="222">
        <v>14461</v>
      </c>
      <c r="J63" s="229"/>
      <c r="K63" s="230"/>
      <c r="L63" s="230"/>
      <c r="N63" s="80"/>
      <c r="O63" s="80"/>
      <c r="P63" s="80"/>
      <c r="Q63" s="80"/>
      <c r="R63" s="80"/>
      <c r="S63" s="80"/>
      <c r="T63" s="80"/>
      <c r="U63" s="80"/>
      <c r="V63" s="80"/>
      <c r="W63" s="80"/>
      <c r="X63" s="80"/>
      <c r="Y63" s="80"/>
      <c r="Z63" s="80"/>
    </row>
    <row r="64" spans="2:26" ht="13.5" customHeight="1">
      <c r="B64" s="221">
        <v>2</v>
      </c>
      <c r="C64" s="222">
        <v>14207434</v>
      </c>
      <c r="D64" s="223">
        <v>14207434</v>
      </c>
      <c r="E64" s="222">
        <v>3746924</v>
      </c>
      <c r="F64" s="222">
        <v>862027</v>
      </c>
      <c r="G64" s="222">
        <v>2849519</v>
      </c>
      <c r="H64" s="222">
        <v>6691898</v>
      </c>
      <c r="I64" s="222">
        <v>57066</v>
      </c>
      <c r="J64" s="229"/>
      <c r="K64" s="230"/>
      <c r="L64" s="230"/>
      <c r="N64" s="80"/>
      <c r="O64" s="80"/>
      <c r="P64" s="80"/>
      <c r="Q64" s="80"/>
      <c r="R64" s="80"/>
      <c r="S64" s="80"/>
      <c r="T64" s="80"/>
      <c r="U64" s="80"/>
      <c r="V64" s="80"/>
      <c r="W64" s="80"/>
      <c r="X64" s="80"/>
      <c r="Y64" s="80"/>
      <c r="Z64" s="80"/>
    </row>
    <row r="65" spans="2:26" ht="13.5" customHeight="1">
      <c r="B65" s="221">
        <v>3</v>
      </c>
      <c r="C65" s="222">
        <v>7352123</v>
      </c>
      <c r="D65" s="223">
        <v>7352123</v>
      </c>
      <c r="E65" s="222">
        <v>1040578</v>
      </c>
      <c r="F65" s="222">
        <v>915966</v>
      </c>
      <c r="G65" s="222">
        <v>2099285</v>
      </c>
      <c r="H65" s="222">
        <v>3288056</v>
      </c>
      <c r="I65" s="222">
        <v>8238</v>
      </c>
      <c r="J65" s="229"/>
      <c r="K65" s="230"/>
      <c r="L65" s="230"/>
      <c r="N65" s="80"/>
      <c r="O65" s="80"/>
      <c r="P65" s="80"/>
      <c r="Q65" s="80"/>
      <c r="R65" s="80"/>
      <c r="S65" s="80"/>
      <c r="T65" s="80"/>
      <c r="U65" s="80"/>
      <c r="V65" s="80"/>
      <c r="W65" s="80"/>
      <c r="X65" s="80"/>
      <c r="Y65" s="80"/>
      <c r="Z65" s="80"/>
    </row>
    <row r="66" spans="2:13" ht="13.5" customHeight="1">
      <c r="B66" s="398" t="s">
        <v>176</v>
      </c>
      <c r="C66" s="398"/>
      <c r="D66" s="398"/>
      <c r="E66" s="398"/>
      <c r="F66" s="398"/>
      <c r="G66" s="398"/>
      <c r="H66" s="398"/>
      <c r="I66" s="398"/>
      <c r="J66" s="398"/>
      <c r="K66" s="398"/>
      <c r="L66" s="398"/>
      <c r="M66" s="106"/>
    </row>
    <row r="67" spans="2:12" ht="13.5" customHeight="1">
      <c r="B67" s="353" t="s">
        <v>177</v>
      </c>
      <c r="C67" s="353"/>
      <c r="D67" s="353"/>
      <c r="E67" s="353"/>
      <c r="F67" s="353"/>
      <c r="G67" s="353"/>
      <c r="H67" s="353"/>
      <c r="I67" s="353"/>
      <c r="J67" s="353"/>
      <c r="K67" s="353"/>
      <c r="L67" s="353"/>
    </row>
  </sheetData>
  <sheetProtection/>
  <mergeCells count="15">
    <mergeCell ref="B36:L36"/>
    <mergeCell ref="B37:B38"/>
    <mergeCell ref="C37:C38"/>
    <mergeCell ref="D37:I37"/>
    <mergeCell ref="J37:L37"/>
    <mergeCell ref="B67:L67"/>
    <mergeCell ref="B66:L66"/>
    <mergeCell ref="B35:L35"/>
    <mergeCell ref="B1:L1"/>
    <mergeCell ref="B3:L3"/>
    <mergeCell ref="B4:L4"/>
    <mergeCell ref="B5:B6"/>
    <mergeCell ref="C5:C6"/>
    <mergeCell ref="D5:I5"/>
    <mergeCell ref="J5:L5"/>
  </mergeCells>
  <printOptions horizontalCentered="1"/>
  <pageMargins left="0.1968503937007874" right="0.5905511811023623" top="0.5905511811023623" bottom="0.3937007874015748" header="0.5118110236220472" footer="0.5118110236220472"/>
  <pageSetup fitToHeight="0" fitToWidth="1" horizontalDpi="600" verticalDpi="600" orientation="portrait" paperSize="9" scale="89" r:id="rId1"/>
</worksheet>
</file>

<file path=xl/worksheets/sheet8.xml><?xml version="1.0" encoding="utf-8"?>
<worksheet xmlns="http://schemas.openxmlformats.org/spreadsheetml/2006/main" xmlns:r="http://schemas.openxmlformats.org/officeDocument/2006/relationships">
  <sheetPr>
    <tabColor rgb="FFFFC000"/>
    <pageSetUpPr fitToPage="1"/>
  </sheetPr>
  <dimension ref="A1:K242"/>
  <sheetViews>
    <sheetView showGridLines="0" zoomScalePageLayoutView="0" workbookViewId="0" topLeftCell="A1">
      <selection activeCell="C226" sqref="C226:J226"/>
    </sheetView>
  </sheetViews>
  <sheetFormatPr defaultColWidth="9.00390625" defaultRowHeight="13.5"/>
  <cols>
    <col min="1" max="1" width="5.875" style="284" customWidth="1"/>
    <col min="2" max="2" width="18.125" style="284" customWidth="1"/>
    <col min="3" max="3" width="9.00390625" style="2" customWidth="1"/>
    <col min="4" max="4" width="9.00390625" style="336" customWidth="1"/>
    <col min="5" max="5" width="9.625" style="2" bestFit="1" customWidth="1"/>
    <col min="6" max="6" width="9.00390625" style="284" customWidth="1"/>
    <col min="7" max="7" width="9.00390625" style="2" customWidth="1"/>
    <col min="8" max="8" width="9.00390625" style="284" customWidth="1"/>
    <col min="9" max="9" width="9.00390625" style="2" customWidth="1"/>
    <col min="10" max="10" width="9.00390625" style="336" customWidth="1"/>
    <col min="11" max="16384" width="9.00390625" style="284" customWidth="1"/>
  </cols>
  <sheetData>
    <row r="1" spans="1:11" s="279" customFormat="1" ht="17.25" customHeight="1">
      <c r="A1" s="277"/>
      <c r="B1" s="408" t="s">
        <v>188</v>
      </c>
      <c r="C1" s="408"/>
      <c r="D1" s="408"/>
      <c r="E1" s="408"/>
      <c r="F1" s="408"/>
      <c r="G1" s="408"/>
      <c r="H1" s="408"/>
      <c r="I1" s="408"/>
      <c r="J1" s="408"/>
      <c r="K1" s="278"/>
    </row>
    <row r="2" spans="1:11" ht="13.5" customHeight="1">
      <c r="A2" s="280"/>
      <c r="B2" s="281"/>
      <c r="C2" s="4"/>
      <c r="D2" s="334"/>
      <c r="E2" s="4"/>
      <c r="F2" s="282"/>
      <c r="G2" s="4"/>
      <c r="H2" s="282"/>
      <c r="I2" s="4"/>
      <c r="J2" s="334"/>
      <c r="K2" s="283"/>
    </row>
    <row r="3" spans="1:11" ht="13.5" customHeight="1">
      <c r="A3" s="282"/>
      <c r="B3" s="403" t="s">
        <v>107</v>
      </c>
      <c r="C3" s="403"/>
      <c r="D3" s="403"/>
      <c r="E3" s="403"/>
      <c r="F3" s="403"/>
      <c r="G3" s="403"/>
      <c r="H3" s="403"/>
      <c r="I3" s="4"/>
      <c r="J3" s="334"/>
      <c r="K3" s="283"/>
    </row>
    <row r="4" spans="1:11" ht="13.5" customHeight="1">
      <c r="A4" s="282"/>
      <c r="B4" s="404" t="s">
        <v>46</v>
      </c>
      <c r="C4" s="404"/>
      <c r="D4" s="404"/>
      <c r="E4" s="404"/>
      <c r="F4" s="404"/>
      <c r="G4" s="404"/>
      <c r="H4" s="404"/>
      <c r="I4" s="404"/>
      <c r="J4" s="404"/>
      <c r="K4" s="283"/>
    </row>
    <row r="5" spans="1:11" ht="13.5" customHeight="1">
      <c r="A5" s="282"/>
      <c r="B5" s="401" t="s">
        <v>49</v>
      </c>
      <c r="C5" s="399" t="s">
        <v>223</v>
      </c>
      <c r="D5" s="400"/>
      <c r="E5" s="399">
        <v>15</v>
      </c>
      <c r="F5" s="400"/>
      <c r="G5" s="399">
        <v>16</v>
      </c>
      <c r="H5" s="400"/>
      <c r="I5" s="399">
        <v>17</v>
      </c>
      <c r="J5" s="400"/>
      <c r="K5" s="283"/>
    </row>
    <row r="6" spans="1:11" ht="13.5" customHeight="1">
      <c r="A6" s="282"/>
      <c r="B6" s="402"/>
      <c r="C6" s="326" t="s">
        <v>33</v>
      </c>
      <c r="D6" s="285" t="s">
        <v>34</v>
      </c>
      <c r="E6" s="326" t="s">
        <v>33</v>
      </c>
      <c r="F6" s="285" t="s">
        <v>34</v>
      </c>
      <c r="G6" s="326" t="s">
        <v>44</v>
      </c>
      <c r="H6" s="285" t="s">
        <v>34</v>
      </c>
      <c r="I6" s="326" t="s">
        <v>44</v>
      </c>
      <c r="J6" s="286" t="s">
        <v>34</v>
      </c>
      <c r="K6" s="283"/>
    </row>
    <row r="7" spans="1:11" ht="13.5" customHeight="1">
      <c r="A7" s="282"/>
      <c r="B7" s="287" t="s">
        <v>86</v>
      </c>
      <c r="C7" s="327">
        <v>39</v>
      </c>
      <c r="D7" s="66" t="s">
        <v>31</v>
      </c>
      <c r="E7" s="19">
        <v>39</v>
      </c>
      <c r="F7" s="66" t="s">
        <v>31</v>
      </c>
      <c r="G7" s="19">
        <v>39</v>
      </c>
      <c r="H7" s="66" t="s">
        <v>31</v>
      </c>
      <c r="I7" s="19">
        <v>39</v>
      </c>
      <c r="J7" s="288" t="s">
        <v>31</v>
      </c>
      <c r="K7" s="283"/>
    </row>
    <row r="8" spans="1:11" ht="13.5" customHeight="1">
      <c r="A8" s="282"/>
      <c r="B8" s="287" t="s">
        <v>36</v>
      </c>
      <c r="C8" s="327">
        <v>20058</v>
      </c>
      <c r="D8" s="66" t="s">
        <v>31</v>
      </c>
      <c r="E8" s="19">
        <v>19535</v>
      </c>
      <c r="F8" s="66" t="s">
        <v>31</v>
      </c>
      <c r="G8" s="19">
        <v>18952</v>
      </c>
      <c r="H8" s="66" t="s">
        <v>31</v>
      </c>
      <c r="I8" s="276">
        <v>18179</v>
      </c>
      <c r="J8" s="289" t="s">
        <v>31</v>
      </c>
      <c r="K8" s="283"/>
    </row>
    <row r="9" spans="1:11" ht="13.5" customHeight="1">
      <c r="A9" s="282"/>
      <c r="B9" s="287" t="s">
        <v>37</v>
      </c>
      <c r="C9" s="19">
        <v>514.3076923076923</v>
      </c>
      <c r="D9" s="66" t="s">
        <v>31</v>
      </c>
      <c r="E9" s="19">
        <v>500.8974358974359</v>
      </c>
      <c r="F9" s="66" t="s">
        <v>31</v>
      </c>
      <c r="G9" s="19">
        <v>485.94871794871796</v>
      </c>
      <c r="H9" s="66" t="s">
        <v>31</v>
      </c>
      <c r="I9" s="19">
        <v>466.12820512820514</v>
      </c>
      <c r="J9" s="288" t="s">
        <v>31</v>
      </c>
      <c r="K9" s="283"/>
    </row>
    <row r="10" spans="1:11" ht="13.5" customHeight="1">
      <c r="A10" s="282"/>
      <c r="B10" s="287" t="s">
        <v>38</v>
      </c>
      <c r="C10" s="328">
        <v>706608</v>
      </c>
      <c r="D10" s="310" t="s">
        <v>224</v>
      </c>
      <c r="E10" s="46">
        <v>640345</v>
      </c>
      <c r="F10" s="290">
        <v>-9.377618141883477</v>
      </c>
      <c r="G10" s="46">
        <v>623299</v>
      </c>
      <c r="H10" s="290">
        <v>-2.6620025142696515</v>
      </c>
      <c r="I10" s="46">
        <v>644737</v>
      </c>
      <c r="J10" s="291">
        <v>0.6858802676682101</v>
      </c>
      <c r="K10" s="283"/>
    </row>
    <row r="11" spans="1:11" ht="13.5" customHeight="1">
      <c r="A11" s="282"/>
      <c r="B11" s="287" t="s">
        <v>39</v>
      </c>
      <c r="C11" s="327">
        <v>695646</v>
      </c>
      <c r="D11" s="66" t="s">
        <v>225</v>
      </c>
      <c r="E11" s="19">
        <v>629859</v>
      </c>
      <c r="F11" s="292">
        <v>-9.456965180565978</v>
      </c>
      <c r="G11" s="19">
        <v>612142</v>
      </c>
      <c r="H11" s="293">
        <v>-2.8128517652363465</v>
      </c>
      <c r="I11" s="19">
        <v>631172</v>
      </c>
      <c r="J11" s="294">
        <v>0.20845935360136159</v>
      </c>
      <c r="K11" s="283"/>
    </row>
    <row r="12" spans="1:11" ht="13.5" customHeight="1">
      <c r="A12" s="282"/>
      <c r="B12" s="287" t="s">
        <v>40</v>
      </c>
      <c r="C12" s="327">
        <v>10962</v>
      </c>
      <c r="D12" s="66" t="s">
        <v>226</v>
      </c>
      <c r="E12" s="19">
        <v>10486</v>
      </c>
      <c r="F12" s="292">
        <v>-4.342273307790549</v>
      </c>
      <c r="G12" s="19">
        <v>11157</v>
      </c>
      <c r="H12" s="293">
        <v>6.399008201411406</v>
      </c>
      <c r="I12" s="19">
        <v>13565</v>
      </c>
      <c r="J12" s="294">
        <v>29.36296013732596</v>
      </c>
      <c r="K12" s="283"/>
    </row>
    <row r="13" spans="1:11" ht="13.5" customHeight="1">
      <c r="A13" s="282"/>
      <c r="B13" s="287" t="s">
        <v>41</v>
      </c>
      <c r="C13" s="328">
        <v>569668</v>
      </c>
      <c r="D13" s="310" t="s">
        <v>227</v>
      </c>
      <c r="E13" s="46">
        <v>519467</v>
      </c>
      <c r="F13" s="290">
        <v>-8.812325775714978</v>
      </c>
      <c r="G13" s="46">
        <v>489890</v>
      </c>
      <c r="H13" s="290">
        <v>-5.693720679080673</v>
      </c>
      <c r="I13" s="46">
        <v>484576</v>
      </c>
      <c r="J13" s="291">
        <v>-6.716692301917157</v>
      </c>
      <c r="K13" s="283"/>
    </row>
    <row r="14" spans="1:11" ht="13.5" customHeight="1">
      <c r="A14" s="282"/>
      <c r="B14" s="287" t="s">
        <v>39</v>
      </c>
      <c r="C14" s="327">
        <v>560677</v>
      </c>
      <c r="D14" s="66" t="s">
        <v>228</v>
      </c>
      <c r="E14" s="19">
        <v>511081</v>
      </c>
      <c r="F14" s="292">
        <v>-8.845734710002372</v>
      </c>
      <c r="G14" s="19">
        <v>481098</v>
      </c>
      <c r="H14" s="293">
        <v>-5.866584748797157</v>
      </c>
      <c r="I14" s="19">
        <v>475037</v>
      </c>
      <c r="J14" s="294">
        <v>-7.052502440904671</v>
      </c>
      <c r="K14" s="283"/>
    </row>
    <row r="15" spans="1:11" ht="13.5" customHeight="1">
      <c r="A15" s="282"/>
      <c r="B15" s="287" t="s">
        <v>40</v>
      </c>
      <c r="C15" s="327">
        <v>8991</v>
      </c>
      <c r="D15" s="66" t="s">
        <v>229</v>
      </c>
      <c r="E15" s="19">
        <v>8386</v>
      </c>
      <c r="F15" s="292">
        <v>-6.728951173395618</v>
      </c>
      <c r="G15" s="19">
        <v>8792</v>
      </c>
      <c r="H15" s="293">
        <v>4.841402337228715</v>
      </c>
      <c r="I15" s="19">
        <v>9539</v>
      </c>
      <c r="J15" s="294">
        <v>13.749105652277605</v>
      </c>
      <c r="K15" s="283"/>
    </row>
    <row r="16" spans="1:11" ht="13.5" customHeight="1">
      <c r="A16" s="282"/>
      <c r="B16" s="287" t="s">
        <v>42</v>
      </c>
      <c r="C16" s="328">
        <v>90487</v>
      </c>
      <c r="D16" s="310" t="s">
        <v>230</v>
      </c>
      <c r="E16" s="46">
        <v>71109</v>
      </c>
      <c r="F16" s="290">
        <v>-21.41523091714832</v>
      </c>
      <c r="G16" s="46">
        <v>83341</v>
      </c>
      <c r="H16" s="290">
        <v>17.201760677270105</v>
      </c>
      <c r="I16" s="46">
        <v>106414</v>
      </c>
      <c r="J16" s="291">
        <v>49.64913020855307</v>
      </c>
      <c r="K16" s="283"/>
    </row>
    <row r="17" spans="1:11" ht="13.5" customHeight="1">
      <c r="A17" s="282"/>
      <c r="B17" s="287" t="s">
        <v>39</v>
      </c>
      <c r="C17" s="327">
        <v>88517</v>
      </c>
      <c r="D17" s="66" t="s">
        <v>230</v>
      </c>
      <c r="E17" s="19">
        <v>69009</v>
      </c>
      <c r="F17" s="292">
        <v>-22.038704429657578</v>
      </c>
      <c r="G17" s="19">
        <v>80976</v>
      </c>
      <c r="H17" s="293">
        <v>17.341216363083074</v>
      </c>
      <c r="I17" s="19">
        <v>102388</v>
      </c>
      <c r="J17" s="294">
        <v>48.36905331188686</v>
      </c>
      <c r="K17" s="283"/>
    </row>
    <row r="18" spans="1:11" ht="13.5" customHeight="1">
      <c r="A18" s="282"/>
      <c r="B18" s="287" t="s">
        <v>40</v>
      </c>
      <c r="C18" s="327">
        <v>1970</v>
      </c>
      <c r="D18" s="66" t="s">
        <v>231</v>
      </c>
      <c r="E18" s="19">
        <v>2100</v>
      </c>
      <c r="F18" s="292">
        <v>6.598984771573605</v>
      </c>
      <c r="G18" s="19">
        <v>2365</v>
      </c>
      <c r="H18" s="293">
        <v>12.619047619047619</v>
      </c>
      <c r="I18" s="19">
        <v>4026</v>
      </c>
      <c r="J18" s="294">
        <v>91.71428571428571</v>
      </c>
      <c r="K18" s="283"/>
    </row>
    <row r="19" spans="1:11" s="280" customFormat="1" ht="13.5" customHeight="1">
      <c r="A19" s="295"/>
      <c r="B19" s="296"/>
      <c r="C19" s="329"/>
      <c r="D19" s="297"/>
      <c r="E19" s="332"/>
      <c r="F19" s="298"/>
      <c r="G19" s="132"/>
      <c r="H19" s="300"/>
      <c r="I19" s="74"/>
      <c r="J19" s="302"/>
      <c r="K19" s="283"/>
    </row>
    <row r="20" spans="1:11" ht="13.5" customHeight="1">
      <c r="A20" s="282"/>
      <c r="B20" s="401" t="s">
        <v>49</v>
      </c>
      <c r="C20" s="399">
        <v>18</v>
      </c>
      <c r="D20" s="400"/>
      <c r="E20" s="399">
        <v>19</v>
      </c>
      <c r="F20" s="400"/>
      <c r="G20" s="399">
        <v>20</v>
      </c>
      <c r="H20" s="400"/>
      <c r="I20" s="399">
        <v>21</v>
      </c>
      <c r="J20" s="400"/>
      <c r="K20" s="283"/>
    </row>
    <row r="21" spans="1:11" ht="13.5" customHeight="1">
      <c r="A21" s="282"/>
      <c r="B21" s="402"/>
      <c r="C21" s="326" t="s">
        <v>44</v>
      </c>
      <c r="D21" s="285" t="s">
        <v>34</v>
      </c>
      <c r="E21" s="326" t="s">
        <v>44</v>
      </c>
      <c r="F21" s="285" t="s">
        <v>34</v>
      </c>
      <c r="G21" s="326" t="s">
        <v>44</v>
      </c>
      <c r="H21" s="285" t="s">
        <v>34</v>
      </c>
      <c r="I21" s="326" t="s">
        <v>44</v>
      </c>
      <c r="J21" s="285" t="s">
        <v>34</v>
      </c>
      <c r="K21" s="283"/>
    </row>
    <row r="22" spans="1:11" ht="13.5" customHeight="1">
      <c r="A22" s="282"/>
      <c r="B22" s="287" t="s">
        <v>35</v>
      </c>
      <c r="C22" s="19">
        <v>40</v>
      </c>
      <c r="D22" s="66" t="s">
        <v>31</v>
      </c>
      <c r="E22" s="19">
        <v>41</v>
      </c>
      <c r="F22" s="66" t="s">
        <v>31</v>
      </c>
      <c r="G22" s="19">
        <v>40</v>
      </c>
      <c r="H22" s="66" t="s">
        <v>31</v>
      </c>
      <c r="I22" s="19">
        <v>38</v>
      </c>
      <c r="J22" s="288" t="s">
        <v>31</v>
      </c>
      <c r="K22" s="283"/>
    </row>
    <row r="23" spans="1:11" ht="13.5" customHeight="1">
      <c r="A23" s="282"/>
      <c r="B23" s="287" t="s">
        <v>36</v>
      </c>
      <c r="C23" s="19">
        <v>17378</v>
      </c>
      <c r="D23" s="66" t="s">
        <v>31</v>
      </c>
      <c r="E23" s="19">
        <v>16792</v>
      </c>
      <c r="F23" s="66" t="s">
        <v>31</v>
      </c>
      <c r="G23" s="19">
        <v>16519</v>
      </c>
      <c r="H23" s="66" t="s">
        <v>31</v>
      </c>
      <c r="I23" s="19">
        <v>16219</v>
      </c>
      <c r="J23" s="288" t="s">
        <v>31</v>
      </c>
      <c r="K23" s="283"/>
    </row>
    <row r="24" spans="1:11" ht="13.5" customHeight="1">
      <c r="A24" s="282"/>
      <c r="B24" s="287" t="s">
        <v>37</v>
      </c>
      <c r="C24" s="19">
        <v>434.45</v>
      </c>
      <c r="D24" s="66" t="s">
        <v>31</v>
      </c>
      <c r="E24" s="19">
        <v>409.5609756097561</v>
      </c>
      <c r="F24" s="66" t="s">
        <v>31</v>
      </c>
      <c r="G24" s="19">
        <v>413</v>
      </c>
      <c r="H24" s="66" t="s">
        <v>31</v>
      </c>
      <c r="I24" s="19">
        <v>427</v>
      </c>
      <c r="J24" s="288" t="s">
        <v>31</v>
      </c>
      <c r="K24" s="283"/>
    </row>
    <row r="25" spans="1:11" ht="13.5" customHeight="1">
      <c r="A25" s="282"/>
      <c r="B25" s="287" t="s">
        <v>38</v>
      </c>
      <c r="C25" s="46">
        <v>533772</v>
      </c>
      <c r="D25" s="290">
        <v>-17.21089374427092</v>
      </c>
      <c r="E25" s="46">
        <v>565539.756097561</v>
      </c>
      <c r="F25" s="290">
        <v>5.95155911092395</v>
      </c>
      <c r="G25" s="46">
        <v>600835</v>
      </c>
      <c r="H25" s="290">
        <v>6.240983683621042</v>
      </c>
      <c r="I25" s="46">
        <v>664892</v>
      </c>
      <c r="J25" s="291">
        <v>10.661329649571014</v>
      </c>
      <c r="K25" s="283"/>
    </row>
    <row r="26" spans="1:11" ht="13.5" customHeight="1">
      <c r="A26" s="282"/>
      <c r="B26" s="287" t="s">
        <v>39</v>
      </c>
      <c r="C26" s="19">
        <v>523117</v>
      </c>
      <c r="D26" s="292">
        <v>-17.11973915192689</v>
      </c>
      <c r="E26" s="19">
        <v>555607.0487804879</v>
      </c>
      <c r="F26" s="292">
        <v>6.210856993844178</v>
      </c>
      <c r="G26" s="19"/>
      <c r="H26" s="292"/>
      <c r="I26" s="110"/>
      <c r="J26" s="304"/>
      <c r="K26" s="283"/>
    </row>
    <row r="27" spans="1:11" ht="13.5" customHeight="1">
      <c r="A27" s="282"/>
      <c r="B27" s="287" t="s">
        <v>40</v>
      </c>
      <c r="C27" s="19">
        <v>10655</v>
      </c>
      <c r="D27" s="292">
        <v>-21.452266863251012</v>
      </c>
      <c r="E27" s="19">
        <v>9932.707317073171</v>
      </c>
      <c r="F27" s="292">
        <v>-6.77890833342871</v>
      </c>
      <c r="G27" s="19"/>
      <c r="H27" s="292"/>
      <c r="I27" s="110"/>
      <c r="J27" s="304"/>
      <c r="K27" s="283"/>
    </row>
    <row r="28" spans="1:11" ht="13.5" customHeight="1">
      <c r="A28" s="282"/>
      <c r="B28" s="287" t="s">
        <v>41</v>
      </c>
      <c r="C28" s="46">
        <v>457576</v>
      </c>
      <c r="D28" s="290">
        <v>-5.571881397345308</v>
      </c>
      <c r="E28" s="46">
        <v>453547.60975609755</v>
      </c>
      <c r="F28" s="290">
        <v>-0.8803762093952597</v>
      </c>
      <c r="G28" s="46">
        <v>446285</v>
      </c>
      <c r="H28" s="290">
        <v>-1.6012893905455992</v>
      </c>
      <c r="I28" s="46">
        <v>461256</v>
      </c>
      <c r="J28" s="291">
        <v>3.4</v>
      </c>
      <c r="K28" s="283"/>
    </row>
    <row r="29" spans="1:11" ht="13.5" customHeight="1">
      <c r="A29" s="282"/>
      <c r="B29" s="287" t="s">
        <v>39</v>
      </c>
      <c r="C29" s="19">
        <v>448706</v>
      </c>
      <c r="D29" s="292">
        <v>-5.542936655460522</v>
      </c>
      <c r="E29" s="19">
        <v>445188.6341463415</v>
      </c>
      <c r="F29" s="292">
        <v>-0.783890978426526</v>
      </c>
      <c r="G29" s="19"/>
      <c r="H29" s="292"/>
      <c r="I29" s="110"/>
      <c r="J29" s="304"/>
      <c r="K29" s="283"/>
    </row>
    <row r="30" spans="1:11" ht="13.5" customHeight="1">
      <c r="A30" s="282"/>
      <c r="B30" s="287" t="s">
        <v>40</v>
      </c>
      <c r="C30" s="19">
        <v>8870</v>
      </c>
      <c r="D30" s="292">
        <v>-7.01331376454555</v>
      </c>
      <c r="E30" s="19">
        <v>8358.975609756097</v>
      </c>
      <c r="F30" s="292">
        <v>-5.761267082794851</v>
      </c>
      <c r="G30" s="19"/>
      <c r="H30" s="292"/>
      <c r="I30" s="110"/>
      <c r="J30" s="304"/>
      <c r="K30" s="283"/>
    </row>
    <row r="31" spans="1:11" ht="13.5" customHeight="1">
      <c r="A31" s="282"/>
      <c r="B31" s="287" t="s">
        <v>42</v>
      </c>
      <c r="C31" s="46">
        <v>30709</v>
      </c>
      <c r="D31" s="290">
        <v>-71.14195500592028</v>
      </c>
      <c r="E31" s="46">
        <v>61814.73170731707</v>
      </c>
      <c r="F31" s="290">
        <v>101.29190695664812</v>
      </c>
      <c r="G31" s="46">
        <v>84105</v>
      </c>
      <c r="H31" s="290">
        <v>36.05979946370035</v>
      </c>
      <c r="I31" s="46">
        <v>106410</v>
      </c>
      <c r="J31" s="291">
        <v>26.53</v>
      </c>
      <c r="K31" s="283"/>
    </row>
    <row r="32" spans="1:11" ht="13.5" customHeight="1">
      <c r="A32" s="282"/>
      <c r="B32" s="287" t="s">
        <v>39</v>
      </c>
      <c r="C32" s="19">
        <v>28925</v>
      </c>
      <c r="D32" s="292">
        <v>-71.74961909598781</v>
      </c>
      <c r="E32" s="19">
        <v>60241</v>
      </c>
      <c r="F32" s="292">
        <v>108.26620570440795</v>
      </c>
      <c r="G32" s="19"/>
      <c r="H32" s="292"/>
      <c r="I32" s="110"/>
      <c r="J32" s="304"/>
      <c r="K32" s="283"/>
    </row>
    <row r="33" spans="1:11" ht="13.5" customHeight="1">
      <c r="A33" s="282"/>
      <c r="B33" s="287" t="s">
        <v>40</v>
      </c>
      <c r="C33" s="19">
        <v>1784</v>
      </c>
      <c r="D33" s="292">
        <v>-55.68802781917535</v>
      </c>
      <c r="E33" s="19">
        <v>1573.7317073170732</v>
      </c>
      <c r="F33" s="292">
        <v>-11.786339275948812</v>
      </c>
      <c r="G33" s="19"/>
      <c r="H33" s="292"/>
      <c r="I33" s="110"/>
      <c r="J33" s="304"/>
      <c r="K33" s="283"/>
    </row>
    <row r="34" spans="1:11" s="280" customFormat="1" ht="13.5" customHeight="1">
      <c r="A34" s="295"/>
      <c r="B34" s="305"/>
      <c r="C34" s="74"/>
      <c r="D34" s="302"/>
      <c r="E34" s="74"/>
      <c r="F34" s="302"/>
      <c r="G34" s="74"/>
      <c r="H34" s="302"/>
      <c r="I34" s="74"/>
      <c r="J34" s="302"/>
      <c r="K34" s="283"/>
    </row>
    <row r="35" spans="1:10" ht="13.5" customHeight="1">
      <c r="A35" s="282"/>
      <c r="B35" s="401" t="s">
        <v>49</v>
      </c>
      <c r="C35" s="399">
        <v>22</v>
      </c>
      <c r="D35" s="400"/>
      <c r="E35" s="399">
        <v>23</v>
      </c>
      <c r="F35" s="400"/>
      <c r="G35" s="399">
        <v>24</v>
      </c>
      <c r="H35" s="400"/>
      <c r="I35" s="399">
        <v>25</v>
      </c>
      <c r="J35" s="400"/>
    </row>
    <row r="36" spans="1:10" ht="13.5" customHeight="1">
      <c r="A36" s="282"/>
      <c r="B36" s="402"/>
      <c r="C36" s="326" t="s">
        <v>44</v>
      </c>
      <c r="D36" s="285" t="s">
        <v>34</v>
      </c>
      <c r="E36" s="326" t="s">
        <v>44</v>
      </c>
      <c r="F36" s="285" t="s">
        <v>34</v>
      </c>
      <c r="G36" s="326" t="s">
        <v>44</v>
      </c>
      <c r="H36" s="285" t="s">
        <v>34</v>
      </c>
      <c r="I36" s="326" t="s">
        <v>44</v>
      </c>
      <c r="J36" s="285" t="s">
        <v>34</v>
      </c>
    </row>
    <row r="37" spans="1:10" ht="13.5" customHeight="1">
      <c r="A37" s="282"/>
      <c r="B37" s="287" t="s">
        <v>86</v>
      </c>
      <c r="C37" s="19">
        <v>38</v>
      </c>
      <c r="D37" s="66" t="s">
        <v>31</v>
      </c>
      <c r="E37" s="19">
        <v>38</v>
      </c>
      <c r="F37" s="66" t="s">
        <v>31</v>
      </c>
      <c r="G37" s="19">
        <v>38</v>
      </c>
      <c r="H37" s="66" t="s">
        <v>31</v>
      </c>
      <c r="I37" s="19">
        <v>37</v>
      </c>
      <c r="J37" s="288" t="s">
        <v>31</v>
      </c>
    </row>
    <row r="38" spans="1:10" ht="13.5" customHeight="1">
      <c r="A38" s="282"/>
      <c r="B38" s="287" t="s">
        <v>119</v>
      </c>
      <c r="C38" s="19">
        <v>15807</v>
      </c>
      <c r="D38" s="66" t="s">
        <v>31</v>
      </c>
      <c r="E38" s="19">
        <v>15598</v>
      </c>
      <c r="F38" s="66" t="s">
        <v>31</v>
      </c>
      <c r="G38" s="19">
        <v>15127</v>
      </c>
      <c r="H38" s="66" t="s">
        <v>31</v>
      </c>
      <c r="I38" s="19">
        <v>14823</v>
      </c>
      <c r="J38" s="288" t="s">
        <v>31</v>
      </c>
    </row>
    <row r="39" spans="1:10" ht="13.5" customHeight="1">
      <c r="A39" s="282"/>
      <c r="B39" s="287" t="s">
        <v>120</v>
      </c>
      <c r="C39" s="19">
        <v>416</v>
      </c>
      <c r="D39" s="66" t="s">
        <v>31</v>
      </c>
      <c r="E39" s="19">
        <v>411</v>
      </c>
      <c r="F39" s="66" t="s">
        <v>31</v>
      </c>
      <c r="G39" s="19">
        <v>398</v>
      </c>
      <c r="H39" s="66" t="s">
        <v>31</v>
      </c>
      <c r="I39" s="19">
        <v>400</v>
      </c>
      <c r="J39" s="288" t="s">
        <v>31</v>
      </c>
    </row>
    <row r="40" spans="1:10" ht="13.5" customHeight="1">
      <c r="A40" s="282"/>
      <c r="B40" s="287" t="s">
        <v>129</v>
      </c>
      <c r="C40" s="46">
        <v>668707</v>
      </c>
      <c r="D40" s="290">
        <v>0.5737773954266256</v>
      </c>
      <c r="E40" s="46">
        <v>590056</v>
      </c>
      <c r="F40" s="290">
        <v>-11.761653459586935</v>
      </c>
      <c r="G40" s="46">
        <v>625055</v>
      </c>
      <c r="H40" s="290">
        <v>5.931470911235544</v>
      </c>
      <c r="I40" s="46">
        <v>602132</v>
      </c>
      <c r="J40" s="291">
        <v>-3.6673572725600145</v>
      </c>
    </row>
    <row r="41" spans="1:10" ht="13.5" customHeight="1" hidden="1">
      <c r="A41" s="282"/>
      <c r="B41" s="287" t="s">
        <v>122</v>
      </c>
      <c r="C41" s="19">
        <v>668707</v>
      </c>
      <c r="D41" s="290">
        <v>0.5737773954266256</v>
      </c>
      <c r="E41" s="19">
        <v>590056</v>
      </c>
      <c r="F41" s="292">
        <v>-11.761653459586935</v>
      </c>
      <c r="G41" s="19">
        <v>625055</v>
      </c>
      <c r="H41" s="292">
        <v>5.931470911235544</v>
      </c>
      <c r="I41" s="19">
        <v>602132</v>
      </c>
      <c r="J41" s="294">
        <v>-3.6673572725600145</v>
      </c>
    </row>
    <row r="42" spans="1:10" ht="13.5" customHeight="1" hidden="1">
      <c r="A42" s="282"/>
      <c r="B42" s="287" t="s">
        <v>126</v>
      </c>
      <c r="C42" s="110"/>
      <c r="D42" s="306"/>
      <c r="E42" s="110"/>
      <c r="F42" s="303"/>
      <c r="G42" s="110"/>
      <c r="H42" s="303"/>
      <c r="I42" s="110"/>
      <c r="J42" s="304"/>
    </row>
    <row r="43" spans="1:10" ht="13.5" customHeight="1">
      <c r="A43" s="282"/>
      <c r="B43" s="287" t="s">
        <v>130</v>
      </c>
      <c r="C43" s="46">
        <v>447516</v>
      </c>
      <c r="D43" s="290">
        <v>-2.9788230397002966</v>
      </c>
      <c r="E43" s="46">
        <v>447838</v>
      </c>
      <c r="F43" s="290">
        <v>0.07195273465082812</v>
      </c>
      <c r="G43" s="46">
        <v>468501</v>
      </c>
      <c r="H43" s="290">
        <v>4.613945221263046</v>
      </c>
      <c r="I43" s="46">
        <v>445590</v>
      </c>
      <c r="J43" s="291">
        <v>-4.890277715522486</v>
      </c>
    </row>
    <row r="44" spans="1:10" ht="13.5" customHeight="1" hidden="1">
      <c r="A44" s="282"/>
      <c r="B44" s="287" t="s">
        <v>131</v>
      </c>
      <c r="C44" s="19">
        <v>447516</v>
      </c>
      <c r="D44" s="290">
        <v>-2.9788230397002966</v>
      </c>
      <c r="E44" s="19">
        <v>447838</v>
      </c>
      <c r="F44" s="292">
        <v>0.07195273465082812</v>
      </c>
      <c r="G44" s="19">
        <v>468501</v>
      </c>
      <c r="H44" s="292">
        <v>4.613945221263046</v>
      </c>
      <c r="I44" s="19">
        <v>445590</v>
      </c>
      <c r="J44" s="294">
        <v>-4.890277715522486</v>
      </c>
    </row>
    <row r="45" spans="1:10" ht="13.5" customHeight="1" hidden="1">
      <c r="A45" s="282"/>
      <c r="B45" s="287" t="s">
        <v>126</v>
      </c>
      <c r="C45" s="110"/>
      <c r="D45" s="306"/>
      <c r="E45" s="110"/>
      <c r="F45" s="303"/>
      <c r="G45" s="110"/>
      <c r="H45" s="303"/>
      <c r="I45" s="110"/>
      <c r="J45" s="304"/>
    </row>
    <row r="46" spans="1:10" ht="13.5" customHeight="1">
      <c r="A46" s="282"/>
      <c r="B46" s="287" t="s">
        <v>132</v>
      </c>
      <c r="C46" s="46">
        <v>145189</v>
      </c>
      <c r="D46" s="290">
        <v>36.44300347711681</v>
      </c>
      <c r="E46" s="46">
        <v>97992</v>
      </c>
      <c r="F46" s="290">
        <v>-32.50728360963985</v>
      </c>
      <c r="G46" s="46">
        <v>102932</v>
      </c>
      <c r="H46" s="290">
        <v>5.041227855335129</v>
      </c>
      <c r="I46" s="46">
        <v>110524</v>
      </c>
      <c r="J46" s="291">
        <v>7.375743209108926</v>
      </c>
    </row>
    <row r="47" spans="1:10" ht="13.5" customHeight="1" hidden="1">
      <c r="A47" s="282"/>
      <c r="B47" s="287" t="s">
        <v>131</v>
      </c>
      <c r="C47" s="19">
        <v>84105</v>
      </c>
      <c r="D47" s="292" t="e">
        <f>(C47-I32)/I32*100</f>
        <v>#DIV/0!</v>
      </c>
      <c r="E47" s="19">
        <v>106410</v>
      </c>
      <c r="F47" s="292">
        <f>(E47-C47)/C47*100</f>
        <v>26.520420902443377</v>
      </c>
      <c r="G47" s="19">
        <v>145189</v>
      </c>
      <c r="H47" s="292">
        <f>(G47-E47)/E47*100</f>
        <v>36.44300347711681</v>
      </c>
      <c r="I47" s="19">
        <v>97992</v>
      </c>
      <c r="J47" s="292">
        <f>(I47-G47)/G47*100</f>
        <v>-32.50728360963985</v>
      </c>
    </row>
    <row r="48" spans="1:10" ht="13.5" customHeight="1" hidden="1">
      <c r="A48" s="282"/>
      <c r="B48" s="287" t="s">
        <v>125</v>
      </c>
      <c r="C48" s="110"/>
      <c r="D48" s="306"/>
      <c r="E48" s="110"/>
      <c r="F48" s="303"/>
      <c r="G48" s="110"/>
      <c r="H48" s="303"/>
      <c r="I48" s="110"/>
      <c r="J48" s="306"/>
    </row>
    <row r="49" spans="1:10" s="280" customFormat="1" ht="13.5" customHeight="1">
      <c r="A49" s="295"/>
      <c r="B49" s="296"/>
      <c r="C49" s="132"/>
      <c r="D49" s="300"/>
      <c r="E49" s="132"/>
      <c r="F49" s="299"/>
      <c r="G49" s="132"/>
      <c r="H49" s="299"/>
      <c r="I49" s="74"/>
      <c r="J49" s="302"/>
    </row>
    <row r="50" spans="1:11" ht="13.5" customHeight="1">
      <c r="A50" s="282"/>
      <c r="B50" s="401" t="s">
        <v>49</v>
      </c>
      <c r="C50" s="399">
        <v>26</v>
      </c>
      <c r="D50" s="400"/>
      <c r="E50" s="399">
        <v>27</v>
      </c>
      <c r="F50" s="400"/>
      <c r="G50" s="399">
        <v>28</v>
      </c>
      <c r="H50" s="400"/>
      <c r="I50" s="399">
        <v>29</v>
      </c>
      <c r="J50" s="400"/>
      <c r="K50" s="283"/>
    </row>
    <row r="51" spans="1:11" ht="13.5" customHeight="1">
      <c r="A51" s="282"/>
      <c r="B51" s="402"/>
      <c r="C51" s="326" t="s">
        <v>44</v>
      </c>
      <c r="D51" s="285" t="s">
        <v>34</v>
      </c>
      <c r="E51" s="326" t="s">
        <v>44</v>
      </c>
      <c r="F51" s="285" t="s">
        <v>34</v>
      </c>
      <c r="G51" s="326" t="s">
        <v>44</v>
      </c>
      <c r="H51" s="285" t="s">
        <v>34</v>
      </c>
      <c r="I51" s="326" t="s">
        <v>44</v>
      </c>
      <c r="J51" s="285" t="s">
        <v>34</v>
      </c>
      <c r="K51" s="283"/>
    </row>
    <row r="52" spans="1:11" ht="13.5" customHeight="1">
      <c r="A52" s="282"/>
      <c r="B52" s="287" t="s">
        <v>35</v>
      </c>
      <c r="C52" s="19">
        <v>37</v>
      </c>
      <c r="D52" s="66" t="s">
        <v>31</v>
      </c>
      <c r="E52" s="19">
        <v>36</v>
      </c>
      <c r="F52" s="66" t="s">
        <v>31</v>
      </c>
      <c r="G52" s="19">
        <v>36</v>
      </c>
      <c r="H52" s="66" t="s">
        <v>31</v>
      </c>
      <c r="I52" s="19">
        <v>36</v>
      </c>
      <c r="J52" s="288" t="s">
        <v>31</v>
      </c>
      <c r="K52" s="283"/>
    </row>
    <row r="53" spans="1:11" ht="13.5" customHeight="1">
      <c r="A53" s="282"/>
      <c r="B53" s="287" t="s">
        <v>36</v>
      </c>
      <c r="C53" s="19">
        <v>14542</v>
      </c>
      <c r="D53" s="66" t="s">
        <v>31</v>
      </c>
      <c r="E53" s="19">
        <v>14321</v>
      </c>
      <c r="F53" s="66" t="s">
        <v>31</v>
      </c>
      <c r="G53" s="19">
        <v>14340</v>
      </c>
      <c r="H53" s="66" t="s">
        <v>31</v>
      </c>
      <c r="I53" s="19">
        <v>14712</v>
      </c>
      <c r="J53" s="288" t="s">
        <v>31</v>
      </c>
      <c r="K53" s="283"/>
    </row>
    <row r="54" spans="1:11" ht="13.5" customHeight="1">
      <c r="A54" s="282"/>
      <c r="B54" s="287" t="s">
        <v>37</v>
      </c>
      <c r="C54" s="19">
        <v>393</v>
      </c>
      <c r="D54" s="66" t="s">
        <v>31</v>
      </c>
      <c r="E54" s="19">
        <v>387</v>
      </c>
      <c r="F54" s="66" t="s">
        <v>31</v>
      </c>
      <c r="G54" s="19">
        <v>398.3333333333333</v>
      </c>
      <c r="H54" s="66" t="s">
        <v>31</v>
      </c>
      <c r="I54" s="19">
        <v>408.6666666666667</v>
      </c>
      <c r="J54" s="288" t="s">
        <v>31</v>
      </c>
      <c r="K54" s="283"/>
    </row>
    <row r="55" spans="1:11" ht="13.5" customHeight="1">
      <c r="A55" s="282"/>
      <c r="B55" s="287" t="s">
        <v>38</v>
      </c>
      <c r="C55" s="46">
        <v>606712</v>
      </c>
      <c r="D55" s="290">
        <v>0.7606305594122219</v>
      </c>
      <c r="E55" s="46">
        <v>898071.0555555555</v>
      </c>
      <c r="F55" s="290">
        <v>48.02262944453967</v>
      </c>
      <c r="G55" s="46">
        <v>568803</v>
      </c>
      <c r="H55" s="290">
        <v>-36.66392024536044</v>
      </c>
      <c r="I55" s="46">
        <v>529858.055</v>
      </c>
      <c r="J55" s="291">
        <v>-6.846824823357112</v>
      </c>
      <c r="K55" s="283"/>
    </row>
    <row r="56" spans="1:11" ht="13.5" customHeight="1" hidden="1">
      <c r="A56" s="282"/>
      <c r="B56" s="287" t="s">
        <v>39</v>
      </c>
      <c r="C56" s="19">
        <v>606712</v>
      </c>
      <c r="D56" s="290">
        <v>0.7606305594122219</v>
      </c>
      <c r="E56" s="19">
        <v>898071.0555555555</v>
      </c>
      <c r="F56" s="290">
        <v>48.02262944453967</v>
      </c>
      <c r="G56" s="175">
        <v>568803</v>
      </c>
      <c r="H56" s="290">
        <v>-36.66392024536044</v>
      </c>
      <c r="I56" s="46">
        <v>529858.055</v>
      </c>
      <c r="J56" s="291">
        <v>-6.846824823357112</v>
      </c>
      <c r="K56" s="283"/>
    </row>
    <row r="57" spans="1:11" ht="13.5" customHeight="1" hidden="1">
      <c r="A57" s="282"/>
      <c r="B57" s="287" t="s">
        <v>40</v>
      </c>
      <c r="C57" s="110"/>
      <c r="D57" s="306"/>
      <c r="E57" s="110"/>
      <c r="F57" s="306"/>
      <c r="G57" s="148"/>
      <c r="H57" s="306"/>
      <c r="I57" s="148"/>
      <c r="J57" s="304"/>
      <c r="K57" s="283"/>
    </row>
    <row r="58" spans="1:11" ht="13.5" customHeight="1">
      <c r="A58" s="282"/>
      <c r="B58" s="287" t="s">
        <v>41</v>
      </c>
      <c r="C58" s="46">
        <v>460158</v>
      </c>
      <c r="D58" s="290">
        <v>3.2693731906012253</v>
      </c>
      <c r="E58" s="46">
        <v>488893.1111111111</v>
      </c>
      <c r="F58" s="290">
        <v>6.24461839435827</v>
      </c>
      <c r="G58" s="46">
        <v>508118</v>
      </c>
      <c r="H58" s="290">
        <v>3.932329675334619</v>
      </c>
      <c r="I58" s="46">
        <v>499371.666</v>
      </c>
      <c r="J58" s="291">
        <v>-1.7213194572914112</v>
      </c>
      <c r="K58" s="283"/>
    </row>
    <row r="59" spans="1:11" ht="13.5" customHeight="1" hidden="1">
      <c r="A59" s="282"/>
      <c r="B59" s="287" t="s">
        <v>39</v>
      </c>
      <c r="C59" s="19">
        <v>460158</v>
      </c>
      <c r="D59" s="290">
        <v>3.2693731906012253</v>
      </c>
      <c r="E59" s="19">
        <v>488893.1111111111</v>
      </c>
      <c r="F59" s="290">
        <v>6.24461839435827</v>
      </c>
      <c r="G59" s="175">
        <v>508118</v>
      </c>
      <c r="H59" s="290">
        <v>3.932329675334619</v>
      </c>
      <c r="I59" s="46">
        <v>499371.666</v>
      </c>
      <c r="J59" s="291">
        <v>-1.7213194572914112</v>
      </c>
      <c r="K59" s="283"/>
    </row>
    <row r="60" spans="1:11" ht="13.5" customHeight="1" hidden="1">
      <c r="A60" s="282"/>
      <c r="B60" s="287" t="s">
        <v>40</v>
      </c>
      <c r="C60" s="110"/>
      <c r="D60" s="306"/>
      <c r="E60" s="110"/>
      <c r="F60" s="306"/>
      <c r="G60" s="148"/>
      <c r="H60" s="306"/>
      <c r="I60" s="148"/>
      <c r="J60" s="304"/>
      <c r="K60" s="283"/>
    </row>
    <row r="61" spans="1:11" ht="13.5" customHeight="1">
      <c r="A61" s="282"/>
      <c r="B61" s="287" t="s">
        <v>42</v>
      </c>
      <c r="C61" s="46">
        <v>113076</v>
      </c>
      <c r="D61" s="290">
        <v>2.309000760015924</v>
      </c>
      <c r="E61" s="46">
        <v>115149.22222222222</v>
      </c>
      <c r="F61" s="290">
        <v>1.8334767963336334</v>
      </c>
      <c r="G61" s="46">
        <v>49963</v>
      </c>
      <c r="H61" s="290">
        <v>-56.610214957789076</v>
      </c>
      <c r="I61" s="46">
        <v>19587.3333</v>
      </c>
      <c r="J61" s="291">
        <v>-60.7963226787823</v>
      </c>
      <c r="K61" s="283"/>
    </row>
    <row r="62" spans="1:11" ht="13.5" customHeight="1" hidden="1">
      <c r="A62" s="282"/>
      <c r="B62" s="287" t="s">
        <v>39</v>
      </c>
      <c r="C62" s="19">
        <v>102932</v>
      </c>
      <c r="D62" s="292">
        <f>(C62-I47)/I47*100</f>
        <v>5.041227855335129</v>
      </c>
      <c r="E62" s="19">
        <v>110524</v>
      </c>
      <c r="F62" s="290">
        <f>(E62-C62)/C62*100</f>
        <v>7.375743209108926</v>
      </c>
      <c r="G62" s="19">
        <v>113076</v>
      </c>
      <c r="H62" s="290">
        <f>(G62-E62)/E62*100</f>
        <v>2.309000760015924</v>
      </c>
      <c r="I62" s="19">
        <v>115149.22222222222</v>
      </c>
      <c r="J62" s="290">
        <f>(I62-G62)/G62*100</f>
        <v>1.8334767963336334</v>
      </c>
      <c r="K62" s="283"/>
    </row>
    <row r="63" spans="1:11" ht="13.5" customHeight="1" hidden="1">
      <c r="A63" s="282"/>
      <c r="B63" s="287" t="s">
        <v>40</v>
      </c>
      <c r="C63" s="110"/>
      <c r="D63" s="306"/>
      <c r="E63" s="110"/>
      <c r="F63" s="306"/>
      <c r="G63" s="110"/>
      <c r="H63" s="306"/>
      <c r="I63" s="110"/>
      <c r="J63" s="306"/>
      <c r="K63" s="283"/>
    </row>
    <row r="64" spans="1:11" s="280" customFormat="1" ht="13.5" customHeight="1">
      <c r="A64" s="295"/>
      <c r="B64" s="296"/>
      <c r="C64" s="132"/>
      <c r="D64" s="300"/>
      <c r="E64" s="74"/>
      <c r="F64" s="302"/>
      <c r="G64" s="74"/>
      <c r="H64" s="302"/>
      <c r="I64" s="74"/>
      <c r="J64" s="302"/>
      <c r="K64" s="283"/>
    </row>
    <row r="65" spans="1:11" ht="13.5" customHeight="1">
      <c r="A65" s="282"/>
      <c r="B65" s="409" t="s">
        <v>49</v>
      </c>
      <c r="C65" s="399">
        <v>30</v>
      </c>
      <c r="D65" s="400"/>
      <c r="E65" s="399" t="s">
        <v>212</v>
      </c>
      <c r="F65" s="400"/>
      <c r="G65" s="399">
        <v>2</v>
      </c>
      <c r="H65" s="400"/>
      <c r="I65" s="399">
        <v>3</v>
      </c>
      <c r="J65" s="400"/>
      <c r="K65" s="283"/>
    </row>
    <row r="66" spans="1:11" ht="13.5" customHeight="1">
      <c r="A66" s="282"/>
      <c r="B66" s="409"/>
      <c r="C66" s="326" t="s">
        <v>146</v>
      </c>
      <c r="D66" s="285" t="s">
        <v>34</v>
      </c>
      <c r="E66" s="326" t="s">
        <v>44</v>
      </c>
      <c r="F66" s="285" t="s">
        <v>34</v>
      </c>
      <c r="G66" s="326" t="s">
        <v>44</v>
      </c>
      <c r="H66" s="285" t="s">
        <v>34</v>
      </c>
      <c r="I66" s="326" t="s">
        <v>44</v>
      </c>
      <c r="J66" s="285" t="s">
        <v>34</v>
      </c>
      <c r="K66" s="283"/>
    </row>
    <row r="67" spans="2:10" ht="13.5" customHeight="1">
      <c r="B67" s="287" t="s">
        <v>35</v>
      </c>
      <c r="C67" s="19">
        <v>35</v>
      </c>
      <c r="D67" s="66" t="s">
        <v>31</v>
      </c>
      <c r="E67" s="19">
        <v>35</v>
      </c>
      <c r="F67" s="66" t="s">
        <v>31</v>
      </c>
      <c r="G67" s="19">
        <v>35</v>
      </c>
      <c r="H67" s="66" t="s">
        <v>31</v>
      </c>
      <c r="I67" s="19">
        <v>35</v>
      </c>
      <c r="J67" s="288" t="s">
        <v>31</v>
      </c>
    </row>
    <row r="68" spans="2:10" ht="13.5" customHeight="1">
      <c r="B68" s="287" t="s">
        <v>36</v>
      </c>
      <c r="C68" s="19">
        <v>14203</v>
      </c>
      <c r="D68" s="66" t="s">
        <v>31</v>
      </c>
      <c r="E68" s="19">
        <v>13497</v>
      </c>
      <c r="F68" s="66" t="s">
        <v>31</v>
      </c>
      <c r="G68" s="19">
        <v>13163</v>
      </c>
      <c r="H68" s="66" t="s">
        <v>31</v>
      </c>
      <c r="I68" s="19">
        <v>12728</v>
      </c>
      <c r="J68" s="288" t="s">
        <v>31</v>
      </c>
    </row>
    <row r="69" spans="2:10" ht="13.5" customHeight="1">
      <c r="B69" s="287" t="s">
        <v>147</v>
      </c>
      <c r="C69" s="19">
        <v>405.8</v>
      </c>
      <c r="D69" s="66" t="s">
        <v>31</v>
      </c>
      <c r="E69" s="19">
        <v>385.62857142857143</v>
      </c>
      <c r="F69" s="66" t="s">
        <v>31</v>
      </c>
      <c r="G69" s="19">
        <v>376.0857142857143</v>
      </c>
      <c r="H69" s="66" t="s">
        <v>31</v>
      </c>
      <c r="I69" s="19">
        <v>363.65714285714284</v>
      </c>
      <c r="J69" s="288" t="s">
        <v>31</v>
      </c>
    </row>
    <row r="70" spans="1:11" ht="13.5" customHeight="1">
      <c r="A70" s="282"/>
      <c r="B70" s="287" t="s">
        <v>38</v>
      </c>
      <c r="C70" s="46">
        <v>542738</v>
      </c>
      <c r="D70" s="290">
        <v>2.4308293284321114</v>
      </c>
      <c r="E70" s="46">
        <v>542304</v>
      </c>
      <c r="F70" s="290">
        <v>-0.07996491861634897</v>
      </c>
      <c r="G70" s="46">
        <v>547626.0285714286</v>
      </c>
      <c r="H70" s="290">
        <v>0.9813736523109943</v>
      </c>
      <c r="I70" s="46">
        <v>537029.8</v>
      </c>
      <c r="J70" s="291">
        <v>-1.9349388119974047</v>
      </c>
      <c r="K70" s="283"/>
    </row>
    <row r="71" spans="1:11" ht="13.5" customHeight="1" hidden="1">
      <c r="A71" s="282"/>
      <c r="B71" s="287" t="s">
        <v>39</v>
      </c>
      <c r="C71" s="46">
        <v>539900</v>
      </c>
      <c r="D71" s="290">
        <v>1.8952141814660057</v>
      </c>
      <c r="E71" s="46">
        <v>539900</v>
      </c>
      <c r="F71" s="290">
        <v>0</v>
      </c>
      <c r="G71" s="46">
        <v>539900</v>
      </c>
      <c r="H71" s="290">
        <v>0</v>
      </c>
      <c r="I71" s="46">
        <v>539900</v>
      </c>
      <c r="J71" s="291">
        <v>0</v>
      </c>
      <c r="K71" s="283"/>
    </row>
    <row r="72" spans="1:11" ht="13.5" customHeight="1" hidden="1">
      <c r="A72" s="282"/>
      <c r="B72" s="287" t="s">
        <v>40</v>
      </c>
      <c r="C72" s="148"/>
      <c r="D72" s="306"/>
      <c r="E72" s="148"/>
      <c r="F72" s="306"/>
      <c r="G72" s="148"/>
      <c r="H72" s="306"/>
      <c r="I72" s="148"/>
      <c r="J72" s="304"/>
      <c r="K72" s="283"/>
    </row>
    <row r="73" spans="1:11" ht="13.5" customHeight="1">
      <c r="A73" s="282"/>
      <c r="B73" s="287" t="s">
        <v>41</v>
      </c>
      <c r="C73" s="46">
        <v>515426</v>
      </c>
      <c r="D73" s="290">
        <v>3.214906870587242</v>
      </c>
      <c r="E73" s="46">
        <v>511330</v>
      </c>
      <c r="F73" s="290">
        <v>-0.7946824568415253</v>
      </c>
      <c r="G73" s="46">
        <v>503873.1142857143</v>
      </c>
      <c r="H73" s="290">
        <v>-1.4583313543671828</v>
      </c>
      <c r="I73" s="46">
        <v>467067.28571428574</v>
      </c>
      <c r="J73" s="291">
        <v>-7.304582746710773</v>
      </c>
      <c r="K73" s="283"/>
    </row>
    <row r="74" spans="1:11" ht="13.5" customHeight="1" hidden="1">
      <c r="A74" s="282"/>
      <c r="B74" s="287" t="s">
        <v>39</v>
      </c>
      <c r="C74" s="46">
        <v>511667</v>
      </c>
      <c r="D74" s="290">
        <v>2.4621609188375486</v>
      </c>
      <c r="E74" s="46">
        <v>34.11747175402852</v>
      </c>
      <c r="F74" s="290">
        <v>-99.99333209455486</v>
      </c>
      <c r="G74" s="46">
        <v>0</v>
      </c>
      <c r="H74" s="290">
        <v>-100</v>
      </c>
      <c r="I74" s="46">
        <v>0</v>
      </c>
      <c r="J74" s="291" t="e">
        <v>#DIV/0!</v>
      </c>
      <c r="K74" s="283"/>
    </row>
    <row r="75" spans="1:11" ht="13.5" customHeight="1" hidden="1">
      <c r="A75" s="282"/>
      <c r="B75" s="287" t="s">
        <v>40</v>
      </c>
      <c r="C75" s="148"/>
      <c r="D75" s="306"/>
      <c r="E75" s="148" t="e">
        <v>#DIV/0!</v>
      </c>
      <c r="F75" s="306"/>
      <c r="G75" s="46" t="e">
        <v>#DIV/0!</v>
      </c>
      <c r="H75" s="306"/>
      <c r="I75" s="46" t="e">
        <v>#DIV/0!</v>
      </c>
      <c r="J75" s="304"/>
      <c r="K75" s="283"/>
    </row>
    <row r="76" spans="1:11" ht="13.5" customHeight="1">
      <c r="A76" s="282"/>
      <c r="B76" s="287" t="s">
        <v>42</v>
      </c>
      <c r="C76" s="46">
        <v>17243</v>
      </c>
      <c r="D76" s="290">
        <v>-11.968619025847682</v>
      </c>
      <c r="E76" s="46">
        <v>18503</v>
      </c>
      <c r="F76" s="290">
        <v>7.307313112567419</v>
      </c>
      <c r="G76" s="46">
        <v>31625.8</v>
      </c>
      <c r="H76" s="290">
        <v>70.92255309949738</v>
      </c>
      <c r="I76" s="46">
        <v>55061.05714285714</v>
      </c>
      <c r="J76" s="291">
        <v>74.10170538881907</v>
      </c>
      <c r="K76" s="283"/>
    </row>
    <row r="77" spans="1:11" ht="13.5" customHeight="1" hidden="1">
      <c r="A77" s="282"/>
      <c r="B77" s="287" t="s">
        <v>39</v>
      </c>
      <c r="C77" s="19">
        <v>49963.25</v>
      </c>
      <c r="D77" s="292">
        <f>(C77-I62)/I62*100</f>
        <v>-56.60999784820277</v>
      </c>
      <c r="E77" s="19">
        <v>19587.333</v>
      </c>
      <c r="F77" s="292">
        <v>-60.79632327922663</v>
      </c>
      <c r="G77" s="19">
        <v>16795</v>
      </c>
      <c r="H77" s="292">
        <v>-14.255810119734008</v>
      </c>
      <c r="I77" s="19">
        <v>16795</v>
      </c>
      <c r="J77" s="292">
        <v>-14.255810119734008</v>
      </c>
      <c r="K77" s="283"/>
    </row>
    <row r="78" spans="1:11" ht="13.5" customHeight="1" hidden="1">
      <c r="A78" s="282"/>
      <c r="B78" s="287" t="s">
        <v>40</v>
      </c>
      <c r="C78" s="110"/>
      <c r="D78" s="306"/>
      <c r="E78" s="110"/>
      <c r="F78" s="306"/>
      <c r="G78" s="110"/>
      <c r="H78" s="306"/>
      <c r="I78" s="110"/>
      <c r="J78" s="306"/>
      <c r="K78" s="283"/>
    </row>
    <row r="79" spans="1:11" ht="13.5" customHeight="1">
      <c r="A79" s="282"/>
      <c r="K79" s="283"/>
    </row>
    <row r="80" spans="1:11" ht="13.5" customHeight="1">
      <c r="A80" s="282"/>
      <c r="B80" s="405" t="s">
        <v>67</v>
      </c>
      <c r="C80" s="405"/>
      <c r="D80" s="405"/>
      <c r="E80" s="405"/>
      <c r="F80" s="405"/>
      <c r="G80" s="405"/>
      <c r="H80" s="406"/>
      <c r="I80" s="406"/>
      <c r="J80" s="406"/>
      <c r="K80" s="283"/>
    </row>
    <row r="81" spans="1:11" ht="13.5" customHeight="1">
      <c r="A81" s="282"/>
      <c r="B81" s="407" t="s">
        <v>133</v>
      </c>
      <c r="C81" s="407"/>
      <c r="D81" s="407"/>
      <c r="E81" s="407"/>
      <c r="F81" s="407"/>
      <c r="G81" s="407"/>
      <c r="H81" s="407"/>
      <c r="I81" s="407"/>
      <c r="J81" s="407"/>
      <c r="K81" s="283"/>
    </row>
    <row r="82" spans="1:11" ht="13.5" customHeight="1">
      <c r="A82" s="282"/>
      <c r="B82" s="307"/>
      <c r="C82" s="330"/>
      <c r="D82" s="337"/>
      <c r="E82" s="330"/>
      <c r="F82" s="307"/>
      <c r="G82" s="330"/>
      <c r="H82" s="307"/>
      <c r="I82" s="330"/>
      <c r="J82" s="337"/>
      <c r="K82" s="283"/>
    </row>
    <row r="83" spans="1:11" ht="13.5" customHeight="1">
      <c r="A83" s="282"/>
      <c r="B83" s="403" t="s">
        <v>108</v>
      </c>
      <c r="C83" s="403"/>
      <c r="D83" s="403"/>
      <c r="E83" s="403"/>
      <c r="F83" s="403"/>
      <c r="G83" s="403"/>
      <c r="H83" s="403"/>
      <c r="I83" s="4"/>
      <c r="J83" s="334"/>
      <c r="K83" s="283"/>
    </row>
    <row r="84" spans="1:11" ht="13.5" customHeight="1">
      <c r="A84" s="282"/>
      <c r="B84" s="404" t="s">
        <v>46</v>
      </c>
      <c r="C84" s="404"/>
      <c r="D84" s="404"/>
      <c r="E84" s="404"/>
      <c r="F84" s="404"/>
      <c r="G84" s="404"/>
      <c r="H84" s="404"/>
      <c r="I84" s="404"/>
      <c r="J84" s="404"/>
      <c r="K84" s="283"/>
    </row>
    <row r="85" spans="1:11" ht="13.5" customHeight="1">
      <c r="A85" s="282"/>
      <c r="B85" s="401" t="s">
        <v>50</v>
      </c>
      <c r="C85" s="399" t="s">
        <v>223</v>
      </c>
      <c r="D85" s="400"/>
      <c r="E85" s="399">
        <v>15</v>
      </c>
      <c r="F85" s="400"/>
      <c r="G85" s="399">
        <v>16</v>
      </c>
      <c r="H85" s="400"/>
      <c r="I85" s="399">
        <v>17</v>
      </c>
      <c r="J85" s="400"/>
      <c r="K85" s="283"/>
    </row>
    <row r="86" spans="1:10" ht="13.5" customHeight="1">
      <c r="A86" s="282"/>
      <c r="B86" s="402"/>
      <c r="C86" s="326" t="s">
        <v>33</v>
      </c>
      <c r="D86" s="285" t="s">
        <v>34</v>
      </c>
      <c r="E86" s="326" t="s">
        <v>33</v>
      </c>
      <c r="F86" s="285" t="s">
        <v>34</v>
      </c>
      <c r="G86" s="326" t="s">
        <v>33</v>
      </c>
      <c r="H86" s="285" t="s">
        <v>34</v>
      </c>
      <c r="I86" s="326" t="s">
        <v>33</v>
      </c>
      <c r="J86" s="285" t="s">
        <v>34</v>
      </c>
    </row>
    <row r="87" spans="1:10" ht="13.5" customHeight="1">
      <c r="A87" s="282"/>
      <c r="B87" s="287" t="s">
        <v>35</v>
      </c>
      <c r="C87" s="327">
        <v>4</v>
      </c>
      <c r="D87" s="66" t="s">
        <v>31</v>
      </c>
      <c r="E87" s="19">
        <v>4</v>
      </c>
      <c r="F87" s="66" t="s">
        <v>31</v>
      </c>
      <c r="G87" s="19">
        <v>4</v>
      </c>
      <c r="H87" s="66" t="s">
        <v>31</v>
      </c>
      <c r="I87" s="19">
        <v>4</v>
      </c>
      <c r="J87" s="66" t="s">
        <v>31</v>
      </c>
    </row>
    <row r="88" spans="1:10" ht="13.5" customHeight="1">
      <c r="A88" s="282"/>
      <c r="B88" s="287" t="s">
        <v>36</v>
      </c>
      <c r="C88" s="327">
        <v>456</v>
      </c>
      <c r="D88" s="66" t="s">
        <v>31</v>
      </c>
      <c r="E88" s="19">
        <v>462</v>
      </c>
      <c r="F88" s="66" t="s">
        <v>31</v>
      </c>
      <c r="G88" s="19">
        <v>506</v>
      </c>
      <c r="H88" s="66" t="s">
        <v>31</v>
      </c>
      <c r="I88" s="19">
        <v>478</v>
      </c>
      <c r="J88" s="66" t="s">
        <v>31</v>
      </c>
    </row>
    <row r="89" spans="1:10" ht="13.5" customHeight="1">
      <c r="A89" s="282"/>
      <c r="B89" s="287" t="s">
        <v>37</v>
      </c>
      <c r="C89" s="19">
        <v>114</v>
      </c>
      <c r="D89" s="66" t="s">
        <v>31</v>
      </c>
      <c r="E89" s="19">
        <v>115.5</v>
      </c>
      <c r="F89" s="66" t="s">
        <v>31</v>
      </c>
      <c r="G89" s="19">
        <v>126.5</v>
      </c>
      <c r="H89" s="66" t="s">
        <v>31</v>
      </c>
      <c r="I89" s="19">
        <v>119.5</v>
      </c>
      <c r="J89" s="66" t="s">
        <v>31</v>
      </c>
    </row>
    <row r="90" spans="2:10" ht="13.5" customHeight="1">
      <c r="B90" s="287" t="s">
        <v>38</v>
      </c>
      <c r="C90" s="328">
        <v>272556</v>
      </c>
      <c r="D90" s="310" t="s">
        <v>232</v>
      </c>
      <c r="E90" s="46">
        <v>228083</v>
      </c>
      <c r="F90" s="308" t="s">
        <v>233</v>
      </c>
      <c r="G90" s="46">
        <v>209005</v>
      </c>
      <c r="H90" s="308">
        <v>-8.364498888562496</v>
      </c>
      <c r="I90" s="46">
        <v>208288</v>
      </c>
      <c r="J90" s="290">
        <v>-0.3430539939235903</v>
      </c>
    </row>
    <row r="91" spans="2:10" ht="13.5" customHeight="1">
      <c r="B91" s="287" t="s">
        <v>39</v>
      </c>
      <c r="C91" s="327">
        <v>267082</v>
      </c>
      <c r="D91" s="66" t="s">
        <v>234</v>
      </c>
      <c r="E91" s="19">
        <v>227037</v>
      </c>
      <c r="F91" s="309" t="s">
        <v>235</v>
      </c>
      <c r="G91" s="19">
        <v>207786</v>
      </c>
      <c r="H91" s="309">
        <v>-8.479234662191624</v>
      </c>
      <c r="I91" s="19">
        <v>207205</v>
      </c>
      <c r="J91" s="292">
        <v>-0.27961460348627915</v>
      </c>
    </row>
    <row r="92" spans="2:10" ht="13.5" customHeight="1">
      <c r="B92" s="287" t="s">
        <v>40</v>
      </c>
      <c r="C92" s="327">
        <v>939</v>
      </c>
      <c r="D92" s="66">
        <v>24.2</v>
      </c>
      <c r="E92" s="19">
        <v>1046</v>
      </c>
      <c r="F92" s="309">
        <v>11.4</v>
      </c>
      <c r="G92" s="19">
        <v>1219</v>
      </c>
      <c r="H92" s="309">
        <v>16.539196940726576</v>
      </c>
      <c r="I92" s="19">
        <v>1083</v>
      </c>
      <c r="J92" s="292">
        <v>-11.156685808039377</v>
      </c>
    </row>
    <row r="93" spans="2:10" ht="13.5" customHeight="1">
      <c r="B93" s="287" t="s">
        <v>41</v>
      </c>
      <c r="C93" s="328">
        <v>266880</v>
      </c>
      <c r="D93" s="310" t="s">
        <v>236</v>
      </c>
      <c r="E93" s="46">
        <v>227156</v>
      </c>
      <c r="F93" s="308" t="s">
        <v>237</v>
      </c>
      <c r="G93" s="46">
        <v>207751</v>
      </c>
      <c r="H93" s="308">
        <v>-8.542587472926094</v>
      </c>
      <c r="I93" s="46">
        <v>207431</v>
      </c>
      <c r="J93" s="290">
        <v>-0.15403054618268985</v>
      </c>
    </row>
    <row r="94" spans="2:10" ht="13.5" customHeight="1">
      <c r="B94" s="287" t="s">
        <v>39</v>
      </c>
      <c r="C94" s="327">
        <v>265514</v>
      </c>
      <c r="D94" s="66" t="s">
        <v>238</v>
      </c>
      <c r="E94" s="19">
        <v>226171</v>
      </c>
      <c r="F94" s="309" t="s">
        <v>239</v>
      </c>
      <c r="G94" s="19">
        <v>206696</v>
      </c>
      <c r="H94" s="309">
        <v>-8.610741430156828</v>
      </c>
      <c r="I94" s="19">
        <v>206504</v>
      </c>
      <c r="J94" s="292">
        <v>-0.0928900414134768</v>
      </c>
    </row>
    <row r="95" spans="2:10" ht="13.5" customHeight="1">
      <c r="B95" s="287" t="s">
        <v>40</v>
      </c>
      <c r="C95" s="327">
        <v>890</v>
      </c>
      <c r="D95" s="66">
        <v>36.7</v>
      </c>
      <c r="E95" s="19">
        <v>985</v>
      </c>
      <c r="F95" s="309">
        <v>10.7</v>
      </c>
      <c r="G95" s="19">
        <v>1055</v>
      </c>
      <c r="H95" s="309">
        <v>7.1065989847715745</v>
      </c>
      <c r="I95" s="19">
        <v>927</v>
      </c>
      <c r="J95" s="292">
        <v>-12.132701421800949</v>
      </c>
    </row>
    <row r="96" spans="2:10" ht="13.5" customHeight="1">
      <c r="B96" s="287" t="s">
        <v>42</v>
      </c>
      <c r="C96" s="328">
        <v>5676</v>
      </c>
      <c r="D96" s="310" t="s">
        <v>240</v>
      </c>
      <c r="E96" s="46">
        <v>928</v>
      </c>
      <c r="F96" s="308" t="s">
        <v>241</v>
      </c>
      <c r="G96" s="46">
        <v>1254</v>
      </c>
      <c r="H96" s="308">
        <v>35.12931034482759</v>
      </c>
      <c r="I96" s="46">
        <v>857</v>
      </c>
      <c r="J96" s="290">
        <v>-31.658692185007975</v>
      </c>
    </row>
    <row r="97" spans="2:10" ht="13.5" customHeight="1">
      <c r="B97" s="287" t="s">
        <v>39</v>
      </c>
      <c r="C97" s="327">
        <v>1568</v>
      </c>
      <c r="D97" s="66" t="s">
        <v>242</v>
      </c>
      <c r="E97" s="19">
        <v>867</v>
      </c>
      <c r="F97" s="309" t="s">
        <v>243</v>
      </c>
      <c r="G97" s="19">
        <v>1090</v>
      </c>
      <c r="H97" s="309">
        <v>25.720876585928487</v>
      </c>
      <c r="I97" s="19">
        <v>701</v>
      </c>
      <c r="J97" s="292">
        <v>-35.68807339449541</v>
      </c>
    </row>
    <row r="98" spans="2:10" s="283" customFormat="1" ht="13.5" customHeight="1">
      <c r="B98" s="287" t="s">
        <v>40</v>
      </c>
      <c r="C98" s="327">
        <v>49</v>
      </c>
      <c r="D98" s="66" t="s">
        <v>244</v>
      </c>
      <c r="E98" s="19">
        <v>61</v>
      </c>
      <c r="F98" s="309">
        <v>24.5</v>
      </c>
      <c r="G98" s="19">
        <v>164</v>
      </c>
      <c r="H98" s="309">
        <v>168.85245901639345</v>
      </c>
      <c r="I98" s="19">
        <v>156</v>
      </c>
      <c r="J98" s="292">
        <v>-4.878048780487805</v>
      </c>
    </row>
    <row r="99" spans="2:10" s="283" customFormat="1" ht="13.5" customHeight="1">
      <c r="B99" s="296"/>
      <c r="C99" s="329"/>
      <c r="D99" s="297"/>
      <c r="E99" s="332"/>
      <c r="F99" s="190"/>
      <c r="G99" s="132"/>
      <c r="H99" s="311"/>
      <c r="I99" s="74"/>
      <c r="J99" s="312"/>
    </row>
    <row r="100" spans="2:10" ht="13.5" customHeight="1">
      <c r="B100" s="401" t="s">
        <v>50</v>
      </c>
      <c r="C100" s="399">
        <v>18</v>
      </c>
      <c r="D100" s="400"/>
      <c r="E100" s="399">
        <v>19</v>
      </c>
      <c r="F100" s="400"/>
      <c r="G100" s="399">
        <v>20</v>
      </c>
      <c r="H100" s="400"/>
      <c r="I100" s="399">
        <v>21</v>
      </c>
      <c r="J100" s="400"/>
    </row>
    <row r="101" spans="2:10" ht="13.5" customHeight="1">
      <c r="B101" s="402"/>
      <c r="C101" s="326" t="s">
        <v>33</v>
      </c>
      <c r="D101" s="285" t="s">
        <v>34</v>
      </c>
      <c r="E101" s="326" t="s">
        <v>33</v>
      </c>
      <c r="F101" s="285" t="s">
        <v>34</v>
      </c>
      <c r="G101" s="326" t="s">
        <v>33</v>
      </c>
      <c r="H101" s="285" t="s">
        <v>34</v>
      </c>
      <c r="I101" s="326" t="s">
        <v>33</v>
      </c>
      <c r="J101" s="285" t="s">
        <v>34</v>
      </c>
    </row>
    <row r="102" spans="2:10" ht="13.5" customHeight="1">
      <c r="B102" s="287" t="s">
        <v>35</v>
      </c>
      <c r="C102" s="19">
        <v>4</v>
      </c>
      <c r="D102" s="66" t="s">
        <v>31</v>
      </c>
      <c r="E102" s="19">
        <v>4</v>
      </c>
      <c r="F102" s="66" t="s">
        <v>31</v>
      </c>
      <c r="G102" s="19">
        <v>4</v>
      </c>
      <c r="H102" s="66" t="s">
        <v>31</v>
      </c>
      <c r="I102" s="19">
        <v>4</v>
      </c>
      <c r="J102" s="66" t="s">
        <v>31</v>
      </c>
    </row>
    <row r="103" spans="2:10" ht="13.5" customHeight="1">
      <c r="B103" s="287" t="s">
        <v>36</v>
      </c>
      <c r="C103" s="19">
        <v>432</v>
      </c>
      <c r="D103" s="66" t="s">
        <v>31</v>
      </c>
      <c r="E103" s="19">
        <v>416</v>
      </c>
      <c r="F103" s="66" t="s">
        <v>31</v>
      </c>
      <c r="G103" s="19">
        <v>413</v>
      </c>
      <c r="H103" s="66" t="s">
        <v>31</v>
      </c>
      <c r="I103" s="19">
        <v>378</v>
      </c>
      <c r="J103" s="66" t="s">
        <v>31</v>
      </c>
    </row>
    <row r="104" spans="2:10" ht="13.5" customHeight="1">
      <c r="B104" s="287" t="s">
        <v>37</v>
      </c>
      <c r="C104" s="19">
        <v>108</v>
      </c>
      <c r="D104" s="66" t="s">
        <v>31</v>
      </c>
      <c r="E104" s="19">
        <v>104</v>
      </c>
      <c r="F104" s="66" t="s">
        <v>31</v>
      </c>
      <c r="G104" s="19">
        <v>103</v>
      </c>
      <c r="H104" s="66" t="s">
        <v>31</v>
      </c>
      <c r="I104" s="19">
        <v>95</v>
      </c>
      <c r="J104" s="66" t="s">
        <v>31</v>
      </c>
    </row>
    <row r="105" spans="2:10" ht="13.5" customHeight="1">
      <c r="B105" s="287" t="s">
        <v>38</v>
      </c>
      <c r="C105" s="46">
        <v>198021</v>
      </c>
      <c r="D105" s="290">
        <v>-4.929232601013981</v>
      </c>
      <c r="E105" s="46">
        <v>189317.25</v>
      </c>
      <c r="F105" s="290">
        <v>-4.3953671580286935</v>
      </c>
      <c r="G105" s="46">
        <v>203597</v>
      </c>
      <c r="H105" s="290">
        <v>7.542762215276209</v>
      </c>
      <c r="I105" s="46">
        <v>582838</v>
      </c>
      <c r="J105" s="290">
        <v>186.2704263815282</v>
      </c>
    </row>
    <row r="106" spans="2:10" ht="13.5" customHeight="1">
      <c r="B106" s="287" t="s">
        <v>39</v>
      </c>
      <c r="C106" s="19">
        <v>196897</v>
      </c>
      <c r="D106" s="292">
        <v>-4.974783427040854</v>
      </c>
      <c r="E106" s="19">
        <v>188391.25</v>
      </c>
      <c r="F106" s="292">
        <v>-4.319898220897221</v>
      </c>
      <c r="G106" s="19"/>
      <c r="H106" s="292"/>
      <c r="I106" s="110"/>
      <c r="J106" s="306"/>
    </row>
    <row r="107" spans="2:10" ht="13.5" customHeight="1">
      <c r="B107" s="287" t="s">
        <v>40</v>
      </c>
      <c r="C107" s="19">
        <v>1124</v>
      </c>
      <c r="D107" s="292">
        <v>3.7857802400738687</v>
      </c>
      <c r="E107" s="19">
        <v>926</v>
      </c>
      <c r="F107" s="292">
        <v>-17.615658362989322</v>
      </c>
      <c r="G107" s="19"/>
      <c r="H107" s="292"/>
      <c r="I107" s="110"/>
      <c r="J107" s="306"/>
    </row>
    <row r="108" spans="2:10" ht="13.5" customHeight="1">
      <c r="B108" s="287" t="s">
        <v>41</v>
      </c>
      <c r="C108" s="46">
        <v>196596</v>
      </c>
      <c r="D108" s="290">
        <v>-5.223423692697813</v>
      </c>
      <c r="E108" s="46">
        <v>188700</v>
      </c>
      <c r="F108" s="290">
        <v>-4.01635842031374</v>
      </c>
      <c r="G108" s="46">
        <v>203221</v>
      </c>
      <c r="H108" s="290">
        <v>7.69528351881293</v>
      </c>
      <c r="I108" s="46">
        <v>204225</v>
      </c>
      <c r="J108" s="290">
        <v>0.49404343055097655</v>
      </c>
    </row>
    <row r="109" spans="2:10" ht="13.5" customHeight="1">
      <c r="B109" s="287" t="s">
        <v>39</v>
      </c>
      <c r="C109" s="19">
        <v>195732</v>
      </c>
      <c r="D109" s="292">
        <v>-5.216363847673653</v>
      </c>
      <c r="E109" s="19">
        <v>187908.5</v>
      </c>
      <c r="F109" s="292">
        <v>-3.9970469826088735</v>
      </c>
      <c r="G109" s="19"/>
      <c r="H109" s="292"/>
      <c r="I109" s="110"/>
      <c r="J109" s="306"/>
    </row>
    <row r="110" spans="2:10" ht="13.5" customHeight="1">
      <c r="B110" s="287" t="s">
        <v>40</v>
      </c>
      <c r="C110" s="19">
        <v>864</v>
      </c>
      <c r="D110" s="292">
        <v>-6.796116504854369</v>
      </c>
      <c r="E110" s="19">
        <v>791.5</v>
      </c>
      <c r="F110" s="292">
        <v>-8.391203703703704</v>
      </c>
      <c r="G110" s="19"/>
      <c r="H110" s="292"/>
      <c r="I110" s="110"/>
      <c r="J110" s="306"/>
    </row>
    <row r="111" spans="2:10" ht="13.5" customHeight="1">
      <c r="B111" s="287" t="s">
        <v>42</v>
      </c>
      <c r="C111" s="46">
        <v>1426</v>
      </c>
      <c r="D111" s="290">
        <v>66.39439906651108</v>
      </c>
      <c r="E111" s="46">
        <v>617.25</v>
      </c>
      <c r="F111" s="290">
        <v>-56.71458625525947</v>
      </c>
      <c r="G111" s="46">
        <v>376</v>
      </c>
      <c r="H111" s="290">
        <v>-39.08464965573106</v>
      </c>
      <c r="I111" s="46">
        <v>378613</v>
      </c>
      <c r="J111" s="65">
        <v>100594.94680851063</v>
      </c>
    </row>
    <row r="112" spans="2:10" ht="13.5" customHeight="1">
      <c r="B112" s="287" t="s">
        <v>39</v>
      </c>
      <c r="C112" s="19">
        <v>1165</v>
      </c>
      <c r="D112" s="292">
        <v>66.19115549215407</v>
      </c>
      <c r="E112" s="19">
        <v>482.75</v>
      </c>
      <c r="F112" s="292">
        <v>-58.562231759656655</v>
      </c>
      <c r="G112" s="19"/>
      <c r="H112" s="292"/>
      <c r="I112" s="110"/>
      <c r="J112" s="306"/>
    </row>
    <row r="113" spans="2:10" ht="13.5" customHeight="1">
      <c r="B113" s="287" t="s">
        <v>40</v>
      </c>
      <c r="C113" s="19">
        <v>261</v>
      </c>
      <c r="D113" s="292">
        <v>67.3076923076923</v>
      </c>
      <c r="E113" s="19">
        <v>134.5</v>
      </c>
      <c r="F113" s="292">
        <v>-48.46743295019157</v>
      </c>
      <c r="G113" s="19"/>
      <c r="H113" s="292"/>
      <c r="I113" s="110"/>
      <c r="J113" s="306"/>
    </row>
    <row r="114" spans="2:10" s="280" customFormat="1" ht="13.5" customHeight="1">
      <c r="B114" s="296"/>
      <c r="C114" s="132"/>
      <c r="D114" s="300"/>
      <c r="E114" s="132"/>
      <c r="F114" s="300"/>
      <c r="G114" s="132"/>
      <c r="H114" s="300"/>
      <c r="I114" s="132"/>
      <c r="J114" s="300"/>
    </row>
    <row r="115" spans="2:10" ht="13.5" customHeight="1">
      <c r="B115" s="401" t="s">
        <v>49</v>
      </c>
      <c r="C115" s="399">
        <v>22</v>
      </c>
      <c r="D115" s="400"/>
      <c r="E115" s="399">
        <v>23</v>
      </c>
      <c r="F115" s="400"/>
      <c r="G115" s="399">
        <v>24</v>
      </c>
      <c r="H115" s="400"/>
      <c r="I115" s="399">
        <v>25</v>
      </c>
      <c r="J115" s="400"/>
    </row>
    <row r="116" spans="2:10" ht="13.5" customHeight="1">
      <c r="B116" s="402"/>
      <c r="C116" s="326" t="s">
        <v>44</v>
      </c>
      <c r="D116" s="285" t="s">
        <v>34</v>
      </c>
      <c r="E116" s="326" t="s">
        <v>44</v>
      </c>
      <c r="F116" s="285" t="s">
        <v>34</v>
      </c>
      <c r="G116" s="326" t="s">
        <v>44</v>
      </c>
      <c r="H116" s="285" t="s">
        <v>34</v>
      </c>
      <c r="I116" s="326" t="s">
        <v>44</v>
      </c>
      <c r="J116" s="285" t="s">
        <v>34</v>
      </c>
    </row>
    <row r="117" spans="2:10" ht="13.5" customHeight="1">
      <c r="B117" s="287" t="s">
        <v>86</v>
      </c>
      <c r="C117" s="19">
        <v>5</v>
      </c>
      <c r="D117" s="66" t="s">
        <v>31</v>
      </c>
      <c r="E117" s="19">
        <v>5</v>
      </c>
      <c r="F117" s="66" t="s">
        <v>31</v>
      </c>
      <c r="G117" s="19">
        <v>5</v>
      </c>
      <c r="H117" s="66" t="s">
        <v>31</v>
      </c>
      <c r="I117" s="331">
        <v>3</v>
      </c>
      <c r="J117" s="66" t="s">
        <v>31</v>
      </c>
    </row>
    <row r="118" spans="2:10" ht="13.5" customHeight="1">
      <c r="B118" s="287" t="s">
        <v>119</v>
      </c>
      <c r="C118" s="19">
        <v>412</v>
      </c>
      <c r="D118" s="66" t="s">
        <v>31</v>
      </c>
      <c r="E118" s="19">
        <v>419</v>
      </c>
      <c r="F118" s="66" t="s">
        <v>31</v>
      </c>
      <c r="G118" s="19">
        <v>395</v>
      </c>
      <c r="H118" s="66" t="s">
        <v>31</v>
      </c>
      <c r="I118" s="331">
        <v>362</v>
      </c>
      <c r="J118" s="66" t="s">
        <v>31</v>
      </c>
    </row>
    <row r="119" spans="2:10" ht="13.5" customHeight="1">
      <c r="B119" s="287" t="s">
        <v>120</v>
      </c>
      <c r="C119" s="19">
        <v>82</v>
      </c>
      <c r="D119" s="66" t="s">
        <v>31</v>
      </c>
      <c r="E119" s="19">
        <v>84</v>
      </c>
      <c r="F119" s="66" t="s">
        <v>31</v>
      </c>
      <c r="G119" s="19">
        <v>79</v>
      </c>
      <c r="H119" s="66" t="s">
        <v>31</v>
      </c>
      <c r="I119" s="331">
        <v>121</v>
      </c>
      <c r="J119" s="66" t="s">
        <v>31</v>
      </c>
    </row>
    <row r="120" spans="2:10" ht="13.5" customHeight="1">
      <c r="B120" s="287" t="s">
        <v>121</v>
      </c>
      <c r="C120" s="46">
        <v>212385</v>
      </c>
      <c r="D120" s="290">
        <v>-63.560200261479174</v>
      </c>
      <c r="E120" s="46">
        <v>182807</v>
      </c>
      <c r="F120" s="290">
        <v>-13.92659556936695</v>
      </c>
      <c r="G120" s="46">
        <v>196179</v>
      </c>
      <c r="H120" s="290">
        <v>7.314818360347251</v>
      </c>
      <c r="I120" s="46">
        <v>310500</v>
      </c>
      <c r="J120" s="290">
        <v>58.27382135702598</v>
      </c>
    </row>
    <row r="121" spans="2:10" ht="13.5" customHeight="1" hidden="1">
      <c r="B121" s="287" t="s">
        <v>122</v>
      </c>
      <c r="C121" s="19">
        <v>212385</v>
      </c>
      <c r="D121" s="293">
        <v>-63.560200261479174</v>
      </c>
      <c r="E121" s="19">
        <v>182807</v>
      </c>
      <c r="F121" s="292">
        <v>-13.92659556936695</v>
      </c>
      <c r="G121" s="19">
        <v>196179</v>
      </c>
      <c r="H121" s="292">
        <v>7.314818360347251</v>
      </c>
      <c r="I121" s="175">
        <v>310500</v>
      </c>
      <c r="J121" s="293">
        <v>58.27382135702598</v>
      </c>
    </row>
    <row r="122" spans="2:10" ht="13.5" customHeight="1" hidden="1">
      <c r="B122" s="287" t="s">
        <v>123</v>
      </c>
      <c r="C122" s="110"/>
      <c r="D122" s="306"/>
      <c r="E122" s="110"/>
      <c r="F122" s="303"/>
      <c r="G122" s="110"/>
      <c r="H122" s="303"/>
      <c r="I122" s="110"/>
      <c r="J122" s="306"/>
    </row>
    <row r="123" spans="2:10" ht="13.5" customHeight="1">
      <c r="B123" s="287" t="s">
        <v>124</v>
      </c>
      <c r="C123" s="46">
        <v>202633</v>
      </c>
      <c r="D123" s="290">
        <v>-0.7795323785041008</v>
      </c>
      <c r="E123" s="46">
        <v>178179</v>
      </c>
      <c r="F123" s="290">
        <v>-12.06812315861681</v>
      </c>
      <c r="G123" s="46">
        <v>195976</v>
      </c>
      <c r="H123" s="290">
        <v>9.988270222641276</v>
      </c>
      <c r="I123" s="46">
        <v>291947</v>
      </c>
      <c r="J123" s="290">
        <v>48.97079234191942</v>
      </c>
    </row>
    <row r="124" spans="2:10" ht="13.5" customHeight="1" hidden="1">
      <c r="B124" s="287" t="s">
        <v>122</v>
      </c>
      <c r="C124" s="19">
        <v>202633</v>
      </c>
      <c r="D124" s="293">
        <v>-0.7795323785041008</v>
      </c>
      <c r="E124" s="19">
        <v>178179</v>
      </c>
      <c r="F124" s="292">
        <v>-12.06812315861681</v>
      </c>
      <c r="G124" s="19">
        <v>195976</v>
      </c>
      <c r="H124" s="292">
        <v>9.988270222641276</v>
      </c>
      <c r="I124" s="175">
        <v>291947</v>
      </c>
      <c r="J124" s="293">
        <v>48.97079234191942</v>
      </c>
    </row>
    <row r="125" spans="2:10" ht="13.5" customHeight="1" hidden="1">
      <c r="B125" s="287" t="s">
        <v>126</v>
      </c>
      <c r="C125" s="110"/>
      <c r="D125" s="306"/>
      <c r="E125" s="110"/>
      <c r="F125" s="303"/>
      <c r="G125" s="110"/>
      <c r="H125" s="303"/>
      <c r="I125" s="110"/>
      <c r="J125" s="306"/>
    </row>
    <row r="126" spans="2:10" ht="13.5" customHeight="1">
      <c r="B126" s="287" t="s">
        <v>127</v>
      </c>
      <c r="C126" s="46">
        <v>9751</v>
      </c>
      <c r="D126" s="290">
        <v>-97.42454696484273</v>
      </c>
      <c r="E126" s="46">
        <v>4627</v>
      </c>
      <c r="F126" s="290">
        <v>-52.548456568557064</v>
      </c>
      <c r="G126" s="46">
        <v>204</v>
      </c>
      <c r="H126" s="290">
        <v>-95.59109574238167</v>
      </c>
      <c r="I126" s="46">
        <v>18434</v>
      </c>
      <c r="J126" s="65">
        <v>8936.274509803921</v>
      </c>
    </row>
    <row r="127" spans="2:10" ht="13.5" customHeight="1" hidden="1">
      <c r="B127" s="287" t="s">
        <v>128</v>
      </c>
      <c r="C127" s="19">
        <v>376</v>
      </c>
      <c r="D127" s="292" t="e">
        <f>(C127-I112)/I112*100</f>
        <v>#DIV/0!</v>
      </c>
      <c r="E127" s="19">
        <v>378613</v>
      </c>
      <c r="F127" s="292">
        <f>(E127-C127)/C127*100</f>
        <v>100594.94680851063</v>
      </c>
      <c r="G127" s="19">
        <v>9751</v>
      </c>
      <c r="H127" s="292">
        <f>(G127-E127)/E127*100</f>
        <v>-97.42454696484273</v>
      </c>
      <c r="I127" s="19">
        <v>4627</v>
      </c>
      <c r="J127" s="292">
        <f>(I127-G127)/G127*100</f>
        <v>-52.548456568557064</v>
      </c>
    </row>
    <row r="128" spans="2:10" ht="13.5" customHeight="1" hidden="1">
      <c r="B128" s="287" t="s">
        <v>126</v>
      </c>
      <c r="C128" s="110"/>
      <c r="D128" s="306"/>
      <c r="E128" s="110"/>
      <c r="F128" s="303"/>
      <c r="G128" s="110"/>
      <c r="H128" s="303"/>
      <c r="I128" s="110"/>
      <c r="J128" s="306"/>
    </row>
    <row r="129" spans="2:10" s="280" customFormat="1" ht="13.5" customHeight="1">
      <c r="B129" s="305"/>
      <c r="C129" s="74"/>
      <c r="D129" s="302"/>
      <c r="E129" s="74"/>
      <c r="F129" s="301"/>
      <c r="G129" s="74"/>
      <c r="H129" s="301"/>
      <c r="I129" s="74"/>
      <c r="J129" s="302"/>
    </row>
    <row r="130" spans="2:10" ht="13.5" customHeight="1">
      <c r="B130" s="401" t="s">
        <v>49</v>
      </c>
      <c r="C130" s="399">
        <v>26</v>
      </c>
      <c r="D130" s="400"/>
      <c r="E130" s="399">
        <v>27</v>
      </c>
      <c r="F130" s="400"/>
      <c r="G130" s="399">
        <v>28</v>
      </c>
      <c r="H130" s="400"/>
      <c r="I130" s="399">
        <v>29</v>
      </c>
      <c r="J130" s="400"/>
    </row>
    <row r="131" spans="2:10" ht="13.5" customHeight="1">
      <c r="B131" s="402"/>
      <c r="C131" s="326" t="s">
        <v>44</v>
      </c>
      <c r="D131" s="285" t="s">
        <v>34</v>
      </c>
      <c r="E131" s="326" t="s">
        <v>44</v>
      </c>
      <c r="F131" s="285" t="s">
        <v>34</v>
      </c>
      <c r="G131" s="326" t="s">
        <v>44</v>
      </c>
      <c r="H131" s="285" t="s">
        <v>34</v>
      </c>
      <c r="I131" s="326" t="s">
        <v>44</v>
      </c>
      <c r="J131" s="285" t="s">
        <v>34</v>
      </c>
    </row>
    <row r="132" spans="2:10" ht="13.5" customHeight="1">
      <c r="B132" s="287" t="s">
        <v>35</v>
      </c>
      <c r="C132" s="331">
        <v>3</v>
      </c>
      <c r="D132" s="66" t="s">
        <v>31</v>
      </c>
      <c r="E132" s="331">
        <v>3</v>
      </c>
      <c r="F132" s="66" t="s">
        <v>31</v>
      </c>
      <c r="G132" s="331">
        <v>3</v>
      </c>
      <c r="H132" s="66" t="s">
        <v>31</v>
      </c>
      <c r="I132" s="331">
        <v>3</v>
      </c>
      <c r="J132" s="288" t="s">
        <v>31</v>
      </c>
    </row>
    <row r="133" spans="2:10" ht="13.5" customHeight="1">
      <c r="B133" s="287" t="s">
        <v>36</v>
      </c>
      <c r="C133" s="331">
        <v>346</v>
      </c>
      <c r="D133" s="66" t="s">
        <v>31</v>
      </c>
      <c r="E133" s="331">
        <v>300</v>
      </c>
      <c r="F133" s="66" t="s">
        <v>31</v>
      </c>
      <c r="G133" s="331">
        <v>289</v>
      </c>
      <c r="H133" s="66" t="s">
        <v>31</v>
      </c>
      <c r="I133" s="331">
        <v>314</v>
      </c>
      <c r="J133" s="288" t="s">
        <v>31</v>
      </c>
    </row>
    <row r="134" spans="2:10" ht="13.5" customHeight="1">
      <c r="B134" s="287" t="s">
        <v>37</v>
      </c>
      <c r="C134" s="331">
        <v>115</v>
      </c>
      <c r="D134" s="66" t="s">
        <v>31</v>
      </c>
      <c r="E134" s="331">
        <v>100</v>
      </c>
      <c r="F134" s="66" t="s">
        <v>31</v>
      </c>
      <c r="G134" s="331">
        <v>96.33333333333333</v>
      </c>
      <c r="H134" s="66" t="s">
        <v>31</v>
      </c>
      <c r="I134" s="331">
        <v>104.66666666666667</v>
      </c>
      <c r="J134" s="288" t="s">
        <v>31</v>
      </c>
    </row>
    <row r="135" spans="2:10" ht="13.5" customHeight="1">
      <c r="B135" s="287" t="s">
        <v>38</v>
      </c>
      <c r="C135" s="46">
        <v>311877</v>
      </c>
      <c r="D135" s="290">
        <v>0.4434782608695652</v>
      </c>
      <c r="E135" s="46">
        <v>295582</v>
      </c>
      <c r="F135" s="290">
        <v>-5.2248161935634885</v>
      </c>
      <c r="G135" s="46">
        <v>342470</v>
      </c>
      <c r="H135" s="290">
        <v>15.862941586429486</v>
      </c>
      <c r="I135" s="174">
        <v>313061</v>
      </c>
      <c r="J135" s="291">
        <v>-8.587321517213187</v>
      </c>
    </row>
    <row r="136" spans="2:10" ht="13.5" customHeight="1" hidden="1">
      <c r="B136" s="287" t="s">
        <v>39</v>
      </c>
      <c r="C136" s="175">
        <v>311877</v>
      </c>
      <c r="D136" s="293">
        <v>0.4434782608695652</v>
      </c>
      <c r="E136" s="175">
        <v>295582</v>
      </c>
      <c r="F136" s="293">
        <v>-5.2248161935634885</v>
      </c>
      <c r="G136" s="175">
        <v>342470</v>
      </c>
      <c r="H136" s="293">
        <v>15.862941586429486</v>
      </c>
      <c r="I136" s="175">
        <v>313061</v>
      </c>
      <c r="J136" s="313">
        <v>-8.587321517213187</v>
      </c>
    </row>
    <row r="137" spans="2:10" ht="13.5" customHeight="1" hidden="1">
      <c r="B137" s="287" t="s">
        <v>40</v>
      </c>
      <c r="C137" s="110"/>
      <c r="D137" s="306"/>
      <c r="E137" s="110"/>
      <c r="F137" s="303"/>
      <c r="G137" s="110"/>
      <c r="H137" s="303"/>
      <c r="I137" s="110"/>
      <c r="J137" s="304"/>
    </row>
    <row r="138" spans="2:10" ht="13.5" customHeight="1">
      <c r="B138" s="287" t="s">
        <v>41</v>
      </c>
      <c r="C138" s="46">
        <v>309462</v>
      </c>
      <c r="D138" s="290">
        <v>5.999376599177248</v>
      </c>
      <c r="E138" s="46">
        <v>294610</v>
      </c>
      <c r="F138" s="290">
        <v>-4.799296844200581</v>
      </c>
      <c r="G138" s="46">
        <v>325893</v>
      </c>
      <c r="H138" s="290">
        <v>10.618444723532807</v>
      </c>
      <c r="I138" s="46">
        <v>299440</v>
      </c>
      <c r="J138" s="291">
        <v>-8.117081373334193</v>
      </c>
    </row>
    <row r="139" spans="2:10" ht="13.5" customHeight="1" hidden="1">
      <c r="B139" s="287" t="s">
        <v>39</v>
      </c>
      <c r="C139" s="175">
        <v>309462</v>
      </c>
      <c r="D139" s="293">
        <v>5.999376599177248</v>
      </c>
      <c r="E139" s="175">
        <v>294610</v>
      </c>
      <c r="F139" s="293">
        <v>-4.799296844200581</v>
      </c>
      <c r="G139" s="175">
        <v>325893</v>
      </c>
      <c r="H139" s="293">
        <v>10.618444723532807</v>
      </c>
      <c r="I139" s="175">
        <v>299440</v>
      </c>
      <c r="J139" s="313">
        <v>-8.117081373334193</v>
      </c>
    </row>
    <row r="140" spans="2:10" ht="13.5" customHeight="1" hidden="1">
      <c r="B140" s="287" t="s">
        <v>40</v>
      </c>
      <c r="C140" s="110"/>
      <c r="D140" s="306"/>
      <c r="E140" s="110"/>
      <c r="F140" s="303"/>
      <c r="G140" s="110"/>
      <c r="H140" s="303"/>
      <c r="I140" s="110"/>
      <c r="J140" s="304"/>
    </row>
    <row r="141" spans="2:10" ht="13.5" customHeight="1">
      <c r="B141" s="287" t="s">
        <v>42</v>
      </c>
      <c r="C141" s="46">
        <v>2002</v>
      </c>
      <c r="D141" s="290">
        <v>-89.13963328631876</v>
      </c>
      <c r="E141" s="46">
        <v>269</v>
      </c>
      <c r="F141" s="290">
        <v>-86.56343656343657</v>
      </c>
      <c r="G141" s="46">
        <v>15880</v>
      </c>
      <c r="H141" s="290">
        <v>5803.3457249070625</v>
      </c>
      <c r="I141" s="46">
        <v>12932</v>
      </c>
      <c r="J141" s="291">
        <v>-18.564231738035264</v>
      </c>
    </row>
    <row r="142" spans="2:10" ht="13.5" customHeight="1" hidden="1">
      <c r="B142" s="287" t="s">
        <v>39</v>
      </c>
      <c r="C142" s="19">
        <v>204</v>
      </c>
      <c r="D142" s="292">
        <f>(C142-I127)/I127*100</f>
        <v>-95.59109574238167</v>
      </c>
      <c r="E142" s="19">
        <v>18434</v>
      </c>
      <c r="F142" s="290">
        <f>(E142-C142)/C142*100</f>
        <v>8936.274509803921</v>
      </c>
      <c r="G142" s="19">
        <v>2002</v>
      </c>
      <c r="H142" s="290">
        <f>(G142-E142)/E142*100</f>
        <v>-89.13963328631876</v>
      </c>
      <c r="I142" s="19">
        <v>269</v>
      </c>
      <c r="J142" s="290">
        <f>(I142-G142)/G142*100</f>
        <v>-86.56343656343657</v>
      </c>
    </row>
    <row r="143" spans="2:10" ht="13.5" customHeight="1" hidden="1">
      <c r="B143" s="287" t="s">
        <v>40</v>
      </c>
      <c r="C143" s="110"/>
      <c r="D143" s="306"/>
      <c r="E143" s="110"/>
      <c r="F143" s="303"/>
      <c r="G143" s="110"/>
      <c r="H143" s="303"/>
      <c r="I143" s="110"/>
      <c r="J143" s="306"/>
    </row>
    <row r="144" spans="2:10" s="280" customFormat="1" ht="13.5" customHeight="1">
      <c r="B144" s="305"/>
      <c r="C144" s="74"/>
      <c r="D144" s="302"/>
      <c r="E144" s="74"/>
      <c r="F144" s="301"/>
      <c r="G144" s="74"/>
      <c r="H144" s="301"/>
      <c r="I144" s="74"/>
      <c r="J144" s="302"/>
    </row>
    <row r="145" spans="2:10" ht="13.5" customHeight="1">
      <c r="B145" s="401" t="s">
        <v>49</v>
      </c>
      <c r="C145" s="399">
        <v>30</v>
      </c>
      <c r="D145" s="400"/>
      <c r="E145" s="399" t="s">
        <v>212</v>
      </c>
      <c r="F145" s="400"/>
      <c r="G145" s="399">
        <v>2</v>
      </c>
      <c r="H145" s="400"/>
      <c r="I145" s="399">
        <v>3</v>
      </c>
      <c r="J145" s="400"/>
    </row>
    <row r="146" spans="2:10" ht="13.5" customHeight="1">
      <c r="B146" s="402"/>
      <c r="C146" s="326" t="s">
        <v>44</v>
      </c>
      <c r="D146" s="285" t="s">
        <v>34</v>
      </c>
      <c r="E146" s="326" t="s">
        <v>44</v>
      </c>
      <c r="F146" s="285" t="s">
        <v>34</v>
      </c>
      <c r="G146" s="326" t="s">
        <v>44</v>
      </c>
      <c r="H146" s="285" t="s">
        <v>34</v>
      </c>
      <c r="I146" s="326" t="s">
        <v>44</v>
      </c>
      <c r="J146" s="285" t="s">
        <v>34</v>
      </c>
    </row>
    <row r="147" spans="2:10" ht="13.5" customHeight="1">
      <c r="B147" s="287" t="s">
        <v>35</v>
      </c>
      <c r="C147" s="331">
        <v>3</v>
      </c>
      <c r="D147" s="314" t="s">
        <v>31</v>
      </c>
      <c r="E147" s="331">
        <v>3</v>
      </c>
      <c r="F147" s="314" t="s">
        <v>31</v>
      </c>
      <c r="G147" s="331">
        <v>3</v>
      </c>
      <c r="H147" s="315" t="s">
        <v>31</v>
      </c>
      <c r="I147" s="331">
        <v>3</v>
      </c>
      <c r="J147" s="315" t="s">
        <v>31</v>
      </c>
    </row>
    <row r="148" spans="2:10" ht="13.5" customHeight="1">
      <c r="B148" s="287" t="s">
        <v>36</v>
      </c>
      <c r="C148" s="331">
        <v>317</v>
      </c>
      <c r="D148" s="314" t="s">
        <v>31</v>
      </c>
      <c r="E148" s="331">
        <v>329</v>
      </c>
      <c r="F148" s="314" t="s">
        <v>31</v>
      </c>
      <c r="G148" s="331">
        <v>347</v>
      </c>
      <c r="H148" s="315" t="s">
        <v>31</v>
      </c>
      <c r="I148" s="331">
        <v>328</v>
      </c>
      <c r="J148" s="315" t="s">
        <v>31</v>
      </c>
    </row>
    <row r="149" spans="2:10" ht="13.5" customHeight="1">
      <c r="B149" s="287" t="s">
        <v>37</v>
      </c>
      <c r="C149" s="331">
        <v>105.66666666666667</v>
      </c>
      <c r="D149" s="314" t="s">
        <v>31</v>
      </c>
      <c r="E149" s="331">
        <v>109.66666666666667</v>
      </c>
      <c r="F149" s="314" t="s">
        <v>31</v>
      </c>
      <c r="G149" s="331">
        <v>115.66666666666667</v>
      </c>
      <c r="H149" s="315" t="s">
        <v>31</v>
      </c>
      <c r="I149" s="331">
        <v>109.33333333333333</v>
      </c>
      <c r="J149" s="315" t="s">
        <v>31</v>
      </c>
    </row>
    <row r="150" spans="2:10" ht="13.5" customHeight="1">
      <c r="B150" s="287" t="s">
        <v>38</v>
      </c>
      <c r="C150" s="46">
        <v>298368</v>
      </c>
      <c r="D150" s="290">
        <v>-4.693334525859178</v>
      </c>
      <c r="E150" s="46">
        <v>297837.3333333333</v>
      </c>
      <c r="F150" s="316">
        <v>-0.17785642785643435</v>
      </c>
      <c r="G150" s="46">
        <v>365254.3333333333</v>
      </c>
      <c r="H150" s="317">
        <v>22.635510211390557</v>
      </c>
      <c r="I150" s="46">
        <v>350332.3333333333</v>
      </c>
      <c r="J150" s="317">
        <v>-4.085372475617446</v>
      </c>
    </row>
    <row r="151" spans="2:10" ht="13.5" customHeight="1" hidden="1">
      <c r="B151" s="287" t="s">
        <v>39</v>
      </c>
      <c r="C151" s="175">
        <v>298368</v>
      </c>
      <c r="D151" s="293">
        <v>-4.693334525859178</v>
      </c>
      <c r="E151" s="175">
        <v>298368</v>
      </c>
      <c r="F151" s="318">
        <v>0</v>
      </c>
      <c r="G151" s="175">
        <v>298368</v>
      </c>
      <c r="H151" s="319">
        <v>0</v>
      </c>
      <c r="I151" s="175">
        <v>298368</v>
      </c>
      <c r="J151" s="319">
        <v>0</v>
      </c>
    </row>
    <row r="152" spans="2:10" ht="13.5" customHeight="1" hidden="1">
      <c r="B152" s="287" t="s">
        <v>40</v>
      </c>
      <c r="C152" s="110"/>
      <c r="D152" s="306"/>
      <c r="E152" s="110"/>
      <c r="F152" s="303"/>
      <c r="G152" s="110"/>
      <c r="H152" s="320"/>
      <c r="I152" s="110"/>
      <c r="J152" s="338"/>
    </row>
    <row r="153" spans="2:10" ht="13.5" customHeight="1">
      <c r="B153" s="287" t="s">
        <v>41</v>
      </c>
      <c r="C153" s="46">
        <v>283402</v>
      </c>
      <c r="D153" s="290">
        <v>-5.355997862676997</v>
      </c>
      <c r="E153" s="46">
        <v>285570.6666666667</v>
      </c>
      <c r="F153" s="316">
        <v>0.7652263098590293</v>
      </c>
      <c r="G153" s="46">
        <v>349971.6666666667</v>
      </c>
      <c r="H153" s="317">
        <v>22.55168598081969</v>
      </c>
      <c r="I153" s="46">
        <v>331814</v>
      </c>
      <c r="J153" s="317">
        <v>-5.188324769147984</v>
      </c>
    </row>
    <row r="154" spans="2:10" ht="13.5" customHeight="1" hidden="1">
      <c r="B154" s="287" t="s">
        <v>39</v>
      </c>
      <c r="C154" s="175">
        <v>283402</v>
      </c>
      <c r="D154" s="293">
        <v>-5.355997862676997</v>
      </c>
      <c r="E154" s="175">
        <v>2.8495213963963963</v>
      </c>
      <c r="F154" s="318">
        <v>-99.99899453024453</v>
      </c>
      <c r="G154" s="46">
        <v>0</v>
      </c>
      <c r="H154" s="319">
        <v>-100</v>
      </c>
      <c r="I154" s="46">
        <v>0</v>
      </c>
      <c r="J154" s="319" t="e">
        <v>#DIV/0!</v>
      </c>
    </row>
    <row r="155" spans="2:10" ht="13.5" customHeight="1" hidden="1">
      <c r="B155" s="287" t="s">
        <v>40</v>
      </c>
      <c r="C155" s="110"/>
      <c r="D155" s="306"/>
      <c r="E155" s="110" t="e">
        <v>#DIV/0!</v>
      </c>
      <c r="F155" s="303"/>
      <c r="G155" s="46" t="e">
        <v>#DIV/0!</v>
      </c>
      <c r="H155" s="320"/>
      <c r="I155" s="46" t="e">
        <v>#DIV/0!</v>
      </c>
      <c r="J155" s="338"/>
    </row>
    <row r="156" spans="2:10" ht="13.5" customHeight="1">
      <c r="B156" s="287" t="s">
        <v>42</v>
      </c>
      <c r="C156" s="46">
        <v>14284</v>
      </c>
      <c r="D156" s="290">
        <v>10.454686050108258</v>
      </c>
      <c r="E156" s="46">
        <v>11592</v>
      </c>
      <c r="F156" s="316">
        <v>-18.846261551386167</v>
      </c>
      <c r="G156" s="46">
        <v>14615</v>
      </c>
      <c r="H156" s="317">
        <v>26.078329882677707</v>
      </c>
      <c r="I156" s="46">
        <v>12470.333333333334</v>
      </c>
      <c r="J156" s="317">
        <v>-14.674421256699732</v>
      </c>
    </row>
    <row r="157" spans="2:10" ht="13.5" customHeight="1" hidden="1">
      <c r="B157" s="287" t="s">
        <v>39</v>
      </c>
      <c r="C157" s="19">
        <v>15880.333333333334</v>
      </c>
      <c r="D157" s="292">
        <f>(C157-I142)/I142*100</f>
        <v>5803.469640644362</v>
      </c>
      <c r="E157" s="19">
        <v>12932</v>
      </c>
      <c r="F157" s="292">
        <v>-18.564231738035264</v>
      </c>
      <c r="G157" s="19">
        <v>14284</v>
      </c>
      <c r="H157" s="292">
        <v>10.454686050108258</v>
      </c>
      <c r="I157" s="19">
        <v>14284</v>
      </c>
      <c r="J157" s="292">
        <v>10.454686050108258</v>
      </c>
    </row>
    <row r="158" spans="2:10" ht="13.5" customHeight="1" hidden="1">
      <c r="B158" s="287" t="s">
        <v>40</v>
      </c>
      <c r="C158" s="110"/>
      <c r="D158" s="306"/>
      <c r="E158" s="110"/>
      <c r="F158" s="303"/>
      <c r="G158" s="110"/>
      <c r="H158" s="303"/>
      <c r="I158" s="110"/>
      <c r="J158" s="306"/>
    </row>
    <row r="159" ht="13.5" customHeight="1"/>
    <row r="160" ht="13.5" customHeight="1">
      <c r="B160" s="321" t="s">
        <v>67</v>
      </c>
    </row>
    <row r="161" ht="13.5" customHeight="1">
      <c r="B161" s="322" t="s">
        <v>133</v>
      </c>
    </row>
    <row r="162" ht="13.5" customHeight="1"/>
    <row r="163" spans="2:10" ht="13.5" customHeight="1">
      <c r="B163" s="403" t="s">
        <v>166</v>
      </c>
      <c r="C163" s="403"/>
      <c r="D163" s="403"/>
      <c r="E163" s="403"/>
      <c r="F163" s="403"/>
      <c r="G163" s="403"/>
      <c r="H163" s="403"/>
      <c r="I163" s="4"/>
      <c r="J163" s="334"/>
    </row>
    <row r="164" spans="2:10" ht="13.5" customHeight="1">
      <c r="B164" s="404" t="s">
        <v>46</v>
      </c>
      <c r="C164" s="404"/>
      <c r="D164" s="404"/>
      <c r="E164" s="404"/>
      <c r="F164" s="404"/>
      <c r="G164" s="404"/>
      <c r="H164" s="404"/>
      <c r="I164" s="404"/>
      <c r="J164" s="404"/>
    </row>
    <row r="165" spans="2:10" ht="13.5" customHeight="1">
      <c r="B165" s="401" t="s">
        <v>50</v>
      </c>
      <c r="C165" s="399" t="s">
        <v>223</v>
      </c>
      <c r="D165" s="400"/>
      <c r="E165" s="399">
        <v>15</v>
      </c>
      <c r="F165" s="400"/>
      <c r="G165" s="399">
        <v>16</v>
      </c>
      <c r="H165" s="400"/>
      <c r="I165" s="399">
        <v>17</v>
      </c>
      <c r="J165" s="400"/>
    </row>
    <row r="166" spans="2:10" ht="13.5" customHeight="1">
      <c r="B166" s="402"/>
      <c r="C166" s="326" t="s">
        <v>33</v>
      </c>
      <c r="D166" s="285" t="s">
        <v>34</v>
      </c>
      <c r="E166" s="326" t="s">
        <v>33</v>
      </c>
      <c r="F166" s="285" t="s">
        <v>34</v>
      </c>
      <c r="G166" s="326" t="s">
        <v>33</v>
      </c>
      <c r="H166" s="285" t="s">
        <v>34</v>
      </c>
      <c r="I166" s="326" t="s">
        <v>33</v>
      </c>
      <c r="J166" s="285" t="s">
        <v>34</v>
      </c>
    </row>
    <row r="167" spans="2:10" ht="13.5" customHeight="1">
      <c r="B167" s="287" t="s">
        <v>35</v>
      </c>
      <c r="C167" s="327">
        <v>1</v>
      </c>
      <c r="D167" s="66" t="s">
        <v>31</v>
      </c>
      <c r="E167" s="19">
        <v>1</v>
      </c>
      <c r="F167" s="66" t="s">
        <v>31</v>
      </c>
      <c r="G167" s="19">
        <v>1</v>
      </c>
      <c r="H167" s="66" t="s">
        <v>31</v>
      </c>
      <c r="I167" s="19">
        <v>1</v>
      </c>
      <c r="J167" s="66" t="s">
        <v>31</v>
      </c>
    </row>
    <row r="168" spans="2:10" ht="13.5" customHeight="1">
      <c r="B168" s="287" t="s">
        <v>36</v>
      </c>
      <c r="C168" s="327">
        <v>1780</v>
      </c>
      <c r="D168" s="66" t="s">
        <v>31</v>
      </c>
      <c r="E168" s="19">
        <v>1779</v>
      </c>
      <c r="F168" s="66" t="s">
        <v>31</v>
      </c>
      <c r="G168" s="19">
        <v>1779</v>
      </c>
      <c r="H168" s="66" t="s">
        <v>31</v>
      </c>
      <c r="I168" s="19">
        <v>1751</v>
      </c>
      <c r="J168" s="66" t="s">
        <v>31</v>
      </c>
    </row>
    <row r="169" spans="2:10" ht="13.5" customHeight="1">
      <c r="B169" s="287" t="s">
        <v>37</v>
      </c>
      <c r="C169" s="19">
        <v>1780</v>
      </c>
      <c r="D169" s="66" t="s">
        <v>31</v>
      </c>
      <c r="E169" s="19">
        <v>1779</v>
      </c>
      <c r="F169" s="66" t="s">
        <v>31</v>
      </c>
      <c r="G169" s="19">
        <v>1779</v>
      </c>
      <c r="H169" s="66" t="s">
        <v>31</v>
      </c>
      <c r="I169" s="19">
        <v>1751</v>
      </c>
      <c r="J169" s="66" t="s">
        <v>31</v>
      </c>
    </row>
    <row r="170" spans="2:10" ht="13.5" customHeight="1">
      <c r="B170" s="287" t="s">
        <v>38</v>
      </c>
      <c r="C170" s="328">
        <v>260686</v>
      </c>
      <c r="D170" s="323">
        <v>-18.162497135376608</v>
      </c>
      <c r="E170" s="46">
        <v>305930</v>
      </c>
      <c r="F170" s="308">
        <v>17.355745993263927</v>
      </c>
      <c r="G170" s="46">
        <v>255055</v>
      </c>
      <c r="H170" s="308">
        <v>-16.629621155166213</v>
      </c>
      <c r="I170" s="46">
        <v>273617</v>
      </c>
      <c r="J170" s="290">
        <v>7.277645997922017</v>
      </c>
    </row>
    <row r="171" spans="2:10" ht="13.5" customHeight="1">
      <c r="B171" s="287" t="s">
        <v>39</v>
      </c>
      <c r="C171" s="113">
        <v>259155</v>
      </c>
      <c r="D171" s="66">
        <v>-18.64312600261819</v>
      </c>
      <c r="E171" s="180">
        <v>304337</v>
      </c>
      <c r="F171" s="324">
        <v>17.43435395805599</v>
      </c>
      <c r="G171" s="19">
        <v>253411</v>
      </c>
      <c r="H171" s="324">
        <v>-16.73342380321814</v>
      </c>
      <c r="I171" s="19">
        <v>271440</v>
      </c>
      <c r="J171" s="292">
        <v>7.114529361393151</v>
      </c>
    </row>
    <row r="172" spans="2:10" ht="13.5" customHeight="1">
      <c r="B172" s="287" t="s">
        <v>40</v>
      </c>
      <c r="C172" s="327">
        <v>1531</v>
      </c>
      <c r="D172" s="66" t="s">
        <v>31</v>
      </c>
      <c r="E172" s="19">
        <v>1593</v>
      </c>
      <c r="F172" s="324">
        <v>4.049640757674722</v>
      </c>
      <c r="G172" s="19">
        <v>1644</v>
      </c>
      <c r="H172" s="324">
        <v>3.2015065913371</v>
      </c>
      <c r="I172" s="19">
        <v>2177</v>
      </c>
      <c r="J172" s="292">
        <v>32.420924574209245</v>
      </c>
    </row>
    <row r="173" spans="2:10" ht="13.5" customHeight="1">
      <c r="B173" s="287" t="s">
        <v>41</v>
      </c>
      <c r="C173" s="328">
        <v>250984</v>
      </c>
      <c r="D173" s="323">
        <v>-19.59377853241282</v>
      </c>
      <c r="E173" s="46">
        <v>304563</v>
      </c>
      <c r="F173" s="308">
        <v>21.347575941095847</v>
      </c>
      <c r="G173" s="46">
        <v>253386</v>
      </c>
      <c r="H173" s="308">
        <v>-16.803419982072676</v>
      </c>
      <c r="I173" s="46">
        <v>272827</v>
      </c>
      <c r="J173" s="290">
        <v>7.672483878351606</v>
      </c>
    </row>
    <row r="174" spans="2:10" ht="13.5" customHeight="1">
      <c r="B174" s="287" t="s">
        <v>39</v>
      </c>
      <c r="C174" s="113">
        <v>249991</v>
      </c>
      <c r="D174" s="66">
        <v>-19.911899918307196</v>
      </c>
      <c r="E174" s="19">
        <v>303697</v>
      </c>
      <c r="F174" s="324">
        <v>21.48317339424219</v>
      </c>
      <c r="G174" s="19">
        <v>252085</v>
      </c>
      <c r="H174" s="324">
        <v>-16.99457024600177</v>
      </c>
      <c r="I174" s="19">
        <v>270932</v>
      </c>
      <c r="J174" s="292">
        <v>7.476446436717773</v>
      </c>
    </row>
    <row r="175" spans="2:10" ht="13.5" customHeight="1">
      <c r="B175" s="287" t="s">
        <v>40</v>
      </c>
      <c r="C175" s="327">
        <v>993</v>
      </c>
      <c r="D175" s="66" t="s">
        <v>31</v>
      </c>
      <c r="E175" s="19">
        <v>866</v>
      </c>
      <c r="F175" s="324">
        <v>-12.789526686807653</v>
      </c>
      <c r="G175" s="19">
        <v>1301</v>
      </c>
      <c r="H175" s="324">
        <v>50.23094688221709</v>
      </c>
      <c r="I175" s="19">
        <v>1895</v>
      </c>
      <c r="J175" s="292">
        <v>45.65718677940046</v>
      </c>
    </row>
    <row r="176" spans="2:10" ht="13.5" customHeight="1">
      <c r="B176" s="287" t="s">
        <v>42</v>
      </c>
      <c r="C176" s="328">
        <v>9702</v>
      </c>
      <c r="D176" s="323">
        <v>51.688555347091935</v>
      </c>
      <c r="E176" s="46">
        <v>1367</v>
      </c>
      <c r="F176" s="308">
        <v>-85.91012162440734</v>
      </c>
      <c r="G176" s="46">
        <v>1669</v>
      </c>
      <c r="H176" s="308">
        <v>22.092172640819314</v>
      </c>
      <c r="I176" s="46">
        <v>790</v>
      </c>
      <c r="J176" s="290">
        <v>-52.666267225883765</v>
      </c>
    </row>
    <row r="177" spans="2:10" ht="13.5" customHeight="1">
      <c r="B177" s="287" t="s">
        <v>39</v>
      </c>
      <c r="C177" s="113">
        <v>9164</v>
      </c>
      <c r="D177" s="66">
        <v>43.277048155096935</v>
      </c>
      <c r="E177" s="19">
        <v>640</v>
      </c>
      <c r="F177" s="324">
        <v>-93.01615015277171</v>
      </c>
      <c r="G177" s="19">
        <v>1326</v>
      </c>
      <c r="H177" s="324">
        <v>107.18749999999999</v>
      </c>
      <c r="I177" s="19">
        <v>508</v>
      </c>
      <c r="J177" s="292">
        <v>-61.68929110105581</v>
      </c>
    </row>
    <row r="178" spans="2:10" ht="13.5" customHeight="1">
      <c r="B178" s="287" t="s">
        <v>40</v>
      </c>
      <c r="C178" s="327">
        <v>538</v>
      </c>
      <c r="D178" s="66" t="s">
        <v>31</v>
      </c>
      <c r="E178" s="19">
        <v>727</v>
      </c>
      <c r="F178" s="324">
        <v>35.130111524163574</v>
      </c>
      <c r="G178" s="19">
        <v>343</v>
      </c>
      <c r="H178" s="324">
        <v>-52.81980742778541</v>
      </c>
      <c r="I178" s="19">
        <v>282</v>
      </c>
      <c r="J178" s="292">
        <v>-17.784256559766764</v>
      </c>
    </row>
    <row r="179" spans="2:10" s="280" customFormat="1" ht="13.5" customHeight="1">
      <c r="B179" s="296"/>
      <c r="C179" s="332"/>
      <c r="D179" s="190"/>
      <c r="E179" s="132"/>
      <c r="F179" s="311"/>
      <c r="G179" s="132"/>
      <c r="H179" s="311"/>
      <c r="I179" s="74"/>
      <c r="J179" s="302"/>
    </row>
    <row r="180" spans="2:10" ht="13.5" customHeight="1">
      <c r="B180" s="401" t="s">
        <v>50</v>
      </c>
      <c r="C180" s="399">
        <v>18</v>
      </c>
      <c r="D180" s="400"/>
      <c r="E180" s="399">
        <v>19</v>
      </c>
      <c r="F180" s="400"/>
      <c r="G180" s="399">
        <v>20</v>
      </c>
      <c r="H180" s="400"/>
      <c r="I180" s="399">
        <v>21</v>
      </c>
      <c r="J180" s="400"/>
    </row>
    <row r="181" spans="2:10" ht="13.5" customHeight="1">
      <c r="B181" s="402"/>
      <c r="C181" s="326" t="s">
        <v>33</v>
      </c>
      <c r="D181" s="285" t="s">
        <v>34</v>
      </c>
      <c r="E181" s="326" t="s">
        <v>33</v>
      </c>
      <c r="F181" s="285" t="s">
        <v>34</v>
      </c>
      <c r="G181" s="326" t="s">
        <v>33</v>
      </c>
      <c r="H181" s="285" t="s">
        <v>34</v>
      </c>
      <c r="I181" s="326" t="s">
        <v>44</v>
      </c>
      <c r="J181" s="285" t="s">
        <v>34</v>
      </c>
    </row>
    <row r="182" spans="2:10" ht="13.5" customHeight="1">
      <c r="B182" s="287" t="s">
        <v>35</v>
      </c>
      <c r="C182" s="19">
        <v>1</v>
      </c>
      <c r="D182" s="66" t="s">
        <v>31</v>
      </c>
      <c r="E182" s="19">
        <v>1</v>
      </c>
      <c r="F182" s="66" t="s">
        <v>31</v>
      </c>
      <c r="G182" s="19">
        <v>1</v>
      </c>
      <c r="H182" s="66" t="s">
        <v>31</v>
      </c>
      <c r="I182" s="19">
        <v>1</v>
      </c>
      <c r="J182" s="66" t="s">
        <v>31</v>
      </c>
    </row>
    <row r="183" spans="2:10" ht="13.5" customHeight="1">
      <c r="B183" s="287" t="s">
        <v>36</v>
      </c>
      <c r="C183" s="19">
        <v>1794</v>
      </c>
      <c r="D183" s="66" t="s">
        <v>31</v>
      </c>
      <c r="E183" s="19">
        <v>1877</v>
      </c>
      <c r="F183" s="66" t="s">
        <v>31</v>
      </c>
      <c r="G183" s="19">
        <v>1775</v>
      </c>
      <c r="H183" s="66" t="s">
        <v>31</v>
      </c>
      <c r="I183" s="19">
        <v>1757</v>
      </c>
      <c r="J183" s="66" t="s">
        <v>31</v>
      </c>
    </row>
    <row r="184" spans="2:10" ht="13.5" customHeight="1">
      <c r="B184" s="287" t="s">
        <v>37</v>
      </c>
      <c r="C184" s="19">
        <v>1794</v>
      </c>
      <c r="D184" s="66" t="s">
        <v>31</v>
      </c>
      <c r="E184" s="19">
        <v>1877</v>
      </c>
      <c r="F184" s="66" t="s">
        <v>31</v>
      </c>
      <c r="G184" s="19">
        <v>1775</v>
      </c>
      <c r="H184" s="66" t="s">
        <v>31</v>
      </c>
      <c r="I184" s="19">
        <v>1757</v>
      </c>
      <c r="J184" s="66" t="s">
        <v>31</v>
      </c>
    </row>
    <row r="185" spans="2:10" ht="13.5" customHeight="1">
      <c r="B185" s="287" t="s">
        <v>38</v>
      </c>
      <c r="C185" s="46">
        <v>303236</v>
      </c>
      <c r="D185" s="290">
        <v>10.824985289656711</v>
      </c>
      <c r="E185" s="46">
        <v>236699</v>
      </c>
      <c r="F185" s="290">
        <v>-21.94231555620045</v>
      </c>
      <c r="G185" s="46">
        <v>251773</v>
      </c>
      <c r="H185" s="290">
        <v>6.368425722119654</v>
      </c>
      <c r="I185" s="46">
        <v>836741</v>
      </c>
      <c r="J185" s="290">
        <v>232.33944863031383</v>
      </c>
    </row>
    <row r="186" spans="2:10" ht="13.5" customHeight="1">
      <c r="B186" s="287" t="s">
        <v>39</v>
      </c>
      <c r="C186" s="19">
        <v>300836</v>
      </c>
      <c r="D186" s="292">
        <v>10.829649277925139</v>
      </c>
      <c r="E186" s="19">
        <v>234998</v>
      </c>
      <c r="F186" s="292">
        <v>-21.885013761650864</v>
      </c>
      <c r="G186" s="19"/>
      <c r="H186" s="292"/>
      <c r="I186" s="110"/>
      <c r="J186" s="306"/>
    </row>
    <row r="187" spans="2:10" ht="13.5" customHeight="1">
      <c r="B187" s="287" t="s">
        <v>40</v>
      </c>
      <c r="C187" s="19">
        <v>2400</v>
      </c>
      <c r="D187" s="292">
        <v>10.24345429490124</v>
      </c>
      <c r="E187" s="19">
        <v>1701</v>
      </c>
      <c r="F187" s="292">
        <v>-29.125</v>
      </c>
      <c r="G187" s="19"/>
      <c r="H187" s="292"/>
      <c r="I187" s="110"/>
      <c r="J187" s="306"/>
    </row>
    <row r="188" spans="2:10" ht="13.5" customHeight="1">
      <c r="B188" s="287" t="s">
        <v>41</v>
      </c>
      <c r="C188" s="46">
        <v>301075</v>
      </c>
      <c r="D188" s="290">
        <v>10.353813955363655</v>
      </c>
      <c r="E188" s="46">
        <v>235917</v>
      </c>
      <c r="F188" s="290">
        <v>-21.641783608735366</v>
      </c>
      <c r="G188" s="46">
        <v>251773</v>
      </c>
      <c r="H188" s="290">
        <v>6.721007812069499</v>
      </c>
      <c r="I188" s="174">
        <v>234877</v>
      </c>
      <c r="J188" s="290">
        <v>-6.710806957060527</v>
      </c>
    </row>
    <row r="189" spans="2:10" ht="13.5" customHeight="1">
      <c r="B189" s="287" t="s">
        <v>39</v>
      </c>
      <c r="C189" s="19">
        <v>299249</v>
      </c>
      <c r="D189" s="292">
        <v>10.451700057579023</v>
      </c>
      <c r="E189" s="19">
        <v>234445</v>
      </c>
      <c r="F189" s="292">
        <v>-21.655544379429838</v>
      </c>
      <c r="G189" s="19"/>
      <c r="H189" s="292"/>
      <c r="I189" s="110"/>
      <c r="J189" s="306"/>
    </row>
    <row r="190" spans="2:10" ht="13.5" customHeight="1">
      <c r="B190" s="287" t="s">
        <v>40</v>
      </c>
      <c r="C190" s="19">
        <v>1826</v>
      </c>
      <c r="D190" s="292">
        <v>-3.641160949868074</v>
      </c>
      <c r="E190" s="19">
        <v>1472</v>
      </c>
      <c r="F190" s="292">
        <v>-19.386637458926614</v>
      </c>
      <c r="G190" s="19"/>
      <c r="H190" s="292"/>
      <c r="I190" s="110"/>
      <c r="J190" s="306"/>
    </row>
    <row r="191" spans="2:10" ht="13.5" customHeight="1">
      <c r="B191" s="287" t="s">
        <v>42</v>
      </c>
      <c r="C191" s="46">
        <v>2161</v>
      </c>
      <c r="D191" s="290">
        <v>173.54430379746836</v>
      </c>
      <c r="E191" s="46">
        <v>782</v>
      </c>
      <c r="F191" s="290">
        <v>-63.81304951411384</v>
      </c>
      <c r="G191" s="46">
        <v>0</v>
      </c>
      <c r="H191" s="290" t="s">
        <v>31</v>
      </c>
      <c r="I191" s="46">
        <v>601864</v>
      </c>
      <c r="J191" s="290" t="s">
        <v>31</v>
      </c>
    </row>
    <row r="192" spans="2:10" ht="13.5" customHeight="1">
      <c r="B192" s="287" t="s">
        <v>39</v>
      </c>
      <c r="C192" s="19">
        <v>1587</v>
      </c>
      <c r="D192" s="292">
        <v>212.40157480314957</v>
      </c>
      <c r="E192" s="19">
        <v>553</v>
      </c>
      <c r="F192" s="292">
        <v>-65.15437933207309</v>
      </c>
      <c r="G192" s="19"/>
      <c r="H192" s="292"/>
      <c r="I192" s="110"/>
      <c r="J192" s="306"/>
    </row>
    <row r="193" spans="2:10" ht="13.5" customHeight="1">
      <c r="B193" s="287" t="s">
        <v>40</v>
      </c>
      <c r="C193" s="19">
        <v>574</v>
      </c>
      <c r="D193" s="292">
        <v>103.54609929078013</v>
      </c>
      <c r="E193" s="19">
        <v>229</v>
      </c>
      <c r="F193" s="292">
        <v>-60.10452961672473</v>
      </c>
      <c r="G193" s="19"/>
      <c r="H193" s="292"/>
      <c r="I193" s="110"/>
      <c r="J193" s="306"/>
    </row>
    <row r="194" spans="2:10" s="280" customFormat="1" ht="13.5" customHeight="1">
      <c r="B194" s="296"/>
      <c r="C194" s="132"/>
      <c r="D194" s="300"/>
      <c r="E194" s="132"/>
      <c r="F194" s="300"/>
      <c r="G194" s="132"/>
      <c r="H194" s="300"/>
      <c r="I194" s="85"/>
      <c r="J194" s="339"/>
    </row>
    <row r="195" spans="2:10" ht="13.5" customHeight="1">
      <c r="B195" s="401" t="s">
        <v>49</v>
      </c>
      <c r="C195" s="399">
        <v>22</v>
      </c>
      <c r="D195" s="400"/>
      <c r="E195" s="399">
        <v>23</v>
      </c>
      <c r="F195" s="400"/>
      <c r="G195" s="399">
        <v>24</v>
      </c>
      <c r="H195" s="400"/>
      <c r="I195" s="399">
        <v>25</v>
      </c>
      <c r="J195" s="400"/>
    </row>
    <row r="196" spans="2:10" ht="13.5" customHeight="1">
      <c r="B196" s="402"/>
      <c r="C196" s="326" t="s">
        <v>167</v>
      </c>
      <c r="D196" s="335" t="s">
        <v>34</v>
      </c>
      <c r="E196" s="326" t="s">
        <v>168</v>
      </c>
      <c r="F196" s="285" t="s">
        <v>34</v>
      </c>
      <c r="G196" s="326" t="s">
        <v>44</v>
      </c>
      <c r="H196" s="285" t="s">
        <v>34</v>
      </c>
      <c r="I196" s="326" t="s">
        <v>44</v>
      </c>
      <c r="J196" s="335" t="s">
        <v>34</v>
      </c>
    </row>
    <row r="197" spans="2:10" ht="13.5" customHeight="1">
      <c r="B197" s="287" t="s">
        <v>86</v>
      </c>
      <c r="C197" s="19">
        <v>2</v>
      </c>
      <c r="D197" s="66" t="s">
        <v>31</v>
      </c>
      <c r="E197" s="19">
        <v>2</v>
      </c>
      <c r="F197" s="66" t="s">
        <v>31</v>
      </c>
      <c r="G197" s="19">
        <v>3</v>
      </c>
      <c r="H197" s="66" t="s">
        <v>31</v>
      </c>
      <c r="I197" s="331">
        <v>2</v>
      </c>
      <c r="J197" s="66" t="s">
        <v>31</v>
      </c>
    </row>
    <row r="198" spans="2:10" ht="13.5" customHeight="1">
      <c r="B198" s="287" t="s">
        <v>119</v>
      </c>
      <c r="C198" s="19">
        <v>1747</v>
      </c>
      <c r="D198" s="66" t="s">
        <v>31</v>
      </c>
      <c r="E198" s="19">
        <v>1747</v>
      </c>
      <c r="F198" s="66" t="s">
        <v>31</v>
      </c>
      <c r="G198" s="19">
        <v>1742</v>
      </c>
      <c r="H198" s="66" t="s">
        <v>31</v>
      </c>
      <c r="I198" s="331">
        <v>1690</v>
      </c>
      <c r="J198" s="66" t="s">
        <v>31</v>
      </c>
    </row>
    <row r="199" spans="2:10" ht="13.5" customHeight="1">
      <c r="B199" s="287" t="s">
        <v>169</v>
      </c>
      <c r="C199" s="19">
        <v>873.5</v>
      </c>
      <c r="D199" s="66" t="s">
        <v>31</v>
      </c>
      <c r="E199" s="19">
        <v>873.5</v>
      </c>
      <c r="F199" s="66" t="s">
        <v>31</v>
      </c>
      <c r="G199" s="19">
        <v>580.6666666666666</v>
      </c>
      <c r="H199" s="66" t="s">
        <v>31</v>
      </c>
      <c r="I199" s="333">
        <v>845</v>
      </c>
      <c r="J199" s="66" t="s">
        <v>31</v>
      </c>
    </row>
    <row r="200" spans="2:10" ht="13.5" customHeight="1">
      <c r="B200" s="287" t="s">
        <v>121</v>
      </c>
      <c r="C200" s="46">
        <v>128007</v>
      </c>
      <c r="D200" s="290">
        <v>-84.70171773583462</v>
      </c>
      <c r="E200" s="46">
        <v>148526.5</v>
      </c>
      <c r="F200" s="290">
        <v>16.029982735319162</v>
      </c>
      <c r="G200" s="46">
        <v>111264.33333333333</v>
      </c>
      <c r="H200" s="290">
        <v>-25.08789116195876</v>
      </c>
      <c r="I200" s="46">
        <v>164783</v>
      </c>
      <c r="J200" s="290">
        <v>48.100469452624836</v>
      </c>
    </row>
    <row r="201" spans="2:10" ht="13.5" customHeight="1" hidden="1">
      <c r="B201" s="287" t="s">
        <v>122</v>
      </c>
      <c r="C201" s="19">
        <v>128007</v>
      </c>
      <c r="D201" s="293">
        <v>-84.70171773583462</v>
      </c>
      <c r="E201" s="19">
        <v>148526.5</v>
      </c>
      <c r="F201" s="292">
        <v>16.029982735319162</v>
      </c>
      <c r="G201" s="19">
        <v>111264.33333333333</v>
      </c>
      <c r="H201" s="292">
        <v>-25.08789116195876</v>
      </c>
      <c r="I201" s="175">
        <v>164783</v>
      </c>
      <c r="J201" s="293">
        <v>48.100469452624836</v>
      </c>
    </row>
    <row r="202" spans="2:10" ht="13.5" customHeight="1" hidden="1">
      <c r="B202" s="287" t="s">
        <v>123</v>
      </c>
      <c r="C202" s="110">
        <v>0</v>
      </c>
      <c r="D202" s="306"/>
      <c r="E202" s="110">
        <v>0</v>
      </c>
      <c r="F202" s="303"/>
      <c r="G202" s="110">
        <v>0</v>
      </c>
      <c r="H202" s="303"/>
      <c r="I202" s="110">
        <v>0</v>
      </c>
      <c r="J202" s="306"/>
    </row>
    <row r="203" spans="2:10" ht="13.5" customHeight="1">
      <c r="B203" s="287" t="s">
        <v>170</v>
      </c>
      <c r="C203" s="46">
        <v>120738</v>
      </c>
      <c r="D203" s="290">
        <v>-48.595222180119805</v>
      </c>
      <c r="E203" s="46">
        <v>137605.5</v>
      </c>
      <c r="F203" s="290">
        <v>13.970332455399296</v>
      </c>
      <c r="G203" s="46">
        <v>111086</v>
      </c>
      <c r="H203" s="290">
        <v>-19.272122117211886</v>
      </c>
      <c r="I203" s="46">
        <v>151672</v>
      </c>
      <c r="J203" s="290">
        <v>36.53565705849522</v>
      </c>
    </row>
    <row r="204" spans="2:10" ht="13.5" customHeight="1" hidden="1">
      <c r="B204" s="287" t="s">
        <v>122</v>
      </c>
      <c r="C204" s="19">
        <v>120738</v>
      </c>
      <c r="D204" s="293">
        <v>-48.595222180119805</v>
      </c>
      <c r="E204" s="19">
        <v>137605.5</v>
      </c>
      <c r="F204" s="292">
        <v>13.970332455399296</v>
      </c>
      <c r="G204" s="19">
        <v>111086</v>
      </c>
      <c r="H204" s="292">
        <v>-19.272122117211886</v>
      </c>
      <c r="I204" s="175">
        <v>151672</v>
      </c>
      <c r="J204" s="293">
        <v>36.53565705849522</v>
      </c>
    </row>
    <row r="205" spans="2:10" ht="13.5" customHeight="1" hidden="1">
      <c r="B205" s="287" t="s">
        <v>171</v>
      </c>
      <c r="C205" s="110">
        <v>0</v>
      </c>
      <c r="D205" s="306"/>
      <c r="E205" s="110">
        <v>0</v>
      </c>
      <c r="F205" s="303"/>
      <c r="G205" s="110">
        <v>0</v>
      </c>
      <c r="H205" s="303"/>
      <c r="I205" s="110">
        <v>0</v>
      </c>
      <c r="J205" s="306"/>
    </row>
    <row r="206" spans="2:10" ht="13.5" customHeight="1">
      <c r="B206" s="287" t="s">
        <v>172</v>
      </c>
      <c r="C206" s="46">
        <v>7269</v>
      </c>
      <c r="D206" s="290">
        <v>-98.79225207023514</v>
      </c>
      <c r="E206" s="46">
        <v>10921</v>
      </c>
      <c r="F206" s="290">
        <v>50.24074838354656</v>
      </c>
      <c r="G206" s="46">
        <v>178.33333333333334</v>
      </c>
      <c r="H206" s="290">
        <v>-98.36706040350394</v>
      </c>
      <c r="I206" s="46">
        <v>13039.5</v>
      </c>
      <c r="J206" s="290">
        <v>7211.869158878504</v>
      </c>
    </row>
    <row r="207" spans="2:10" ht="13.5" customHeight="1" hidden="1">
      <c r="B207" s="287" t="s">
        <v>122</v>
      </c>
      <c r="C207" s="19">
        <v>0</v>
      </c>
      <c r="D207" s="292" t="e">
        <f>(C207-G192)/G192*100</f>
        <v>#DIV/0!</v>
      </c>
      <c r="E207" s="175">
        <v>601864</v>
      </c>
      <c r="F207" s="293" t="s">
        <v>31</v>
      </c>
      <c r="G207" s="19">
        <v>7269</v>
      </c>
      <c r="H207" s="292">
        <f>(G207-E207)/E207*100</f>
        <v>-98.79225207023514</v>
      </c>
      <c r="I207" s="19">
        <v>10921</v>
      </c>
      <c r="J207" s="292">
        <f>(I207-G207)/G207*100</f>
        <v>50.24074838354656</v>
      </c>
    </row>
    <row r="208" spans="2:10" ht="13.5" customHeight="1" hidden="1">
      <c r="B208" s="287" t="s">
        <v>123</v>
      </c>
      <c r="C208" s="110"/>
      <c r="D208" s="306"/>
      <c r="E208" s="110"/>
      <c r="F208" s="303"/>
      <c r="G208" s="110"/>
      <c r="H208" s="303"/>
      <c r="I208" s="110"/>
      <c r="J208" s="306"/>
    </row>
    <row r="209" spans="2:10" s="280" customFormat="1" ht="13.5" customHeight="1">
      <c r="B209" s="305"/>
      <c r="C209" s="74"/>
      <c r="D209" s="302"/>
      <c r="E209" s="74"/>
      <c r="F209" s="301"/>
      <c r="G209" s="74"/>
      <c r="H209" s="301"/>
      <c r="I209" s="74"/>
      <c r="J209" s="302"/>
    </row>
    <row r="210" spans="2:10" ht="13.5" customHeight="1">
      <c r="B210" s="401" t="s">
        <v>49</v>
      </c>
      <c r="C210" s="399">
        <v>26</v>
      </c>
      <c r="D210" s="400"/>
      <c r="E210" s="399">
        <v>27</v>
      </c>
      <c r="F210" s="400"/>
      <c r="G210" s="399">
        <v>28</v>
      </c>
      <c r="H210" s="400"/>
      <c r="I210" s="399">
        <v>29</v>
      </c>
      <c r="J210" s="400"/>
    </row>
    <row r="211" spans="2:10" ht="13.5" customHeight="1">
      <c r="B211" s="402"/>
      <c r="C211" s="326" t="s">
        <v>44</v>
      </c>
      <c r="D211" s="285" t="s">
        <v>34</v>
      </c>
      <c r="E211" s="326" t="s">
        <v>44</v>
      </c>
      <c r="F211" s="285" t="s">
        <v>34</v>
      </c>
      <c r="G211" s="326" t="s">
        <v>44</v>
      </c>
      <c r="H211" s="285" t="s">
        <v>34</v>
      </c>
      <c r="I211" s="326" t="s">
        <v>167</v>
      </c>
      <c r="J211" s="285" t="s">
        <v>34</v>
      </c>
    </row>
    <row r="212" spans="2:10" ht="13.5" customHeight="1">
      <c r="B212" s="287" t="s">
        <v>35</v>
      </c>
      <c r="C212" s="331">
        <v>2</v>
      </c>
      <c r="D212" s="66" t="s">
        <v>31</v>
      </c>
      <c r="E212" s="331">
        <v>2</v>
      </c>
      <c r="F212" s="66" t="s">
        <v>31</v>
      </c>
      <c r="G212" s="331">
        <v>2</v>
      </c>
      <c r="H212" s="66" t="s">
        <v>31</v>
      </c>
      <c r="I212" s="331">
        <v>2</v>
      </c>
      <c r="J212" s="288" t="s">
        <v>31</v>
      </c>
    </row>
    <row r="213" spans="2:10" ht="13.5" customHeight="1">
      <c r="B213" s="287" t="s">
        <v>36</v>
      </c>
      <c r="C213" s="331">
        <v>1644</v>
      </c>
      <c r="D213" s="66" t="s">
        <v>31</v>
      </c>
      <c r="E213" s="331">
        <v>1602</v>
      </c>
      <c r="F213" s="66" t="s">
        <v>31</v>
      </c>
      <c r="G213" s="331">
        <v>1595</v>
      </c>
      <c r="H213" s="66" t="s">
        <v>31</v>
      </c>
      <c r="I213" s="331">
        <v>1595</v>
      </c>
      <c r="J213" s="288" t="s">
        <v>31</v>
      </c>
    </row>
    <row r="214" spans="2:10" ht="13.5" customHeight="1">
      <c r="B214" s="287" t="s">
        <v>37</v>
      </c>
      <c r="C214" s="333">
        <v>822</v>
      </c>
      <c r="D214" s="66" t="s">
        <v>31</v>
      </c>
      <c r="E214" s="333">
        <v>801</v>
      </c>
      <c r="F214" s="66" t="s">
        <v>31</v>
      </c>
      <c r="G214" s="333">
        <v>797.5</v>
      </c>
      <c r="H214" s="66" t="s">
        <v>31</v>
      </c>
      <c r="I214" s="333">
        <v>797.5</v>
      </c>
      <c r="J214" s="288" t="s">
        <v>31</v>
      </c>
    </row>
    <row r="215" spans="2:10" ht="13.5" customHeight="1">
      <c r="B215" s="287" t="s">
        <v>38</v>
      </c>
      <c r="C215" s="46">
        <v>156109</v>
      </c>
      <c r="D215" s="290">
        <v>-5.263892513184006</v>
      </c>
      <c r="E215" s="46">
        <v>137157.5</v>
      </c>
      <c r="F215" s="290">
        <v>-12.139915059349557</v>
      </c>
      <c r="G215" s="46">
        <v>154312</v>
      </c>
      <c r="H215" s="290">
        <v>12.507154184058471</v>
      </c>
      <c r="I215" s="46">
        <v>138819.5</v>
      </c>
      <c r="J215" s="291">
        <v>-10.039724713567317</v>
      </c>
    </row>
    <row r="216" spans="2:10" ht="13.5" customHeight="1" hidden="1">
      <c r="B216" s="287" t="s">
        <v>39</v>
      </c>
      <c r="C216" s="175">
        <v>156109</v>
      </c>
      <c r="D216" s="293">
        <v>-5.263892513184006</v>
      </c>
      <c r="E216" s="175">
        <v>137157.5</v>
      </c>
      <c r="F216" s="293">
        <v>-12.139915059349557</v>
      </c>
      <c r="G216" s="175">
        <v>154312</v>
      </c>
      <c r="H216" s="293">
        <v>12.507154184058471</v>
      </c>
      <c r="I216" s="175">
        <v>138819.5</v>
      </c>
      <c r="J216" s="313">
        <v>-10.039724713567317</v>
      </c>
    </row>
    <row r="217" spans="2:10" ht="13.5" customHeight="1" hidden="1">
      <c r="B217" s="287" t="s">
        <v>40</v>
      </c>
      <c r="C217" s="110">
        <v>0</v>
      </c>
      <c r="D217" s="306"/>
      <c r="E217" s="110">
        <v>0</v>
      </c>
      <c r="F217" s="303"/>
      <c r="G217" s="110"/>
      <c r="H217" s="303"/>
      <c r="I217" s="110"/>
      <c r="J217" s="304"/>
    </row>
    <row r="218" spans="2:10" ht="13.5" customHeight="1">
      <c r="B218" s="287" t="s">
        <v>41</v>
      </c>
      <c r="C218" s="46">
        <v>154529</v>
      </c>
      <c r="D218" s="290">
        <v>1.8836700247903368</v>
      </c>
      <c r="E218" s="46">
        <v>136464</v>
      </c>
      <c r="F218" s="290">
        <v>-11.690362326812442</v>
      </c>
      <c r="G218" s="46">
        <v>138308.5</v>
      </c>
      <c r="H218" s="290">
        <v>1.3516385273771838</v>
      </c>
      <c r="I218" s="46">
        <v>138231.5</v>
      </c>
      <c r="J218" s="291">
        <v>-0.05567264484829204</v>
      </c>
    </row>
    <row r="219" spans="2:10" ht="13.5" customHeight="1" hidden="1">
      <c r="B219" s="287" t="s">
        <v>39</v>
      </c>
      <c r="C219" s="175">
        <v>154529</v>
      </c>
      <c r="D219" s="293">
        <v>1.8836700247903368</v>
      </c>
      <c r="E219" s="175">
        <v>136464</v>
      </c>
      <c r="F219" s="293">
        <v>-11.690362326812442</v>
      </c>
      <c r="G219" s="175">
        <v>138308.5</v>
      </c>
      <c r="H219" s="293">
        <v>1.3516385273771838</v>
      </c>
      <c r="I219" s="175">
        <v>138231.5</v>
      </c>
      <c r="J219" s="313">
        <v>-0.05567264484829204</v>
      </c>
    </row>
    <row r="220" spans="2:10" ht="13.5" customHeight="1" hidden="1">
      <c r="B220" s="287" t="s">
        <v>40</v>
      </c>
      <c r="C220" s="110">
        <v>0</v>
      </c>
      <c r="D220" s="306"/>
      <c r="E220" s="110">
        <v>0</v>
      </c>
      <c r="F220" s="303"/>
      <c r="G220" s="110"/>
      <c r="H220" s="303"/>
      <c r="I220" s="110"/>
      <c r="J220" s="304"/>
    </row>
    <row r="221" spans="2:10" ht="13.5" customHeight="1">
      <c r="B221" s="287" t="s">
        <v>42</v>
      </c>
      <c r="C221" s="46">
        <v>1330.5</v>
      </c>
      <c r="D221" s="290">
        <v>-89.79638789830898</v>
      </c>
      <c r="E221" s="46">
        <v>269</v>
      </c>
      <c r="F221" s="290">
        <v>-79.78203682826005</v>
      </c>
      <c r="G221" s="46">
        <v>15583</v>
      </c>
      <c r="H221" s="290">
        <v>5692.936802973978</v>
      </c>
      <c r="I221" s="46">
        <v>172</v>
      </c>
      <c r="J221" s="291">
        <v>-98.89623307450427</v>
      </c>
    </row>
    <row r="222" spans="2:10" ht="12.75" customHeight="1" hidden="1">
      <c r="B222" s="287" t="s">
        <v>39</v>
      </c>
      <c r="C222" s="19">
        <v>178.33333333333334</v>
      </c>
      <c r="D222" s="292">
        <f>(C222-I207)/I207*100</f>
        <v>-98.36706040350394</v>
      </c>
      <c r="E222" s="19">
        <v>13039.5</v>
      </c>
      <c r="F222" s="290">
        <f>(E222-C222)/C222*100</f>
        <v>7211.869158878504</v>
      </c>
      <c r="G222" s="19">
        <v>1330.5</v>
      </c>
      <c r="H222" s="290">
        <f>(G222-E222)/E222*100</f>
        <v>-89.79638789830898</v>
      </c>
      <c r="I222" s="19">
        <v>269</v>
      </c>
      <c r="J222" s="290">
        <f>(I222-G222)/G222*100</f>
        <v>-79.78203682826005</v>
      </c>
    </row>
    <row r="223" spans="2:10" ht="13.5" customHeight="1" hidden="1">
      <c r="B223" s="287" t="s">
        <v>40</v>
      </c>
      <c r="C223" s="110"/>
      <c r="D223" s="306"/>
      <c r="E223" s="110"/>
      <c r="F223" s="303"/>
      <c r="G223" s="110"/>
      <c r="H223" s="303"/>
      <c r="I223" s="110"/>
      <c r="J223" s="306"/>
    </row>
    <row r="224" spans="2:10" s="280" customFormat="1" ht="13.5" customHeight="1">
      <c r="B224" s="305"/>
      <c r="C224" s="74"/>
      <c r="D224" s="302"/>
      <c r="E224" s="74"/>
      <c r="F224" s="301"/>
      <c r="G224" s="74"/>
      <c r="H224" s="301"/>
      <c r="I224" s="74"/>
      <c r="J224" s="302"/>
    </row>
    <row r="225" spans="2:10" ht="13.5" customHeight="1">
      <c r="B225" s="401" t="s">
        <v>49</v>
      </c>
      <c r="C225" s="399">
        <v>30</v>
      </c>
      <c r="D225" s="400"/>
      <c r="E225" s="399" t="s">
        <v>212</v>
      </c>
      <c r="F225" s="400"/>
      <c r="G225" s="399">
        <v>2</v>
      </c>
      <c r="H225" s="400"/>
      <c r="I225" s="399">
        <v>3</v>
      </c>
      <c r="J225" s="400"/>
    </row>
    <row r="226" spans="2:10" ht="13.5" customHeight="1">
      <c r="B226" s="402"/>
      <c r="C226" s="326" t="s">
        <v>167</v>
      </c>
      <c r="D226" s="285" t="s">
        <v>34</v>
      </c>
      <c r="E226" s="326" t="s">
        <v>44</v>
      </c>
      <c r="F226" s="285" t="s">
        <v>34</v>
      </c>
      <c r="G226" s="326" t="s">
        <v>44</v>
      </c>
      <c r="H226" s="285" t="s">
        <v>34</v>
      </c>
      <c r="I226" s="326" t="s">
        <v>44</v>
      </c>
      <c r="J226" s="285" t="s">
        <v>34</v>
      </c>
    </row>
    <row r="227" spans="2:10" ht="13.5" customHeight="1">
      <c r="B227" s="287" t="s">
        <v>35</v>
      </c>
      <c r="C227" s="331">
        <v>2</v>
      </c>
      <c r="D227" s="314" t="s">
        <v>31</v>
      </c>
      <c r="E227" s="331">
        <v>2</v>
      </c>
      <c r="F227" s="314" t="s">
        <v>31</v>
      </c>
      <c r="G227" s="331">
        <v>2</v>
      </c>
      <c r="H227" s="315" t="s">
        <v>31</v>
      </c>
      <c r="I227" s="331">
        <v>2</v>
      </c>
      <c r="J227" s="315" t="s">
        <v>31</v>
      </c>
    </row>
    <row r="228" spans="2:10" ht="13.5" customHeight="1">
      <c r="B228" s="287" t="s">
        <v>36</v>
      </c>
      <c r="C228" s="331">
        <v>1380</v>
      </c>
      <c r="D228" s="314" t="s">
        <v>31</v>
      </c>
      <c r="E228" s="331">
        <v>1403</v>
      </c>
      <c r="F228" s="314" t="s">
        <v>31</v>
      </c>
      <c r="G228" s="331">
        <v>1438</v>
      </c>
      <c r="H228" s="315" t="s">
        <v>31</v>
      </c>
      <c r="I228" s="331">
        <v>1450</v>
      </c>
      <c r="J228" s="315" t="s">
        <v>31</v>
      </c>
    </row>
    <row r="229" spans="2:10" ht="13.5" customHeight="1">
      <c r="B229" s="287" t="s">
        <v>37</v>
      </c>
      <c r="C229" s="333">
        <v>690</v>
      </c>
      <c r="D229" s="314" t="s">
        <v>31</v>
      </c>
      <c r="E229" s="333">
        <v>701.5</v>
      </c>
      <c r="F229" s="314" t="s">
        <v>31</v>
      </c>
      <c r="G229" s="333">
        <v>719</v>
      </c>
      <c r="H229" s="315" t="s">
        <v>31</v>
      </c>
      <c r="I229" s="333">
        <v>725</v>
      </c>
      <c r="J229" s="315" t="s">
        <v>31</v>
      </c>
    </row>
    <row r="230" spans="2:10" ht="13.5" customHeight="1">
      <c r="B230" s="287" t="s">
        <v>38</v>
      </c>
      <c r="C230" s="46">
        <v>182887.5</v>
      </c>
      <c r="D230" s="290">
        <v>97.61794134808636</v>
      </c>
      <c r="E230" s="46">
        <v>165640</v>
      </c>
      <c r="F230" s="290">
        <v>-9.430660925432301</v>
      </c>
      <c r="G230" s="46">
        <v>167164.5</v>
      </c>
      <c r="H230" s="317">
        <v>0.9203694759719874</v>
      </c>
      <c r="I230" s="46">
        <v>170924</v>
      </c>
      <c r="J230" s="317">
        <v>2.2489822899000687</v>
      </c>
    </row>
    <row r="231" spans="2:10" ht="13.5" customHeight="1" hidden="1">
      <c r="B231" s="287" t="s">
        <v>39</v>
      </c>
      <c r="C231" s="175">
        <v>121925</v>
      </c>
      <c r="D231" s="293">
        <v>31.74529423205757</v>
      </c>
      <c r="E231" s="175">
        <v>121925</v>
      </c>
      <c r="F231" s="293">
        <v>0</v>
      </c>
      <c r="G231" s="175">
        <v>121925</v>
      </c>
      <c r="H231" s="319">
        <v>0</v>
      </c>
      <c r="I231" s="175">
        <v>121925</v>
      </c>
      <c r="J231" s="319">
        <v>0</v>
      </c>
    </row>
    <row r="232" spans="2:10" ht="13.5" customHeight="1" hidden="1">
      <c r="B232" s="287" t="s">
        <v>40</v>
      </c>
      <c r="C232" s="110"/>
      <c r="D232" s="306"/>
      <c r="E232" s="110"/>
      <c r="F232" s="303"/>
      <c r="G232" s="110"/>
      <c r="H232" s="320"/>
      <c r="I232" s="110"/>
      <c r="J232" s="338"/>
    </row>
    <row r="233" spans="2:10" ht="13.5" customHeight="1">
      <c r="B233" s="287" t="s">
        <v>41</v>
      </c>
      <c r="C233" s="46">
        <v>165261</v>
      </c>
      <c r="D233" s="290">
        <v>79.33133667556481</v>
      </c>
      <c r="E233" s="46">
        <v>148090.5</v>
      </c>
      <c r="F233" s="290">
        <v>-10.389928658304138</v>
      </c>
      <c r="G233" s="46">
        <v>146862.5</v>
      </c>
      <c r="H233" s="317">
        <v>-0.8292226712719586</v>
      </c>
      <c r="I233" s="46">
        <v>149443</v>
      </c>
      <c r="J233" s="317">
        <v>1.7570857094220786</v>
      </c>
    </row>
    <row r="234" spans="2:10" ht="13.5" customHeight="1" hidden="1">
      <c r="B234" s="287" t="s">
        <v>39</v>
      </c>
      <c r="C234" s="175">
        <v>110174</v>
      </c>
      <c r="D234" s="293">
        <v>19.554224450376545</v>
      </c>
      <c r="E234" s="175">
        <v>2.710863235595653</v>
      </c>
      <c r="F234" s="293">
        <v>-99.99753947098627</v>
      </c>
      <c r="G234" s="46">
        <v>0</v>
      </c>
      <c r="H234" s="319">
        <v>-100</v>
      </c>
      <c r="I234" s="46">
        <v>0</v>
      </c>
      <c r="J234" s="319" t="e">
        <v>#DIV/0!</v>
      </c>
    </row>
    <row r="235" spans="2:10" ht="13.5" customHeight="1" hidden="1">
      <c r="B235" s="287" t="s">
        <v>40</v>
      </c>
      <c r="C235" s="110"/>
      <c r="D235" s="306"/>
      <c r="E235" s="110" t="e">
        <v>#DIV/0!</v>
      </c>
      <c r="F235" s="303"/>
      <c r="G235" s="46" t="e">
        <v>#DIV/0!</v>
      </c>
      <c r="H235" s="320"/>
      <c r="I235" s="46" t="e">
        <v>#DIV/0!</v>
      </c>
      <c r="J235" s="338"/>
    </row>
    <row r="236" spans="2:10" ht="13.5" customHeight="1">
      <c r="B236" s="287" t="s">
        <v>42</v>
      </c>
      <c r="C236" s="46">
        <v>17215</v>
      </c>
      <c r="D236" s="290">
        <v>14869.565217391304</v>
      </c>
      <c r="E236" s="46">
        <v>17142</v>
      </c>
      <c r="F236" s="290">
        <v>-0.4240487946558234</v>
      </c>
      <c r="G236" s="46">
        <v>19899</v>
      </c>
      <c r="H236" s="317">
        <v>16.083304165208258</v>
      </c>
      <c r="I236" s="46">
        <v>17835.5</v>
      </c>
      <c r="J236" s="317">
        <v>-10.3698678325544</v>
      </c>
    </row>
    <row r="237" spans="2:10" ht="13.5" customHeight="1" hidden="1">
      <c r="B237" s="287" t="s">
        <v>39</v>
      </c>
      <c r="C237" s="180">
        <v>10388.666666666666</v>
      </c>
      <c r="D237" s="293">
        <v>3761.9578686493187</v>
      </c>
      <c r="E237" s="180">
        <v>114.66666666666667</v>
      </c>
      <c r="F237" s="293">
        <v>-98.89626848910707</v>
      </c>
      <c r="G237" s="180">
        <v>11477</v>
      </c>
      <c r="H237" s="293">
        <v>9880</v>
      </c>
      <c r="I237" s="180">
        <v>11477</v>
      </c>
      <c r="J237" s="293">
        <v>9880</v>
      </c>
    </row>
    <row r="238" spans="2:10" ht="13.5" customHeight="1" hidden="1">
      <c r="B238" s="287" t="s">
        <v>40</v>
      </c>
      <c r="C238" s="110"/>
      <c r="D238" s="306"/>
      <c r="E238" s="110"/>
      <c r="F238" s="303"/>
      <c r="G238" s="110"/>
      <c r="H238" s="303"/>
      <c r="I238" s="110"/>
      <c r="J238" s="306"/>
    </row>
    <row r="239" spans="2:4" ht="13.5" customHeight="1">
      <c r="B239" s="305"/>
      <c r="C239" s="149"/>
      <c r="D239" s="340"/>
    </row>
    <row r="240" spans="2:9" ht="13.5" customHeight="1">
      <c r="B240" s="325" t="s">
        <v>179</v>
      </c>
      <c r="C240" s="3"/>
      <c r="D240" s="341"/>
      <c r="E240" s="3"/>
      <c r="F240" s="325"/>
      <c r="G240" s="3"/>
      <c r="H240" s="325"/>
      <c r="I240" s="3"/>
    </row>
    <row r="241" spans="2:9" ht="13.5" customHeight="1">
      <c r="B241" s="325" t="s">
        <v>180</v>
      </c>
      <c r="C241" s="3"/>
      <c r="D241" s="341"/>
      <c r="E241" s="3"/>
      <c r="F241" s="325"/>
      <c r="G241" s="3"/>
      <c r="H241" s="325"/>
      <c r="I241" s="3"/>
    </row>
    <row r="242" spans="2:9" ht="13.5">
      <c r="B242" s="325" t="s">
        <v>190</v>
      </c>
      <c r="C242" s="3"/>
      <c r="D242" s="341"/>
      <c r="E242" s="3"/>
      <c r="F242" s="325"/>
      <c r="G242" s="3"/>
      <c r="H242" s="325"/>
      <c r="I242" s="3"/>
    </row>
  </sheetData>
  <sheetProtection/>
  <mergeCells count="84">
    <mergeCell ref="I65:J65"/>
    <mergeCell ref="I145:J145"/>
    <mergeCell ref="I225:J225"/>
    <mergeCell ref="E50:F50"/>
    <mergeCell ref="C50:D50"/>
    <mergeCell ref="G225:H225"/>
    <mergeCell ref="E115:F115"/>
    <mergeCell ref="G115:H115"/>
    <mergeCell ref="I115:J115"/>
    <mergeCell ref="G130:H130"/>
    <mergeCell ref="B225:B226"/>
    <mergeCell ref="B210:B211"/>
    <mergeCell ref="B180:B181"/>
    <mergeCell ref="B195:B196"/>
    <mergeCell ref="B145:B146"/>
    <mergeCell ref="E210:F210"/>
    <mergeCell ref="C180:D180"/>
    <mergeCell ref="C210:D210"/>
    <mergeCell ref="E225:F225"/>
    <mergeCell ref="I130:J130"/>
    <mergeCell ref="G180:H180"/>
    <mergeCell ref="E130:F130"/>
    <mergeCell ref="G145:H145"/>
    <mergeCell ref="E165:F165"/>
    <mergeCell ref="E195:F195"/>
    <mergeCell ref="E180:F180"/>
    <mergeCell ref="G165:H165"/>
    <mergeCell ref="I180:J180"/>
    <mergeCell ref="B115:B116"/>
    <mergeCell ref="E145:F145"/>
    <mergeCell ref="B65:B66"/>
    <mergeCell ref="C65:D65"/>
    <mergeCell ref="B84:J84"/>
    <mergeCell ref="C130:D130"/>
    <mergeCell ref="C145:D145"/>
    <mergeCell ref="B130:B131"/>
    <mergeCell ref="I100:J100"/>
    <mergeCell ref="C115:D115"/>
    <mergeCell ref="G65:H65"/>
    <mergeCell ref="B35:B36"/>
    <mergeCell ref="C35:D35"/>
    <mergeCell ref="B100:B101"/>
    <mergeCell ref="C100:D100"/>
    <mergeCell ref="E100:F100"/>
    <mergeCell ref="E20:F20"/>
    <mergeCell ref="G35:H35"/>
    <mergeCell ref="B20:B21"/>
    <mergeCell ref="B1:J1"/>
    <mergeCell ref="B3:H3"/>
    <mergeCell ref="B4:J4"/>
    <mergeCell ref="B5:B6"/>
    <mergeCell ref="C5:D5"/>
    <mergeCell ref="I5:J5"/>
    <mergeCell ref="E5:F5"/>
    <mergeCell ref="G5:H5"/>
    <mergeCell ref="E65:F65"/>
    <mergeCell ref="G50:H50"/>
    <mergeCell ref="E35:F35"/>
    <mergeCell ref="C85:D85"/>
    <mergeCell ref="B50:B51"/>
    <mergeCell ref="G85:H85"/>
    <mergeCell ref="B83:H83"/>
    <mergeCell ref="B80:J80"/>
    <mergeCell ref="B81:J81"/>
    <mergeCell ref="I35:J35"/>
    <mergeCell ref="G195:H195"/>
    <mergeCell ref="I195:J195"/>
    <mergeCell ref="G210:H210"/>
    <mergeCell ref="G20:H20"/>
    <mergeCell ref="C20:D20"/>
    <mergeCell ref="I20:J20"/>
    <mergeCell ref="E85:F85"/>
    <mergeCell ref="I210:J210"/>
    <mergeCell ref="I85:J85"/>
    <mergeCell ref="I50:J50"/>
    <mergeCell ref="I165:J165"/>
    <mergeCell ref="G100:H100"/>
    <mergeCell ref="C225:D225"/>
    <mergeCell ref="B85:B86"/>
    <mergeCell ref="C195:D195"/>
    <mergeCell ref="B163:H163"/>
    <mergeCell ref="B164:J164"/>
    <mergeCell ref="B165:B166"/>
    <mergeCell ref="C165:D165"/>
  </mergeCells>
  <printOptions/>
  <pageMargins left="0.2755905511811024" right="0.4330708661417323" top="0.5511811023622047" bottom="0.15748031496062992" header="0.15748031496062992" footer="0.15748031496062992"/>
  <pageSetup fitToHeight="0" fitToWidth="1" horizontalDpi="600" verticalDpi="600" orientation="portrait" paperSize="9" r:id="rId1"/>
  <rowBreaks count="3" manualBreakCount="3">
    <brk id="81" max="255" man="1"/>
    <brk id="161" max="255" man="1"/>
    <brk id="242" max="255" man="1"/>
  </rowBreaks>
</worksheet>
</file>

<file path=xl/worksheets/sheet9.xml><?xml version="1.0" encoding="utf-8"?>
<worksheet xmlns="http://schemas.openxmlformats.org/spreadsheetml/2006/main" xmlns:r="http://schemas.openxmlformats.org/officeDocument/2006/relationships">
  <sheetPr>
    <tabColor rgb="FFFFC000"/>
  </sheetPr>
  <dimension ref="B1:AB33"/>
  <sheetViews>
    <sheetView showGridLines="0" zoomScalePageLayoutView="0" workbookViewId="0" topLeftCell="A13">
      <selection activeCell="B33" sqref="B33:J33"/>
    </sheetView>
  </sheetViews>
  <sheetFormatPr defaultColWidth="9.00390625" defaultRowHeight="13.5"/>
  <cols>
    <col min="2" max="2" width="9.125" style="0" bestFit="1" customWidth="1"/>
    <col min="3" max="4" width="10.00390625" style="0" customWidth="1"/>
    <col min="5" max="6" width="9.125" style="0" bestFit="1" customWidth="1"/>
    <col min="7" max="8" width="9.50390625" style="0" bestFit="1" customWidth="1"/>
    <col min="9" max="9" width="9.125" style="0" bestFit="1" customWidth="1"/>
    <col min="10" max="10" width="10.125" style="0" customWidth="1"/>
  </cols>
  <sheetData>
    <row r="1" spans="2:10" ht="13.5">
      <c r="B1" s="7"/>
      <c r="C1" s="7"/>
      <c r="D1" s="7"/>
      <c r="E1" s="7"/>
      <c r="F1" s="7"/>
      <c r="G1" s="7"/>
      <c r="H1" s="7"/>
      <c r="I1" s="7"/>
      <c r="J1" s="7"/>
    </row>
    <row r="2" spans="2:10" s="121" customFormat="1" ht="17.25">
      <c r="B2" s="348" t="s">
        <v>83</v>
      </c>
      <c r="C2" s="348"/>
      <c r="D2" s="348"/>
      <c r="E2" s="348"/>
      <c r="F2" s="348"/>
      <c r="G2" s="348"/>
      <c r="H2" s="348"/>
      <c r="I2" s="348"/>
      <c r="J2" s="348"/>
    </row>
    <row r="3" spans="2:10" ht="13.5">
      <c r="B3" s="6"/>
      <c r="C3" s="7"/>
      <c r="D3" s="7"/>
      <c r="E3" s="7"/>
      <c r="F3" s="7"/>
      <c r="G3" s="7"/>
      <c r="H3" s="7"/>
      <c r="I3" s="7"/>
      <c r="J3" s="7"/>
    </row>
    <row r="4" spans="2:10" ht="13.5">
      <c r="B4" s="367" t="s">
        <v>45</v>
      </c>
      <c r="C4" s="367"/>
      <c r="D4" s="367"/>
      <c r="E4" s="367"/>
      <c r="F4" s="367"/>
      <c r="G4" s="367"/>
      <c r="H4" s="367"/>
      <c r="I4" s="367"/>
      <c r="J4" s="367"/>
    </row>
    <row r="5" spans="2:10" ht="13.5">
      <c r="B5" s="386" t="s">
        <v>51</v>
      </c>
      <c r="C5" s="386" t="s">
        <v>52</v>
      </c>
      <c r="D5" s="377" t="s">
        <v>53</v>
      </c>
      <c r="E5" s="378"/>
      <c r="F5" s="378"/>
      <c r="G5" s="378"/>
      <c r="H5" s="378"/>
      <c r="I5" s="379"/>
      <c r="J5" s="265" t="s">
        <v>17</v>
      </c>
    </row>
    <row r="6" spans="2:28" ht="36">
      <c r="B6" s="387"/>
      <c r="C6" s="387"/>
      <c r="D6" s="8" t="s">
        <v>14</v>
      </c>
      <c r="E6" s="8" t="s">
        <v>104</v>
      </c>
      <c r="F6" s="8" t="s">
        <v>15</v>
      </c>
      <c r="G6" s="8" t="s">
        <v>105</v>
      </c>
      <c r="H6" s="8" t="s">
        <v>16</v>
      </c>
      <c r="I6" s="8" t="s">
        <v>106</v>
      </c>
      <c r="J6" s="8" t="s">
        <v>43</v>
      </c>
      <c r="L6" s="80"/>
      <c r="M6" s="80"/>
      <c r="N6" s="80"/>
      <c r="O6" s="80"/>
      <c r="P6" s="80"/>
      <c r="Q6" s="80"/>
      <c r="R6" s="80"/>
      <c r="S6" s="80"/>
      <c r="T6" s="80"/>
      <c r="U6" s="80"/>
      <c r="V6" s="80"/>
      <c r="W6" s="80"/>
      <c r="X6" s="80"/>
      <c r="Y6" s="80"/>
      <c r="Z6" s="80"/>
      <c r="AA6" s="80"/>
      <c r="AB6" s="80"/>
    </row>
    <row r="7" spans="2:28" ht="15" customHeight="1">
      <c r="B7" s="9" t="s">
        <v>66</v>
      </c>
      <c r="C7" s="10">
        <v>21566005</v>
      </c>
      <c r="D7" s="11">
        <v>21566005</v>
      </c>
      <c r="E7" s="10">
        <v>1958348</v>
      </c>
      <c r="F7" s="10">
        <v>4644511</v>
      </c>
      <c r="G7" s="10">
        <v>11117601</v>
      </c>
      <c r="H7" s="10">
        <v>3817300</v>
      </c>
      <c r="I7" s="10">
        <v>28245</v>
      </c>
      <c r="J7" s="12">
        <v>0</v>
      </c>
      <c r="L7" s="80"/>
      <c r="M7" s="80"/>
      <c r="N7" s="80"/>
      <c r="O7" s="80"/>
      <c r="P7" s="80"/>
      <c r="Q7" s="80"/>
      <c r="R7" s="80"/>
      <c r="S7" s="80"/>
      <c r="T7" s="80"/>
      <c r="U7" s="80"/>
      <c r="V7" s="80"/>
      <c r="W7" s="80"/>
      <c r="X7" s="80"/>
      <c r="Y7" s="80"/>
      <c r="Z7" s="80"/>
      <c r="AA7" s="80"/>
      <c r="AB7" s="80"/>
    </row>
    <row r="8" spans="2:28" ht="15" customHeight="1">
      <c r="B8" s="9">
        <v>8</v>
      </c>
      <c r="C8" s="10">
        <v>25274678</v>
      </c>
      <c r="D8" s="11">
        <v>25274678</v>
      </c>
      <c r="E8" s="10">
        <v>1890766</v>
      </c>
      <c r="F8" s="10">
        <v>5819697</v>
      </c>
      <c r="G8" s="10">
        <v>12619878</v>
      </c>
      <c r="H8" s="10">
        <v>4899600</v>
      </c>
      <c r="I8" s="10">
        <v>44737</v>
      </c>
      <c r="J8" s="12">
        <v>0</v>
      </c>
      <c r="L8" s="82"/>
      <c r="M8" s="81"/>
      <c r="N8" s="81"/>
      <c r="O8" s="81"/>
      <c r="P8" s="81"/>
      <c r="Q8" s="81"/>
      <c r="R8" s="81"/>
      <c r="S8" s="81"/>
      <c r="T8" s="82"/>
      <c r="U8" s="80"/>
      <c r="V8" s="80"/>
      <c r="W8" s="80"/>
      <c r="X8" s="80"/>
      <c r="Y8" s="80"/>
      <c r="Z8" s="80"/>
      <c r="AA8" s="80"/>
      <c r="AB8" s="80"/>
    </row>
    <row r="9" spans="2:28" ht="15" customHeight="1">
      <c r="B9" s="9">
        <v>9</v>
      </c>
      <c r="C9" s="10">
        <v>30459727</v>
      </c>
      <c r="D9" s="11">
        <v>30459727</v>
      </c>
      <c r="E9" s="10">
        <v>1725198</v>
      </c>
      <c r="F9" s="10">
        <v>5680343</v>
      </c>
      <c r="G9" s="10">
        <v>12766319</v>
      </c>
      <c r="H9" s="10">
        <v>10247600</v>
      </c>
      <c r="I9" s="10">
        <v>40267</v>
      </c>
      <c r="J9" s="12">
        <v>0</v>
      </c>
      <c r="L9" s="82"/>
      <c r="M9" s="81"/>
      <c r="N9" s="81"/>
      <c r="O9" s="81"/>
      <c r="P9" s="81"/>
      <c r="Q9" s="81"/>
      <c r="R9" s="81"/>
      <c r="S9" s="81"/>
      <c r="T9" s="82"/>
      <c r="U9" s="80"/>
      <c r="V9" s="80"/>
      <c r="W9" s="80"/>
      <c r="X9" s="80"/>
      <c r="Y9" s="80"/>
      <c r="Z9" s="80"/>
      <c r="AA9" s="80"/>
      <c r="AB9" s="80"/>
    </row>
    <row r="10" spans="2:28" ht="15" customHeight="1">
      <c r="B10" s="9">
        <v>10</v>
      </c>
      <c r="C10" s="10">
        <v>33136199</v>
      </c>
      <c r="D10" s="11">
        <v>33136199</v>
      </c>
      <c r="E10" s="10">
        <v>1657865</v>
      </c>
      <c r="F10" s="10">
        <v>5999889</v>
      </c>
      <c r="G10" s="10">
        <v>14172051</v>
      </c>
      <c r="H10" s="10">
        <v>11297249</v>
      </c>
      <c r="I10" s="10">
        <v>9145</v>
      </c>
      <c r="J10" s="12">
        <v>0</v>
      </c>
      <c r="L10" s="82"/>
      <c r="M10" s="81"/>
      <c r="N10" s="81"/>
      <c r="O10" s="81"/>
      <c r="P10" s="81"/>
      <c r="Q10" s="81"/>
      <c r="R10" s="81"/>
      <c r="S10" s="81"/>
      <c r="T10" s="82"/>
      <c r="U10" s="80"/>
      <c r="V10" s="80"/>
      <c r="W10" s="80"/>
      <c r="X10" s="80"/>
      <c r="Y10" s="80"/>
      <c r="Z10" s="80"/>
      <c r="AA10" s="80"/>
      <c r="AB10" s="80"/>
    </row>
    <row r="11" spans="2:28" ht="15" customHeight="1">
      <c r="B11" s="9">
        <v>11</v>
      </c>
      <c r="C11" s="10">
        <v>26141668</v>
      </c>
      <c r="D11" s="11">
        <v>26141668</v>
      </c>
      <c r="E11" s="10">
        <v>1303001</v>
      </c>
      <c r="F11" s="10">
        <v>5172545</v>
      </c>
      <c r="G11" s="10">
        <v>13614496</v>
      </c>
      <c r="H11" s="10">
        <v>6025101</v>
      </c>
      <c r="I11" s="10">
        <v>26525</v>
      </c>
      <c r="J11" s="12">
        <v>0</v>
      </c>
      <c r="L11" s="82"/>
      <c r="M11" s="81"/>
      <c r="N11" s="81"/>
      <c r="O11" s="81"/>
      <c r="P11" s="81"/>
      <c r="Q11" s="81"/>
      <c r="R11" s="81"/>
      <c r="S11" s="81"/>
      <c r="T11" s="82"/>
      <c r="U11" s="80"/>
      <c r="V11" s="80"/>
      <c r="W11" s="80"/>
      <c r="X11" s="80"/>
      <c r="Y11" s="80"/>
      <c r="Z11" s="80"/>
      <c r="AA11" s="80"/>
      <c r="AB11" s="80"/>
    </row>
    <row r="12" spans="2:28" ht="15" customHeight="1">
      <c r="B12" s="9">
        <v>12</v>
      </c>
      <c r="C12" s="10">
        <v>22065159</v>
      </c>
      <c r="D12" s="11">
        <v>22065159</v>
      </c>
      <c r="E12" s="10">
        <v>1581045</v>
      </c>
      <c r="F12" s="10">
        <v>4021388</v>
      </c>
      <c r="G12" s="10">
        <v>13141075</v>
      </c>
      <c r="H12" s="10">
        <v>3309455</v>
      </c>
      <c r="I12" s="10">
        <v>12196</v>
      </c>
      <c r="J12" s="12">
        <v>0</v>
      </c>
      <c r="L12" s="82"/>
      <c r="M12" s="81"/>
      <c r="N12" s="81"/>
      <c r="O12" s="81"/>
      <c r="P12" s="81"/>
      <c r="Q12" s="81"/>
      <c r="R12" s="81"/>
      <c r="S12" s="81"/>
      <c r="T12" s="82"/>
      <c r="U12" s="80"/>
      <c r="V12" s="80"/>
      <c r="W12" s="80"/>
      <c r="X12" s="80"/>
      <c r="Y12" s="80"/>
      <c r="Z12" s="80"/>
      <c r="AA12" s="80"/>
      <c r="AB12" s="80"/>
    </row>
    <row r="13" spans="2:28" ht="15" customHeight="1">
      <c r="B13" s="9">
        <v>13</v>
      </c>
      <c r="C13" s="35">
        <v>21925778</v>
      </c>
      <c r="D13" s="67">
        <v>21925778</v>
      </c>
      <c r="E13" s="35">
        <v>1736232</v>
      </c>
      <c r="F13" s="35">
        <v>4951403</v>
      </c>
      <c r="G13" s="35">
        <v>13120184</v>
      </c>
      <c r="H13" s="35">
        <v>2094500</v>
      </c>
      <c r="I13" s="35">
        <v>23459</v>
      </c>
      <c r="J13" s="40">
        <v>0</v>
      </c>
      <c r="L13" s="82"/>
      <c r="M13" s="81"/>
      <c r="N13" s="81"/>
      <c r="O13" s="81"/>
      <c r="P13" s="81"/>
      <c r="Q13" s="81"/>
      <c r="R13" s="81"/>
      <c r="S13" s="81"/>
      <c r="T13" s="82"/>
      <c r="U13" s="80"/>
      <c r="V13" s="80"/>
      <c r="W13" s="80"/>
      <c r="X13" s="80"/>
      <c r="Y13" s="80"/>
      <c r="Z13" s="80"/>
      <c r="AA13" s="80"/>
      <c r="AB13" s="80"/>
    </row>
    <row r="14" spans="2:28" ht="15" customHeight="1">
      <c r="B14" s="16">
        <v>14</v>
      </c>
      <c r="C14" s="19">
        <f aca="true" t="shared" si="0" ref="C14:C28">SUM(D14,J14)</f>
        <v>27359031</v>
      </c>
      <c r="D14" s="20">
        <f aca="true" t="shared" si="1" ref="D14:D19">SUM(E14:I14)</f>
        <v>27359031</v>
      </c>
      <c r="E14" s="19">
        <v>1743964</v>
      </c>
      <c r="F14" s="19">
        <v>4111505</v>
      </c>
      <c r="G14" s="19">
        <v>14284570</v>
      </c>
      <c r="H14" s="19">
        <v>7209685</v>
      </c>
      <c r="I14" s="19">
        <v>9307</v>
      </c>
      <c r="J14" s="47">
        <v>0</v>
      </c>
      <c r="L14" s="82"/>
      <c r="M14" s="81"/>
      <c r="N14" s="81"/>
      <c r="O14" s="81"/>
      <c r="P14" s="81"/>
      <c r="Q14" s="81"/>
      <c r="R14" s="81"/>
      <c r="S14" s="81"/>
      <c r="T14" s="82"/>
      <c r="U14" s="80"/>
      <c r="V14" s="80"/>
      <c r="W14" s="80"/>
      <c r="X14" s="80"/>
      <c r="Y14" s="80"/>
      <c r="Z14" s="80"/>
      <c r="AA14" s="80"/>
      <c r="AB14" s="80"/>
    </row>
    <row r="15" spans="2:28" ht="15" customHeight="1">
      <c r="B15" s="16">
        <v>15</v>
      </c>
      <c r="C15" s="19">
        <f t="shared" si="0"/>
        <v>24845484</v>
      </c>
      <c r="D15" s="20">
        <f t="shared" si="1"/>
        <v>24845484</v>
      </c>
      <c r="E15" s="19">
        <v>1804891</v>
      </c>
      <c r="F15" s="19">
        <v>5314699</v>
      </c>
      <c r="G15" s="19">
        <v>13730396</v>
      </c>
      <c r="H15" s="19">
        <v>3971600</v>
      </c>
      <c r="I15" s="19">
        <v>23898</v>
      </c>
      <c r="J15" s="47">
        <v>0</v>
      </c>
      <c r="L15" s="82"/>
      <c r="M15" s="91"/>
      <c r="N15" s="91"/>
      <c r="O15" s="91"/>
      <c r="P15" s="91"/>
      <c r="Q15" s="91"/>
      <c r="R15" s="91"/>
      <c r="S15" s="91"/>
      <c r="T15" s="72"/>
      <c r="U15" s="80"/>
      <c r="V15" s="80"/>
      <c r="W15" s="80"/>
      <c r="X15" s="80"/>
      <c r="Y15" s="80"/>
      <c r="Z15" s="80"/>
      <c r="AA15" s="80"/>
      <c r="AB15" s="80"/>
    </row>
    <row r="16" spans="2:28" ht="15" customHeight="1">
      <c r="B16" s="16">
        <v>16</v>
      </c>
      <c r="C16" s="19">
        <f t="shared" si="0"/>
        <v>24383143</v>
      </c>
      <c r="D16" s="20">
        <f t="shared" si="1"/>
        <v>24383143</v>
      </c>
      <c r="E16" s="19">
        <v>1251709</v>
      </c>
      <c r="F16" s="19">
        <v>6113667</v>
      </c>
      <c r="G16" s="19">
        <v>13116806</v>
      </c>
      <c r="H16" s="19">
        <v>3870551</v>
      </c>
      <c r="I16" s="19">
        <v>30410</v>
      </c>
      <c r="J16" s="47">
        <v>0</v>
      </c>
      <c r="L16" s="75"/>
      <c r="M16" s="74"/>
      <c r="N16" s="74"/>
      <c r="O16" s="74"/>
      <c r="P16" s="74"/>
      <c r="Q16" s="74"/>
      <c r="R16" s="74"/>
      <c r="S16" s="74"/>
      <c r="T16" s="75"/>
      <c r="U16" s="80"/>
      <c r="V16" s="80"/>
      <c r="W16" s="80"/>
      <c r="X16" s="80"/>
      <c r="Y16" s="80"/>
      <c r="Z16" s="80"/>
      <c r="AA16" s="80"/>
      <c r="AB16" s="80"/>
    </row>
    <row r="17" spans="2:28" s="3" customFormat="1" ht="15" customHeight="1">
      <c r="B17" s="16">
        <v>17</v>
      </c>
      <c r="C17" s="19">
        <f t="shared" si="0"/>
        <v>25502031</v>
      </c>
      <c r="D17" s="20">
        <f t="shared" si="1"/>
        <v>25502031</v>
      </c>
      <c r="E17" s="19">
        <v>1271485</v>
      </c>
      <c r="F17" s="19">
        <v>4797066</v>
      </c>
      <c r="G17" s="19">
        <v>13235844</v>
      </c>
      <c r="H17" s="19">
        <v>6185733</v>
      </c>
      <c r="I17" s="19">
        <v>11903</v>
      </c>
      <c r="J17" s="47">
        <v>0</v>
      </c>
      <c r="L17" s="75"/>
      <c r="M17" s="74"/>
      <c r="N17" s="74"/>
      <c r="O17" s="74"/>
      <c r="P17" s="74"/>
      <c r="Q17" s="74"/>
      <c r="R17" s="74"/>
      <c r="S17" s="74"/>
      <c r="T17" s="75"/>
      <c r="U17" s="89"/>
      <c r="V17" s="89"/>
      <c r="W17" s="89"/>
      <c r="X17" s="89"/>
      <c r="Y17" s="89"/>
      <c r="Z17" s="89"/>
      <c r="AA17" s="89"/>
      <c r="AB17" s="89"/>
    </row>
    <row r="18" spans="2:28" ht="15" customHeight="1">
      <c r="B18" s="16">
        <v>18</v>
      </c>
      <c r="C18" s="19">
        <f t="shared" si="0"/>
        <v>19612860</v>
      </c>
      <c r="D18" s="20">
        <f t="shared" si="1"/>
        <v>19612860</v>
      </c>
      <c r="E18" s="19">
        <v>682576</v>
      </c>
      <c r="F18" s="19">
        <v>4451508</v>
      </c>
      <c r="G18" s="19">
        <v>12003098</v>
      </c>
      <c r="H18" s="19">
        <v>2452229</v>
      </c>
      <c r="I18" s="19">
        <v>23449</v>
      </c>
      <c r="J18" s="47">
        <v>0</v>
      </c>
      <c r="L18" s="75"/>
      <c r="M18" s="74"/>
      <c r="N18" s="74"/>
      <c r="O18" s="74"/>
      <c r="P18" s="74"/>
      <c r="Q18" s="74"/>
      <c r="R18" s="74"/>
      <c r="S18" s="74"/>
      <c r="T18" s="75"/>
      <c r="U18" s="80"/>
      <c r="V18" s="80"/>
      <c r="W18" s="80"/>
      <c r="X18" s="80"/>
      <c r="Y18" s="80"/>
      <c r="Z18" s="80"/>
      <c r="AA18" s="80"/>
      <c r="AB18" s="80"/>
    </row>
    <row r="19" spans="2:28" ht="15" customHeight="1">
      <c r="B19" s="16">
        <v>19</v>
      </c>
      <c r="C19" s="19">
        <f t="shared" si="0"/>
        <v>18091987</v>
      </c>
      <c r="D19" s="20">
        <f t="shared" si="1"/>
        <v>18091987</v>
      </c>
      <c r="E19" s="19">
        <v>833536</v>
      </c>
      <c r="F19" s="19">
        <v>4348145</v>
      </c>
      <c r="G19" s="19">
        <v>11160330</v>
      </c>
      <c r="H19" s="19">
        <v>1736900</v>
      </c>
      <c r="I19" s="19">
        <v>13076</v>
      </c>
      <c r="J19" s="47">
        <v>0</v>
      </c>
      <c r="K19" s="133"/>
      <c r="L19" s="75"/>
      <c r="M19" s="74"/>
      <c r="N19" s="74"/>
      <c r="O19" s="74"/>
      <c r="P19" s="74"/>
      <c r="Q19" s="74"/>
      <c r="R19" s="74"/>
      <c r="S19" s="74"/>
      <c r="T19" s="75"/>
      <c r="U19" s="80"/>
      <c r="V19" s="80"/>
      <c r="W19" s="80"/>
      <c r="X19" s="80"/>
      <c r="Y19" s="80"/>
      <c r="Z19" s="80"/>
      <c r="AA19" s="80"/>
      <c r="AB19" s="80"/>
    </row>
    <row r="20" spans="2:28" ht="15" customHeight="1">
      <c r="B20" s="16">
        <v>20</v>
      </c>
      <c r="C20" s="19">
        <f t="shared" si="0"/>
        <v>18065823</v>
      </c>
      <c r="D20" s="20">
        <f aca="true" t="shared" si="2" ref="D20:D28">SUM(E20:I20)</f>
        <v>18065823</v>
      </c>
      <c r="E20" s="19">
        <v>645953</v>
      </c>
      <c r="F20" s="19">
        <v>4171548</v>
      </c>
      <c r="G20" s="19">
        <v>11701047</v>
      </c>
      <c r="H20" s="19">
        <v>1534541</v>
      </c>
      <c r="I20" s="19">
        <v>12734</v>
      </c>
      <c r="J20" s="47">
        <v>0</v>
      </c>
      <c r="K20" s="133"/>
      <c r="L20" s="80"/>
      <c r="M20" s="80"/>
      <c r="N20" s="80"/>
      <c r="O20" s="80"/>
      <c r="P20" s="80"/>
      <c r="Q20" s="80"/>
      <c r="R20" s="80"/>
      <c r="S20" s="80"/>
      <c r="T20" s="80"/>
      <c r="U20" s="80"/>
      <c r="V20" s="80"/>
      <c r="W20" s="80"/>
      <c r="X20" s="80"/>
      <c r="Y20" s="80"/>
      <c r="Z20" s="80"/>
      <c r="AA20" s="80"/>
      <c r="AB20" s="80"/>
    </row>
    <row r="21" spans="2:28" ht="15" customHeight="1">
      <c r="B21" s="16">
        <v>21</v>
      </c>
      <c r="C21" s="19">
        <f t="shared" si="0"/>
        <v>17923691</v>
      </c>
      <c r="D21" s="20">
        <f t="shared" si="2"/>
        <v>17923691</v>
      </c>
      <c r="E21" s="19">
        <v>2000856</v>
      </c>
      <c r="F21" s="19">
        <v>3672558</v>
      </c>
      <c r="G21" s="19">
        <v>10994499</v>
      </c>
      <c r="H21" s="19">
        <v>1245900</v>
      </c>
      <c r="I21" s="19">
        <v>9878</v>
      </c>
      <c r="J21" s="47">
        <v>0</v>
      </c>
      <c r="K21" s="133"/>
      <c r="L21" s="80"/>
      <c r="M21" s="80"/>
      <c r="N21" s="80"/>
      <c r="O21" s="80"/>
      <c r="P21" s="80"/>
      <c r="Q21" s="80"/>
      <c r="R21" s="80"/>
      <c r="S21" s="80"/>
      <c r="T21" s="80"/>
      <c r="U21" s="80"/>
      <c r="V21" s="80"/>
      <c r="W21" s="80"/>
      <c r="X21" s="80"/>
      <c r="Y21" s="80"/>
      <c r="Z21" s="80"/>
      <c r="AA21" s="80"/>
      <c r="AB21" s="80"/>
    </row>
    <row r="22" spans="2:28" ht="15" customHeight="1">
      <c r="B22" s="16">
        <v>22</v>
      </c>
      <c r="C22" s="19">
        <f t="shared" si="0"/>
        <v>15754417</v>
      </c>
      <c r="D22" s="20">
        <f t="shared" si="2"/>
        <v>15754417</v>
      </c>
      <c r="E22" s="19">
        <v>2118452</v>
      </c>
      <c r="F22" s="19">
        <v>2864392</v>
      </c>
      <c r="G22" s="19">
        <v>10309369</v>
      </c>
      <c r="H22" s="19">
        <v>457985</v>
      </c>
      <c r="I22" s="19">
        <v>4219</v>
      </c>
      <c r="J22" s="47">
        <v>0</v>
      </c>
      <c r="K22" s="133"/>
      <c r="L22" s="80"/>
      <c r="M22" s="80"/>
      <c r="N22" s="80"/>
      <c r="O22" s="80"/>
      <c r="P22" s="80"/>
      <c r="Q22" s="80"/>
      <c r="R22" s="80"/>
      <c r="S22" s="80"/>
      <c r="T22" s="80"/>
      <c r="U22" s="80"/>
      <c r="V22" s="80"/>
      <c r="W22" s="80"/>
      <c r="X22" s="80"/>
      <c r="Y22" s="80"/>
      <c r="Z22" s="80"/>
      <c r="AA22" s="80"/>
      <c r="AB22" s="80"/>
    </row>
    <row r="23" spans="2:28" ht="15" customHeight="1">
      <c r="B23" s="16">
        <v>23</v>
      </c>
      <c r="C23" s="19">
        <f t="shared" si="0"/>
        <v>21135190</v>
      </c>
      <c r="D23" s="20">
        <f t="shared" si="2"/>
        <v>21135190</v>
      </c>
      <c r="E23" s="19">
        <v>742599</v>
      </c>
      <c r="F23" s="19">
        <v>8220261</v>
      </c>
      <c r="G23" s="19">
        <v>10846164</v>
      </c>
      <c r="H23" s="19">
        <v>1324500</v>
      </c>
      <c r="I23" s="19">
        <v>1666</v>
      </c>
      <c r="J23" s="47">
        <v>0</v>
      </c>
      <c r="K23" s="133"/>
      <c r="L23" s="80"/>
      <c r="M23" s="80"/>
      <c r="N23" s="80"/>
      <c r="O23" s="80"/>
      <c r="P23" s="80"/>
      <c r="Q23" s="80"/>
      <c r="R23" s="80"/>
      <c r="S23" s="80"/>
      <c r="T23" s="80"/>
      <c r="U23" s="80"/>
      <c r="V23" s="80"/>
      <c r="W23" s="80"/>
      <c r="X23" s="80"/>
      <c r="Y23" s="80"/>
      <c r="Z23" s="80"/>
      <c r="AA23" s="80"/>
      <c r="AB23" s="80"/>
    </row>
    <row r="24" spans="2:10" ht="15" customHeight="1">
      <c r="B24" s="16">
        <v>24</v>
      </c>
      <c r="C24" s="19">
        <f t="shared" si="0"/>
        <v>17011388</v>
      </c>
      <c r="D24" s="20">
        <f t="shared" si="2"/>
        <v>17011388</v>
      </c>
      <c r="E24" s="19">
        <v>706638</v>
      </c>
      <c r="F24" s="19">
        <v>3312502</v>
      </c>
      <c r="G24" s="19">
        <v>10276939</v>
      </c>
      <c r="H24" s="19">
        <v>2709800</v>
      </c>
      <c r="I24" s="19">
        <v>5509</v>
      </c>
      <c r="J24" s="47">
        <v>0</v>
      </c>
    </row>
    <row r="25" spans="2:10" ht="15" customHeight="1">
      <c r="B25" s="16">
        <v>25</v>
      </c>
      <c r="C25" s="19">
        <f t="shared" si="0"/>
        <v>18136917</v>
      </c>
      <c r="D25" s="20">
        <f t="shared" si="2"/>
        <v>18136917</v>
      </c>
      <c r="E25" s="19">
        <v>1051847</v>
      </c>
      <c r="F25" s="19">
        <v>5249467</v>
      </c>
      <c r="G25" s="19">
        <v>10256329</v>
      </c>
      <c r="H25" s="19">
        <v>1562960</v>
      </c>
      <c r="I25" s="19">
        <v>16314</v>
      </c>
      <c r="J25" s="47">
        <v>0</v>
      </c>
    </row>
    <row r="26" spans="2:10" ht="15" customHeight="1">
      <c r="B26" s="16">
        <v>26</v>
      </c>
      <c r="C26" s="19">
        <f t="shared" si="0"/>
        <v>18251777</v>
      </c>
      <c r="D26" s="20">
        <f t="shared" si="2"/>
        <v>18251777</v>
      </c>
      <c r="E26" s="19">
        <v>817157</v>
      </c>
      <c r="F26" s="19">
        <v>3108972</v>
      </c>
      <c r="G26" s="19">
        <v>11614648</v>
      </c>
      <c r="H26" s="19">
        <v>2625917</v>
      </c>
      <c r="I26" s="19">
        <v>85083</v>
      </c>
      <c r="J26" s="47">
        <v>0</v>
      </c>
    </row>
    <row r="27" spans="2:10" ht="15" customHeight="1">
      <c r="B27" s="16">
        <v>27</v>
      </c>
      <c r="C27" s="19">
        <f t="shared" si="0"/>
        <v>20332180</v>
      </c>
      <c r="D27" s="20">
        <f t="shared" si="2"/>
        <v>20332180</v>
      </c>
      <c r="E27" s="19">
        <v>912057</v>
      </c>
      <c r="F27" s="19">
        <v>4282069</v>
      </c>
      <c r="G27" s="19">
        <v>9824252</v>
      </c>
      <c r="H27" s="19">
        <v>5246521</v>
      </c>
      <c r="I27" s="19">
        <v>67281</v>
      </c>
      <c r="J27" s="47">
        <v>0</v>
      </c>
    </row>
    <row r="28" spans="2:10" ht="15" customHeight="1">
      <c r="B28" s="16">
        <v>28</v>
      </c>
      <c r="C28" s="19">
        <f t="shared" si="0"/>
        <v>21779312</v>
      </c>
      <c r="D28" s="20">
        <f t="shared" si="2"/>
        <v>21779312</v>
      </c>
      <c r="E28" s="19">
        <v>1092173</v>
      </c>
      <c r="F28" s="19">
        <v>2568493</v>
      </c>
      <c r="G28" s="19">
        <v>10397050</v>
      </c>
      <c r="H28" s="19">
        <v>7652993</v>
      </c>
      <c r="I28" s="19">
        <v>68603</v>
      </c>
      <c r="J28" s="47">
        <v>0</v>
      </c>
    </row>
    <row r="29" spans="2:10" ht="15" customHeight="1">
      <c r="B29" s="215">
        <v>29</v>
      </c>
      <c r="C29" s="232">
        <v>18703966</v>
      </c>
      <c r="D29" s="233">
        <v>18703966</v>
      </c>
      <c r="E29" s="232">
        <v>994895</v>
      </c>
      <c r="F29" s="232">
        <v>3048835</v>
      </c>
      <c r="G29" s="232">
        <v>10558361</v>
      </c>
      <c r="H29" s="232">
        <v>4043000</v>
      </c>
      <c r="I29" s="232">
        <v>58875</v>
      </c>
      <c r="J29" s="234">
        <v>0</v>
      </c>
    </row>
    <row r="30" spans="2:10" ht="15" customHeight="1">
      <c r="B30" s="221">
        <v>30</v>
      </c>
      <c r="C30" s="235">
        <v>14616072</v>
      </c>
      <c r="D30" s="236">
        <v>14616072</v>
      </c>
      <c r="E30" s="235">
        <v>850298</v>
      </c>
      <c r="F30" s="235">
        <v>2342406</v>
      </c>
      <c r="G30" s="235">
        <v>9453936</v>
      </c>
      <c r="H30" s="235">
        <v>1949406</v>
      </c>
      <c r="I30" s="235">
        <v>20026</v>
      </c>
      <c r="J30" s="237">
        <v>0</v>
      </c>
    </row>
    <row r="31" spans="2:10" ht="15" customHeight="1">
      <c r="B31" s="221" t="s">
        <v>214</v>
      </c>
      <c r="C31" s="235">
        <v>13250941</v>
      </c>
      <c r="D31" s="236">
        <v>13250941</v>
      </c>
      <c r="E31" s="235">
        <v>586881</v>
      </c>
      <c r="F31" s="235">
        <v>1767055</v>
      </c>
      <c r="G31" s="235">
        <v>9015533</v>
      </c>
      <c r="H31" s="235">
        <v>1866901</v>
      </c>
      <c r="I31" s="235">
        <v>14571</v>
      </c>
      <c r="J31" s="237">
        <v>0</v>
      </c>
    </row>
    <row r="32" spans="2:10" ht="15" customHeight="1">
      <c r="B32" s="221">
        <v>2</v>
      </c>
      <c r="C32" s="235">
        <v>15727250</v>
      </c>
      <c r="D32" s="236">
        <v>15727250</v>
      </c>
      <c r="E32" s="235">
        <v>643247</v>
      </c>
      <c r="F32" s="235">
        <v>1559139</v>
      </c>
      <c r="G32" s="235">
        <v>9881045</v>
      </c>
      <c r="H32" s="235">
        <v>3627589</v>
      </c>
      <c r="I32" s="235">
        <v>16230</v>
      </c>
      <c r="J32" s="237">
        <v>0</v>
      </c>
    </row>
    <row r="33" spans="2:10" ht="15" customHeight="1">
      <c r="B33" s="221">
        <v>3</v>
      </c>
      <c r="C33" s="235">
        <v>13974443</v>
      </c>
      <c r="D33" s="236">
        <v>13974443</v>
      </c>
      <c r="E33" s="235">
        <v>628033</v>
      </c>
      <c r="F33" s="235">
        <v>1655781</v>
      </c>
      <c r="G33" s="235">
        <v>9876280</v>
      </c>
      <c r="H33" s="235">
        <v>1787731</v>
      </c>
      <c r="I33" s="235">
        <v>26618</v>
      </c>
      <c r="J33" s="237">
        <v>0</v>
      </c>
    </row>
  </sheetData>
  <sheetProtection/>
  <mergeCells count="5">
    <mergeCell ref="B2:J2"/>
    <mergeCell ref="B5:B6"/>
    <mergeCell ref="C5:C6"/>
    <mergeCell ref="D5:I5"/>
    <mergeCell ref="B4:J4"/>
  </mergeCells>
  <printOptions/>
  <pageMargins left="0.47" right="0.787" top="0.984" bottom="0.984" header="0.512" footer="0.512"/>
  <pageSetup horizontalDpi="600" verticalDpi="600" orientation="portrait" paperSize="9" scale="96" r:id="rId1"/>
  <ignoredErrors>
    <ignoredError sqref="D1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島根県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島根県情報システム課</dc:creator>
  <cp:keywords/>
  <dc:description/>
  <cp:lastModifiedBy>Windows ユーザー</cp:lastModifiedBy>
  <cp:lastPrinted>2023-06-27T04:51:10Z</cp:lastPrinted>
  <dcterms:created xsi:type="dcterms:W3CDTF">2004-02-24T03:33:57Z</dcterms:created>
  <dcterms:modified xsi:type="dcterms:W3CDTF">2023-06-27T05:15:38Z</dcterms:modified>
  <cp:category/>
  <cp:version/>
  <cp:contentType/>
  <cp:contentStatus/>
</cp:coreProperties>
</file>