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375" activeTab="0"/>
  </bookViews>
  <sheets>
    <sheet name="第０７表（小学校）" sheetId="1" r:id="rId1"/>
  </sheets>
  <definedNames>
    <definedName name="_xlnm.Print_Area" localSheetId="0">'第０７表（小学校）'!$A$1:$O$33</definedName>
    <definedName name="_xlnm.Print_Titles" localSheetId="0">'第０７表（小学校）'!$2:$3</definedName>
    <definedName name="第０７表（小学校）">'第０７表（小学校）'!$A$3:$O$31</definedName>
  </definedNames>
  <calcPr fullCalcOnLoad="1"/>
</workbook>
</file>

<file path=xl/sharedStrings.xml><?xml version="1.0" encoding="utf-8"?>
<sst xmlns="http://schemas.openxmlformats.org/spreadsheetml/2006/main" count="57" uniqueCount="49">
  <si>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</si>
  <si>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</si>
  <si>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</si>
  <si>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</si>
  <si>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</si>
  <si>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</si>
  <si>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</si>
  <si>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</si>
  <si>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八束郡</t>
  </si>
  <si>
    <t>東出雲町</t>
  </si>
  <si>
    <t>仁多郡</t>
  </si>
  <si>
    <t>飯石郡</t>
  </si>
  <si>
    <t>簸川郡</t>
  </si>
  <si>
    <t>斐川町</t>
  </si>
  <si>
    <t>邑智郡</t>
  </si>
  <si>
    <t>川本町</t>
  </si>
  <si>
    <t>鹿足郡</t>
  </si>
  <si>
    <t>津和野町</t>
  </si>
  <si>
    <t>隠岐郡</t>
  </si>
  <si>
    <t>海士町</t>
  </si>
  <si>
    <t>西ノ島町</t>
  </si>
  <si>
    <t>知夫村</t>
  </si>
  <si>
    <t>本務教員数</t>
  </si>
  <si>
    <t>計</t>
  </si>
  <si>
    <t>児　　　　　　　童　　　　　　　数</t>
  </si>
  <si>
    <t>合　　　　計</t>
  </si>
  <si>
    <t>市 町 村 名</t>
  </si>
  <si>
    <t>学級数</t>
  </si>
  <si>
    <t>１年</t>
  </si>
  <si>
    <t>２年</t>
  </si>
  <si>
    <t>３年</t>
  </si>
  <si>
    <t>４年</t>
  </si>
  <si>
    <t>５年</t>
  </si>
  <si>
    <t>６年</t>
  </si>
  <si>
    <t>合計</t>
  </si>
  <si>
    <t>市</t>
  </si>
  <si>
    <t>（内数）</t>
  </si>
  <si>
    <t>る事務職員</t>
  </si>
  <si>
    <t>負担法によ</t>
  </si>
  <si>
    <t xml:space="preserve">分 校    </t>
  </si>
  <si>
    <t>雲南市</t>
  </si>
  <si>
    <t>奥出雲町</t>
  </si>
  <si>
    <t>飯南町</t>
  </si>
  <si>
    <t>美郷町</t>
  </si>
  <si>
    <t>邑南町</t>
  </si>
  <si>
    <t>隠岐の島町</t>
  </si>
  <si>
    <t>第７表　　公立小学校の市町村別学校数、学級数、児童生徒数及び教職員数</t>
  </si>
  <si>
    <t>吉賀町</t>
  </si>
  <si>
    <t>81条学級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</si>
</sst>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_ "/>
    <numFmt numFmtId="185" formatCode="0_);[Red]\(0\)"/>
  </numFmts>
  <fonts count="1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b/>
      <sz val="11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10"/>
      <color indexed="10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1" fontId="7" fillId="0" borderId="0" xfId="17" applyNumberFormat="1" applyFont="1" applyBorder="1" applyAlignment="1">
      <alignment horizontal="center"/>
    </xf>
    <xf numFmtId="41" fontId="0" fillId="0" borderId="0" xfId="17" applyNumberFormat="1" applyFont="1" applyBorder="1" applyAlignment="1">
      <alignment horizontal="center" vertical="center"/>
    </xf>
    <xf numFmtId="41" fontId="0" fillId="0" borderId="0" xfId="0" applyNumberFormat="1" applyAlignment="1">
      <alignment horizontal="center"/>
    </xf>
    <xf numFmtId="41" fontId="0" fillId="0" borderId="0" xfId="17" applyNumberFormat="1" applyFont="1" applyBorder="1" applyAlignment="1">
      <alignment horizontal="center"/>
    </xf>
    <xf numFmtId="41" fontId="0" fillId="0" borderId="0" xfId="17" applyNumberFormat="1" applyFont="1" applyAlignment="1">
      <alignment horizontal="center"/>
    </xf>
    <xf numFmtId="41" fontId="0" fillId="0" borderId="0" xfId="0" applyNumberFormat="1" applyAlignment="1">
      <alignment horizontal="right"/>
    </xf>
    <xf numFmtId="41" fontId="8" fillId="0" borderId="0" xfId="17" applyNumberFormat="1" applyFont="1" applyAlignment="1">
      <alignment horizontal="left"/>
    </xf>
    <xf numFmtId="41" fontId="9" fillId="0" borderId="0" xfId="17" applyNumberFormat="1" applyFont="1" applyAlignment="1">
      <alignment horizontal="center"/>
    </xf>
    <xf numFmtId="41" fontId="10" fillId="0" borderId="1" xfId="17" applyNumberFormat="1" applyFont="1" applyBorder="1" applyAlignment="1">
      <alignment horizontal="center" vertical="center"/>
    </xf>
    <xf numFmtId="41" fontId="10" fillId="0" borderId="2" xfId="17" applyNumberFormat="1" applyFont="1" applyBorder="1" applyAlignment="1">
      <alignment horizontal="center" vertical="center"/>
    </xf>
    <xf numFmtId="41" fontId="10" fillId="0" borderId="3" xfId="17" applyNumberFormat="1" applyFont="1" applyBorder="1" applyAlignment="1" quotePrefix="1">
      <alignment vertical="center"/>
    </xf>
    <xf numFmtId="41" fontId="10" fillId="0" borderId="4" xfId="17" applyNumberFormat="1" applyFont="1" applyBorder="1" applyAlignment="1" quotePrefix="1">
      <alignment vertical="center"/>
    </xf>
    <xf numFmtId="41" fontId="10" fillId="0" borderId="5" xfId="17" applyNumberFormat="1" applyFont="1" applyBorder="1" applyAlignment="1">
      <alignment horizontal="center" vertical="center"/>
    </xf>
    <xf numFmtId="41" fontId="11" fillId="0" borderId="6" xfId="17" applyNumberFormat="1" applyFont="1" applyBorder="1" applyAlignment="1">
      <alignment horizontal="center" vertical="center" wrapText="1"/>
    </xf>
    <xf numFmtId="41" fontId="11" fillId="0" borderId="7" xfId="17" applyNumberFormat="1" applyFont="1" applyBorder="1" applyAlignment="1">
      <alignment horizontal="center" vertical="center" wrapText="1"/>
    </xf>
    <xf numFmtId="41" fontId="11" fillId="0" borderId="8" xfId="17" applyNumberFormat="1" applyFont="1" applyBorder="1" applyAlignment="1">
      <alignment horizontal="center" vertical="center" wrapText="1"/>
    </xf>
    <xf numFmtId="41" fontId="10" fillId="0" borderId="9" xfId="17" applyNumberFormat="1" applyFont="1" applyBorder="1" applyAlignment="1">
      <alignment horizontal="center" vertical="center" wrapText="1"/>
    </xf>
    <xf numFmtId="41" fontId="11" fillId="0" borderId="9" xfId="17" applyNumberFormat="1" applyFont="1" applyBorder="1" applyAlignment="1">
      <alignment horizontal="center" vertical="center" wrapText="1" shrinkToFit="1"/>
    </xf>
    <xf numFmtId="41" fontId="10" fillId="0" borderId="4" xfId="17" applyNumberFormat="1" applyFont="1" applyBorder="1" applyAlignment="1">
      <alignment vertical="center"/>
    </xf>
    <xf numFmtId="41" fontId="13" fillId="0" borderId="0" xfId="0" applyNumberFormat="1" applyFont="1" applyAlignment="1">
      <alignment horizontal="center"/>
    </xf>
    <xf numFmtId="185" fontId="10" fillId="0" borderId="0" xfId="0" applyNumberFormat="1" applyFont="1" applyAlignment="1" quotePrefix="1">
      <alignment horizontal="right"/>
    </xf>
    <xf numFmtId="185" fontId="10" fillId="0" borderId="10" xfId="17" applyNumberFormat="1" applyFont="1" applyBorder="1" applyAlignment="1">
      <alignment horizontal="right"/>
    </xf>
    <xf numFmtId="185" fontId="10" fillId="0" borderId="11" xfId="17" applyNumberFormat="1" applyFont="1" applyBorder="1" applyAlignment="1">
      <alignment horizontal="right"/>
    </xf>
    <xf numFmtId="185" fontId="10" fillId="0" borderId="12" xfId="17" applyNumberFormat="1" applyFont="1" applyBorder="1" applyAlignment="1">
      <alignment horizontal="right"/>
    </xf>
    <xf numFmtId="185" fontId="10" fillId="0" borderId="5" xfId="17" applyNumberFormat="1" applyFont="1" applyBorder="1" applyAlignment="1">
      <alignment horizontal="right"/>
    </xf>
    <xf numFmtId="185" fontId="10" fillId="0" borderId="13" xfId="17" applyNumberFormat="1" applyFont="1" applyBorder="1" applyAlignment="1">
      <alignment horizontal="right"/>
    </xf>
    <xf numFmtId="185" fontId="10" fillId="0" borderId="14" xfId="17" applyNumberFormat="1" applyFont="1" applyBorder="1" applyAlignment="1">
      <alignment horizontal="right"/>
    </xf>
    <xf numFmtId="185" fontId="10" fillId="0" borderId="7" xfId="17" applyNumberFormat="1" applyFont="1" applyBorder="1" applyAlignment="1">
      <alignment horizontal="right"/>
    </xf>
    <xf numFmtId="185" fontId="10" fillId="0" borderId="15" xfId="17" applyNumberFormat="1" applyFont="1" applyBorder="1" applyAlignment="1">
      <alignment horizontal="right"/>
    </xf>
    <xf numFmtId="185" fontId="10" fillId="0" borderId="16" xfId="17" applyNumberFormat="1" applyFont="1" applyBorder="1" applyAlignment="1">
      <alignment horizontal="right"/>
    </xf>
    <xf numFmtId="185" fontId="10" fillId="0" borderId="17" xfId="17" applyNumberFormat="1" applyFont="1" applyBorder="1" applyAlignment="1">
      <alignment horizontal="right"/>
    </xf>
    <xf numFmtId="185" fontId="14" fillId="0" borderId="0" xfId="0" applyNumberFormat="1" applyFont="1" applyAlignment="1">
      <alignment horizontal="right" vertical="center" shrinkToFit="1"/>
    </xf>
    <xf numFmtId="185" fontId="14" fillId="0" borderId="18" xfId="0" applyNumberFormat="1" applyFont="1" applyBorder="1" applyAlignment="1">
      <alignment horizontal="right" vertical="center" shrinkToFit="1"/>
    </xf>
    <xf numFmtId="185" fontId="10" fillId="0" borderId="19" xfId="0" applyNumberFormat="1" applyFont="1" applyBorder="1" applyAlignment="1" quotePrefix="1">
      <alignment horizontal="right"/>
    </xf>
    <xf numFmtId="185" fontId="14" fillId="0" borderId="4" xfId="0" applyNumberFormat="1" applyFont="1" applyBorder="1" applyAlignment="1">
      <alignment horizontal="right" vertical="center" shrinkToFit="1"/>
    </xf>
    <xf numFmtId="185" fontId="10" fillId="0" borderId="18" xfId="0" applyNumberFormat="1" applyFont="1" applyBorder="1" applyAlignment="1" quotePrefix="1">
      <alignment horizontal="right"/>
    </xf>
    <xf numFmtId="185" fontId="10" fillId="0" borderId="0" xfId="0" applyNumberFormat="1" applyFont="1" applyFill="1" applyAlignment="1" quotePrefix="1">
      <alignment horizontal="right"/>
    </xf>
    <xf numFmtId="41" fontId="10" fillId="0" borderId="18" xfId="0" applyNumberFormat="1" applyFont="1" applyBorder="1" applyAlignment="1" quotePrefix="1">
      <alignment vertical="center"/>
    </xf>
    <xf numFmtId="41" fontId="10" fillId="0" borderId="11" xfId="17" applyNumberFormat="1" applyFont="1" applyBorder="1" applyAlignment="1">
      <alignment vertical="center"/>
    </xf>
    <xf numFmtId="41" fontId="10" fillId="0" borderId="11" xfId="0" applyNumberFormat="1" applyFont="1" applyBorder="1" applyAlignment="1" quotePrefix="1">
      <alignment vertical="center"/>
    </xf>
    <xf numFmtId="41" fontId="10" fillId="0" borderId="18" xfId="17" applyNumberFormat="1" applyFont="1" applyBorder="1" applyAlignment="1">
      <alignment vertical="center"/>
    </xf>
    <xf numFmtId="41" fontId="10" fillId="0" borderId="0" xfId="0" applyNumberFormat="1" applyFont="1" applyBorder="1" applyAlignment="1" quotePrefix="1">
      <alignment vertical="center"/>
    </xf>
    <xf numFmtId="41" fontId="10" fillId="0" borderId="6" xfId="17" applyNumberFormat="1" applyFont="1" applyBorder="1" applyAlignment="1">
      <alignment horizontal="center" vertical="center"/>
    </xf>
    <xf numFmtId="41" fontId="10" fillId="0" borderId="0" xfId="17" applyNumberFormat="1" applyFont="1" applyBorder="1" applyAlignment="1">
      <alignment horizontal="center" vertical="center"/>
    </xf>
    <xf numFmtId="41" fontId="10" fillId="0" borderId="7" xfId="17" applyNumberFormat="1" applyFont="1" applyBorder="1" applyAlignment="1">
      <alignment horizontal="center" vertical="center"/>
    </xf>
    <xf numFmtId="41" fontId="10" fillId="0" borderId="20" xfId="17" applyNumberFormat="1" applyFont="1" applyBorder="1" applyAlignment="1">
      <alignment horizontal="center" vertical="center"/>
    </xf>
    <xf numFmtId="41" fontId="10" fillId="0" borderId="17" xfId="17" applyNumberFormat="1" applyFont="1" applyBorder="1" applyAlignment="1">
      <alignment horizontal="center" vertical="center"/>
    </xf>
    <xf numFmtId="41" fontId="10" fillId="0" borderId="21" xfId="17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1" fontId="12" fillId="0" borderId="3" xfId="17" applyNumberFormat="1" applyFont="1" applyBorder="1" applyAlignment="1">
      <alignment horizontal="center" vertical="center"/>
    </xf>
    <xf numFmtId="41" fontId="12" fillId="0" borderId="24" xfId="17" applyNumberFormat="1" applyFont="1" applyBorder="1" applyAlignment="1">
      <alignment horizontal="center" vertical="center"/>
    </xf>
    <xf numFmtId="41" fontId="10" fillId="0" borderId="23" xfId="17" applyNumberFormat="1" applyFont="1" applyBorder="1" applyAlignment="1">
      <alignment horizontal="center" vertical="center"/>
    </xf>
    <xf numFmtId="41" fontId="10" fillId="0" borderId="25" xfId="17" applyNumberFormat="1" applyFont="1" applyBorder="1" applyAlignment="1">
      <alignment horizontal="center" vertical="center"/>
    </xf>
    <xf numFmtId="41" fontId="10" fillId="0" borderId="26" xfId="17" applyNumberFormat="1" applyFont="1" applyBorder="1" applyAlignment="1">
      <alignment horizontal="center" vertical="center"/>
    </xf>
    <xf numFmtId="41" fontId="10" fillId="0" borderId="27" xfId="17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GridLines="0"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28" sqref="Q28"/>
    </sheetView>
  </sheetViews>
  <sheetFormatPr defaultColWidth="9.140625" defaultRowHeight="12"/>
  <cols>
    <col min="1" max="1" width="9.8515625" style="5" customWidth="1"/>
    <col min="2" max="2" width="13.00390625" style="3" customWidth="1"/>
    <col min="3" max="12" width="9.140625" style="3" customWidth="1"/>
    <col min="13" max="13" width="9.7109375" style="3" customWidth="1"/>
    <col min="14" max="15" width="10.57421875" style="3" customWidth="1"/>
    <col min="16" max="16384" width="9.140625" style="3" customWidth="1"/>
  </cols>
  <sheetData>
    <row r="1" spans="1:15" s="1" customFormat="1" ht="15" thickBot="1">
      <c r="A1" s="7" t="s">
        <v>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2" customFormat="1" ht="12">
      <c r="A2" s="43" t="s">
        <v>26</v>
      </c>
      <c r="B2" s="48"/>
      <c r="C2" s="43" t="s">
        <v>0</v>
      </c>
      <c r="D2" s="17" t="s">
        <v>39</v>
      </c>
      <c r="E2" s="43" t="s">
        <v>27</v>
      </c>
      <c r="F2" s="18" t="s">
        <v>48</v>
      </c>
      <c r="G2" s="54" t="s">
        <v>24</v>
      </c>
      <c r="H2" s="55"/>
      <c r="I2" s="55"/>
      <c r="J2" s="55"/>
      <c r="K2" s="55"/>
      <c r="L2" s="55"/>
      <c r="M2" s="56"/>
      <c r="N2" s="51" t="s">
        <v>22</v>
      </c>
      <c r="O2" s="14" t="s">
        <v>38</v>
      </c>
    </row>
    <row r="3" spans="1:15" s="2" customFormat="1" ht="12.75" thickBot="1">
      <c r="A3" s="45"/>
      <c r="B3" s="53"/>
      <c r="C3" s="45"/>
      <c r="D3" s="16" t="s">
        <v>36</v>
      </c>
      <c r="E3" s="45"/>
      <c r="F3" s="16" t="s">
        <v>36</v>
      </c>
      <c r="G3" s="9" t="s">
        <v>28</v>
      </c>
      <c r="H3" s="10" t="s">
        <v>29</v>
      </c>
      <c r="I3" s="10" t="s">
        <v>30</v>
      </c>
      <c r="J3" s="10" t="s">
        <v>31</v>
      </c>
      <c r="K3" s="10" t="s">
        <v>32</v>
      </c>
      <c r="L3" s="10" t="s">
        <v>33</v>
      </c>
      <c r="M3" s="9" t="s">
        <v>34</v>
      </c>
      <c r="N3" s="52"/>
      <c r="O3" s="15" t="s">
        <v>37</v>
      </c>
    </row>
    <row r="4" spans="1:15" ht="12">
      <c r="A4" s="43" t="s">
        <v>35</v>
      </c>
      <c r="B4" s="11" t="s">
        <v>1</v>
      </c>
      <c r="C4" s="32">
        <v>34</v>
      </c>
      <c r="D4" s="33">
        <v>1</v>
      </c>
      <c r="E4" s="32">
        <v>445</v>
      </c>
      <c r="F4" s="33">
        <v>69</v>
      </c>
      <c r="G4" s="32">
        <v>1669</v>
      </c>
      <c r="H4" s="34">
        <v>1692</v>
      </c>
      <c r="I4" s="34">
        <v>1712</v>
      </c>
      <c r="J4" s="34">
        <v>1774</v>
      </c>
      <c r="K4" s="34">
        <v>1729</v>
      </c>
      <c r="L4" s="34">
        <v>1781</v>
      </c>
      <c r="M4" s="21">
        <f>SUM(G4:L4)</f>
        <v>10357</v>
      </c>
      <c r="N4" s="35">
        <v>702</v>
      </c>
      <c r="O4" s="21">
        <v>34</v>
      </c>
    </row>
    <row r="5" spans="1:15" ht="12">
      <c r="A5" s="44"/>
      <c r="B5" s="12" t="s">
        <v>2</v>
      </c>
      <c r="C5" s="32">
        <v>26</v>
      </c>
      <c r="D5" s="33">
        <v>1</v>
      </c>
      <c r="E5" s="32">
        <v>175</v>
      </c>
      <c r="F5" s="33">
        <v>20</v>
      </c>
      <c r="G5" s="32">
        <v>466</v>
      </c>
      <c r="H5" s="34">
        <v>511</v>
      </c>
      <c r="I5" s="34">
        <v>489</v>
      </c>
      <c r="J5" s="34">
        <v>460</v>
      </c>
      <c r="K5" s="34">
        <v>477</v>
      </c>
      <c r="L5" s="34">
        <v>537</v>
      </c>
      <c r="M5" s="21">
        <f aca="true" t="shared" si="0" ref="M5:M29">SUM(G5:L5)</f>
        <v>2940</v>
      </c>
      <c r="N5" s="35">
        <v>305</v>
      </c>
      <c r="O5" s="21">
        <v>23</v>
      </c>
    </row>
    <row r="6" spans="1:15" ht="12">
      <c r="A6" s="44"/>
      <c r="B6" s="12" t="s">
        <v>3</v>
      </c>
      <c r="C6" s="32">
        <v>38</v>
      </c>
      <c r="D6" s="33">
        <v>2</v>
      </c>
      <c r="E6" s="32">
        <v>408</v>
      </c>
      <c r="F6" s="33">
        <v>67</v>
      </c>
      <c r="G6" s="32">
        <v>1419</v>
      </c>
      <c r="H6" s="34">
        <v>1415</v>
      </c>
      <c r="I6" s="34">
        <v>1414</v>
      </c>
      <c r="J6" s="34">
        <v>1409</v>
      </c>
      <c r="K6" s="34">
        <v>1380</v>
      </c>
      <c r="L6" s="34">
        <v>1395</v>
      </c>
      <c r="M6" s="21">
        <f t="shared" si="0"/>
        <v>8432</v>
      </c>
      <c r="N6" s="35">
        <v>645</v>
      </c>
      <c r="O6" s="21">
        <v>37</v>
      </c>
    </row>
    <row r="7" spans="1:15" ht="12">
      <c r="A7" s="44"/>
      <c r="B7" s="12" t="s">
        <v>4</v>
      </c>
      <c r="C7" s="32">
        <v>19</v>
      </c>
      <c r="D7" s="33">
        <v>1</v>
      </c>
      <c r="E7" s="32">
        <v>156</v>
      </c>
      <c r="F7" s="33">
        <v>24</v>
      </c>
      <c r="G7" s="32">
        <v>409</v>
      </c>
      <c r="H7" s="34">
        <v>477</v>
      </c>
      <c r="I7" s="34">
        <v>435</v>
      </c>
      <c r="J7" s="34">
        <v>498</v>
      </c>
      <c r="K7" s="34">
        <v>439</v>
      </c>
      <c r="L7" s="34">
        <v>457</v>
      </c>
      <c r="M7" s="21">
        <f t="shared" si="0"/>
        <v>2715</v>
      </c>
      <c r="N7" s="35">
        <v>247</v>
      </c>
      <c r="O7" s="21">
        <v>16</v>
      </c>
    </row>
    <row r="8" spans="1:17" ht="12">
      <c r="A8" s="44"/>
      <c r="B8" s="12" t="s">
        <v>5</v>
      </c>
      <c r="C8" s="32">
        <v>22</v>
      </c>
      <c r="D8" s="33">
        <v>1</v>
      </c>
      <c r="E8" s="32">
        <v>138</v>
      </c>
      <c r="F8" s="33">
        <v>22</v>
      </c>
      <c r="G8" s="32">
        <v>317</v>
      </c>
      <c r="H8" s="34">
        <v>312</v>
      </c>
      <c r="I8" s="34">
        <v>315</v>
      </c>
      <c r="J8" s="34">
        <v>268</v>
      </c>
      <c r="K8" s="34">
        <v>331</v>
      </c>
      <c r="L8" s="34">
        <v>324</v>
      </c>
      <c r="M8" s="21">
        <f t="shared" si="0"/>
        <v>1867</v>
      </c>
      <c r="N8" s="35">
        <v>229</v>
      </c>
      <c r="O8" s="21">
        <v>16</v>
      </c>
      <c r="Q8" s="20"/>
    </row>
    <row r="9" spans="1:17" ht="12">
      <c r="A9" s="44"/>
      <c r="B9" s="12" t="s">
        <v>6</v>
      </c>
      <c r="C9" s="32">
        <v>17</v>
      </c>
      <c r="D9" s="38">
        <v>0</v>
      </c>
      <c r="E9" s="32">
        <v>136</v>
      </c>
      <c r="F9" s="33">
        <v>20</v>
      </c>
      <c r="G9" s="32">
        <v>375</v>
      </c>
      <c r="H9" s="34">
        <v>383</v>
      </c>
      <c r="I9" s="34">
        <v>397</v>
      </c>
      <c r="J9" s="34">
        <v>355</v>
      </c>
      <c r="K9" s="34">
        <v>388</v>
      </c>
      <c r="L9" s="34">
        <v>380</v>
      </c>
      <c r="M9" s="21">
        <f t="shared" si="0"/>
        <v>2278</v>
      </c>
      <c r="N9" s="35">
        <v>227</v>
      </c>
      <c r="O9" s="21">
        <v>18</v>
      </c>
      <c r="Q9" s="20"/>
    </row>
    <row r="10" spans="1:15" ht="12">
      <c r="A10" s="44"/>
      <c r="B10" s="12" t="s">
        <v>7</v>
      </c>
      <c r="C10" s="32">
        <v>10</v>
      </c>
      <c r="D10" s="41">
        <f>D9</f>
        <v>0</v>
      </c>
      <c r="E10" s="32">
        <v>77</v>
      </c>
      <c r="F10" s="33">
        <v>15</v>
      </c>
      <c r="G10" s="32">
        <v>226</v>
      </c>
      <c r="H10" s="34">
        <v>202</v>
      </c>
      <c r="I10" s="34">
        <v>227</v>
      </c>
      <c r="J10" s="34">
        <v>218</v>
      </c>
      <c r="K10" s="34">
        <v>227</v>
      </c>
      <c r="L10" s="34">
        <v>217</v>
      </c>
      <c r="M10" s="21">
        <f t="shared" si="0"/>
        <v>1317</v>
      </c>
      <c r="N10" s="35">
        <v>129</v>
      </c>
      <c r="O10" s="21">
        <v>11</v>
      </c>
    </row>
    <row r="11" spans="1:15" ht="12">
      <c r="A11" s="44"/>
      <c r="B11" s="19" t="s">
        <v>40</v>
      </c>
      <c r="C11" s="32">
        <v>21</v>
      </c>
      <c r="D11" s="33">
        <v>1</v>
      </c>
      <c r="E11" s="32">
        <v>143</v>
      </c>
      <c r="F11" s="33">
        <v>20</v>
      </c>
      <c r="G11" s="32">
        <v>325</v>
      </c>
      <c r="H11" s="34">
        <v>396</v>
      </c>
      <c r="I11" s="34">
        <v>363</v>
      </c>
      <c r="J11" s="34">
        <v>364</v>
      </c>
      <c r="K11" s="34">
        <v>403</v>
      </c>
      <c r="L11" s="34">
        <v>393</v>
      </c>
      <c r="M11" s="21">
        <f t="shared" si="0"/>
        <v>2244</v>
      </c>
      <c r="N11" s="35">
        <v>237</v>
      </c>
      <c r="O11" s="21">
        <v>19</v>
      </c>
    </row>
    <row r="12" spans="1:15" s="4" customFormat="1" ht="12.75" thickBot="1">
      <c r="A12" s="45"/>
      <c r="B12" s="13" t="s">
        <v>23</v>
      </c>
      <c r="C12" s="22">
        <f aca="true" t="shared" si="1" ref="C12:O12">SUM(C4:C11)</f>
        <v>187</v>
      </c>
      <c r="D12" s="23">
        <f t="shared" si="1"/>
        <v>7</v>
      </c>
      <c r="E12" s="22">
        <f t="shared" si="1"/>
        <v>1678</v>
      </c>
      <c r="F12" s="23">
        <f t="shared" si="1"/>
        <v>257</v>
      </c>
      <c r="G12" s="22">
        <f t="shared" si="1"/>
        <v>5206</v>
      </c>
      <c r="H12" s="24">
        <f t="shared" si="1"/>
        <v>5388</v>
      </c>
      <c r="I12" s="24">
        <f t="shared" si="1"/>
        <v>5352</v>
      </c>
      <c r="J12" s="24">
        <f t="shared" si="1"/>
        <v>5346</v>
      </c>
      <c r="K12" s="24">
        <f t="shared" si="1"/>
        <v>5374</v>
      </c>
      <c r="L12" s="24">
        <f t="shared" si="1"/>
        <v>5484</v>
      </c>
      <c r="M12" s="22">
        <f t="shared" si="1"/>
        <v>32150</v>
      </c>
      <c r="N12" s="25">
        <f t="shared" si="1"/>
        <v>2721</v>
      </c>
      <c r="O12" s="22">
        <f t="shared" si="1"/>
        <v>174</v>
      </c>
    </row>
    <row r="13" spans="1:15" ht="12">
      <c r="A13" s="43" t="s">
        <v>8</v>
      </c>
      <c r="B13" s="12" t="s">
        <v>9</v>
      </c>
      <c r="C13" s="21">
        <v>3</v>
      </c>
      <c r="D13" s="38">
        <v>0</v>
      </c>
      <c r="E13" s="21">
        <v>45</v>
      </c>
      <c r="F13" s="36">
        <v>7</v>
      </c>
      <c r="G13" s="21">
        <v>172</v>
      </c>
      <c r="H13" s="34">
        <v>194</v>
      </c>
      <c r="I13" s="34">
        <v>188</v>
      </c>
      <c r="J13" s="34">
        <v>181</v>
      </c>
      <c r="K13" s="34">
        <v>184</v>
      </c>
      <c r="L13" s="34">
        <v>164</v>
      </c>
      <c r="M13" s="21">
        <f t="shared" si="0"/>
        <v>1083</v>
      </c>
      <c r="N13" s="35">
        <v>68</v>
      </c>
      <c r="O13" s="21">
        <v>3</v>
      </c>
    </row>
    <row r="14" spans="1:15" s="4" customFormat="1" ht="12.75" thickBot="1">
      <c r="A14" s="45"/>
      <c r="B14" s="13" t="s">
        <v>23</v>
      </c>
      <c r="C14" s="22">
        <f aca="true" t="shared" si="2" ref="C14:O14">SUM(C13:C13)</f>
        <v>3</v>
      </c>
      <c r="D14" s="39">
        <f>D13</f>
        <v>0</v>
      </c>
      <c r="E14" s="22">
        <f t="shared" si="2"/>
        <v>45</v>
      </c>
      <c r="F14" s="23">
        <f t="shared" si="2"/>
        <v>7</v>
      </c>
      <c r="G14" s="22">
        <f t="shared" si="2"/>
        <v>172</v>
      </c>
      <c r="H14" s="24">
        <f t="shared" si="2"/>
        <v>194</v>
      </c>
      <c r="I14" s="24">
        <f t="shared" si="2"/>
        <v>188</v>
      </c>
      <c r="J14" s="24">
        <f t="shared" si="2"/>
        <v>181</v>
      </c>
      <c r="K14" s="24">
        <f t="shared" si="2"/>
        <v>184</v>
      </c>
      <c r="L14" s="24">
        <f t="shared" si="2"/>
        <v>164</v>
      </c>
      <c r="M14" s="22">
        <f t="shared" si="2"/>
        <v>1083</v>
      </c>
      <c r="N14" s="25">
        <f t="shared" si="2"/>
        <v>68</v>
      </c>
      <c r="O14" s="22">
        <f t="shared" si="2"/>
        <v>3</v>
      </c>
    </row>
    <row r="15" spans="1:15" ht="12">
      <c r="A15" s="43" t="s">
        <v>10</v>
      </c>
      <c r="B15" s="19" t="s">
        <v>41</v>
      </c>
      <c r="C15" s="21">
        <v>11</v>
      </c>
      <c r="D15" s="38">
        <v>0</v>
      </c>
      <c r="E15" s="37">
        <v>64</v>
      </c>
      <c r="F15" s="36">
        <v>10</v>
      </c>
      <c r="G15" s="21">
        <v>97</v>
      </c>
      <c r="H15" s="34">
        <v>122</v>
      </c>
      <c r="I15" s="34">
        <v>136</v>
      </c>
      <c r="J15" s="34">
        <v>116</v>
      </c>
      <c r="K15" s="34">
        <v>122</v>
      </c>
      <c r="L15" s="34">
        <v>149</v>
      </c>
      <c r="M15" s="21">
        <f t="shared" si="0"/>
        <v>742</v>
      </c>
      <c r="N15" s="35">
        <v>107</v>
      </c>
      <c r="O15" s="21">
        <v>11</v>
      </c>
    </row>
    <row r="16" spans="1:15" s="4" customFormat="1" ht="12.75" thickBot="1">
      <c r="A16" s="45"/>
      <c r="B16" s="13" t="s">
        <v>23</v>
      </c>
      <c r="C16" s="22">
        <f aca="true" t="shared" si="3" ref="C16:O16">SUM(C15:C15)</f>
        <v>11</v>
      </c>
      <c r="D16" s="39">
        <f>D15</f>
        <v>0</v>
      </c>
      <c r="E16" s="22">
        <f t="shared" si="3"/>
        <v>64</v>
      </c>
      <c r="F16" s="23">
        <f t="shared" si="3"/>
        <v>10</v>
      </c>
      <c r="G16" s="22">
        <f t="shared" si="3"/>
        <v>97</v>
      </c>
      <c r="H16" s="24">
        <f t="shared" si="3"/>
        <v>122</v>
      </c>
      <c r="I16" s="24">
        <f t="shared" si="3"/>
        <v>136</v>
      </c>
      <c r="J16" s="24">
        <f t="shared" si="3"/>
        <v>116</v>
      </c>
      <c r="K16" s="24">
        <f t="shared" si="3"/>
        <v>122</v>
      </c>
      <c r="L16" s="24">
        <f t="shared" si="3"/>
        <v>149</v>
      </c>
      <c r="M16" s="22">
        <f t="shared" si="3"/>
        <v>742</v>
      </c>
      <c r="N16" s="25">
        <f t="shared" si="3"/>
        <v>107</v>
      </c>
      <c r="O16" s="22">
        <f t="shared" si="3"/>
        <v>11</v>
      </c>
    </row>
    <row r="17" spans="1:15" ht="12">
      <c r="A17" s="43" t="s">
        <v>11</v>
      </c>
      <c r="B17" s="19" t="s">
        <v>42</v>
      </c>
      <c r="C17" s="21">
        <v>4</v>
      </c>
      <c r="D17" s="38">
        <v>0</v>
      </c>
      <c r="E17" s="21">
        <v>26</v>
      </c>
      <c r="F17" s="36">
        <v>4</v>
      </c>
      <c r="G17" s="21">
        <v>34</v>
      </c>
      <c r="H17" s="34">
        <v>45</v>
      </c>
      <c r="I17" s="34">
        <v>52</v>
      </c>
      <c r="J17" s="34">
        <v>37</v>
      </c>
      <c r="K17" s="34">
        <v>43</v>
      </c>
      <c r="L17" s="34">
        <v>39</v>
      </c>
      <c r="M17" s="21">
        <f t="shared" si="0"/>
        <v>250</v>
      </c>
      <c r="N17" s="35">
        <v>42</v>
      </c>
      <c r="O17" s="21">
        <v>4</v>
      </c>
    </row>
    <row r="18" spans="1:15" s="4" customFormat="1" ht="12.75" thickBot="1">
      <c r="A18" s="45"/>
      <c r="B18" s="13" t="s">
        <v>23</v>
      </c>
      <c r="C18" s="22">
        <f aca="true" t="shared" si="4" ref="C18:O18">SUM(C17:C17)</f>
        <v>4</v>
      </c>
      <c r="D18" s="39">
        <f>D17</f>
        <v>0</v>
      </c>
      <c r="E18" s="22">
        <f t="shared" si="4"/>
        <v>26</v>
      </c>
      <c r="F18" s="23">
        <f t="shared" si="4"/>
        <v>4</v>
      </c>
      <c r="G18" s="22">
        <f t="shared" si="4"/>
        <v>34</v>
      </c>
      <c r="H18" s="24">
        <f t="shared" si="4"/>
        <v>45</v>
      </c>
      <c r="I18" s="24">
        <f t="shared" si="4"/>
        <v>52</v>
      </c>
      <c r="J18" s="24">
        <f t="shared" si="4"/>
        <v>37</v>
      </c>
      <c r="K18" s="24">
        <f t="shared" si="4"/>
        <v>43</v>
      </c>
      <c r="L18" s="24">
        <f t="shared" si="4"/>
        <v>39</v>
      </c>
      <c r="M18" s="22">
        <f t="shared" si="4"/>
        <v>250</v>
      </c>
      <c r="N18" s="25">
        <f t="shared" si="4"/>
        <v>42</v>
      </c>
      <c r="O18" s="22">
        <f t="shared" si="4"/>
        <v>4</v>
      </c>
    </row>
    <row r="19" spans="1:15" ht="12">
      <c r="A19" s="43" t="s">
        <v>12</v>
      </c>
      <c r="B19" s="12" t="s">
        <v>13</v>
      </c>
      <c r="C19" s="21">
        <v>4</v>
      </c>
      <c r="D19" s="38">
        <v>0</v>
      </c>
      <c r="E19" s="21">
        <v>67</v>
      </c>
      <c r="F19" s="36">
        <v>11</v>
      </c>
      <c r="G19" s="21">
        <v>279</v>
      </c>
      <c r="H19" s="34">
        <v>298</v>
      </c>
      <c r="I19" s="34">
        <v>302</v>
      </c>
      <c r="J19" s="34">
        <v>291</v>
      </c>
      <c r="K19" s="34">
        <v>314</v>
      </c>
      <c r="L19" s="34">
        <v>290</v>
      </c>
      <c r="M19" s="21">
        <f t="shared" si="0"/>
        <v>1774</v>
      </c>
      <c r="N19" s="35">
        <v>100</v>
      </c>
      <c r="O19" s="21">
        <v>4</v>
      </c>
    </row>
    <row r="20" spans="1:15" s="4" customFormat="1" ht="12.75" thickBot="1">
      <c r="A20" s="45"/>
      <c r="B20" s="13" t="s">
        <v>23</v>
      </c>
      <c r="C20" s="22">
        <f aca="true" t="shared" si="5" ref="C20:O20">SUM(C19:C19)</f>
        <v>4</v>
      </c>
      <c r="D20" s="39">
        <f>D19</f>
        <v>0</v>
      </c>
      <c r="E20" s="22">
        <f t="shared" si="5"/>
        <v>67</v>
      </c>
      <c r="F20" s="23">
        <f t="shared" si="5"/>
        <v>11</v>
      </c>
      <c r="G20" s="22">
        <f t="shared" si="5"/>
        <v>279</v>
      </c>
      <c r="H20" s="24">
        <f t="shared" si="5"/>
        <v>298</v>
      </c>
      <c r="I20" s="24">
        <f t="shared" si="5"/>
        <v>302</v>
      </c>
      <c r="J20" s="24">
        <f t="shared" si="5"/>
        <v>291</v>
      </c>
      <c r="K20" s="24">
        <f t="shared" si="5"/>
        <v>314</v>
      </c>
      <c r="L20" s="24">
        <f t="shared" si="5"/>
        <v>290</v>
      </c>
      <c r="M20" s="22">
        <f t="shared" si="5"/>
        <v>1774</v>
      </c>
      <c r="N20" s="25">
        <f t="shared" si="5"/>
        <v>100</v>
      </c>
      <c r="O20" s="22">
        <f t="shared" si="5"/>
        <v>4</v>
      </c>
    </row>
    <row r="21" spans="1:15" ht="12">
      <c r="A21" s="43" t="s">
        <v>14</v>
      </c>
      <c r="B21" s="12" t="s">
        <v>15</v>
      </c>
      <c r="C21" s="21">
        <v>3</v>
      </c>
      <c r="D21" s="38">
        <v>0</v>
      </c>
      <c r="E21" s="32">
        <v>15</v>
      </c>
      <c r="F21" s="33">
        <v>2</v>
      </c>
      <c r="G21" s="21">
        <v>24</v>
      </c>
      <c r="H21" s="34">
        <v>24</v>
      </c>
      <c r="I21" s="34">
        <v>23</v>
      </c>
      <c r="J21" s="34">
        <v>24</v>
      </c>
      <c r="K21" s="34">
        <v>30</v>
      </c>
      <c r="L21" s="34">
        <v>28</v>
      </c>
      <c r="M21" s="21">
        <f t="shared" si="0"/>
        <v>153</v>
      </c>
      <c r="N21" s="35">
        <v>27</v>
      </c>
      <c r="O21" s="21">
        <v>3</v>
      </c>
    </row>
    <row r="22" spans="1:15" ht="12">
      <c r="A22" s="44"/>
      <c r="B22" s="19" t="s">
        <v>43</v>
      </c>
      <c r="C22" s="21">
        <v>2</v>
      </c>
      <c r="D22" s="38">
        <v>0</v>
      </c>
      <c r="E22" s="32">
        <v>16</v>
      </c>
      <c r="F22" s="33">
        <v>4</v>
      </c>
      <c r="G22" s="21">
        <v>37</v>
      </c>
      <c r="H22" s="34">
        <v>31</v>
      </c>
      <c r="I22" s="34">
        <v>29</v>
      </c>
      <c r="J22" s="34">
        <v>36</v>
      </c>
      <c r="K22" s="34">
        <v>42</v>
      </c>
      <c r="L22" s="34">
        <v>37</v>
      </c>
      <c r="M22" s="21">
        <f t="shared" si="0"/>
        <v>212</v>
      </c>
      <c r="N22" s="35">
        <v>27</v>
      </c>
      <c r="O22" s="21">
        <v>2</v>
      </c>
    </row>
    <row r="23" spans="1:15" ht="12">
      <c r="A23" s="44"/>
      <c r="B23" s="19" t="s">
        <v>44</v>
      </c>
      <c r="C23" s="21">
        <v>9</v>
      </c>
      <c r="D23" s="38">
        <v>0</v>
      </c>
      <c r="E23" s="32">
        <v>48</v>
      </c>
      <c r="F23" s="33">
        <v>9</v>
      </c>
      <c r="G23" s="21">
        <v>82</v>
      </c>
      <c r="H23" s="34">
        <v>86</v>
      </c>
      <c r="I23" s="34">
        <v>102</v>
      </c>
      <c r="J23" s="34">
        <v>93</v>
      </c>
      <c r="K23" s="34">
        <v>77</v>
      </c>
      <c r="L23" s="34">
        <v>82</v>
      </c>
      <c r="M23" s="21">
        <f t="shared" si="0"/>
        <v>522</v>
      </c>
      <c r="N23" s="35">
        <v>86</v>
      </c>
      <c r="O23" s="21">
        <v>9</v>
      </c>
    </row>
    <row r="24" spans="1:15" s="4" customFormat="1" ht="12.75" thickBot="1">
      <c r="A24" s="45"/>
      <c r="B24" s="13" t="s">
        <v>23</v>
      </c>
      <c r="C24" s="22">
        <f aca="true" t="shared" si="6" ref="C24:O24">SUM(C21:C23)</f>
        <v>14</v>
      </c>
      <c r="D24" s="39">
        <f>SUM(D21:D23)</f>
        <v>0</v>
      </c>
      <c r="E24" s="22">
        <f t="shared" si="6"/>
        <v>79</v>
      </c>
      <c r="F24" s="23">
        <f t="shared" si="6"/>
        <v>15</v>
      </c>
      <c r="G24" s="22">
        <f t="shared" si="6"/>
        <v>143</v>
      </c>
      <c r="H24" s="24">
        <f t="shared" si="6"/>
        <v>141</v>
      </c>
      <c r="I24" s="24">
        <f t="shared" si="6"/>
        <v>154</v>
      </c>
      <c r="J24" s="24">
        <f t="shared" si="6"/>
        <v>153</v>
      </c>
      <c r="K24" s="24">
        <f t="shared" si="6"/>
        <v>149</v>
      </c>
      <c r="L24" s="24">
        <f t="shared" si="6"/>
        <v>147</v>
      </c>
      <c r="M24" s="22">
        <f t="shared" si="6"/>
        <v>887</v>
      </c>
      <c r="N24" s="25">
        <f t="shared" si="6"/>
        <v>140</v>
      </c>
      <c r="O24" s="22">
        <f t="shared" si="6"/>
        <v>14</v>
      </c>
    </row>
    <row r="25" spans="1:15" ht="12">
      <c r="A25" s="43" t="s">
        <v>16</v>
      </c>
      <c r="B25" s="12" t="s">
        <v>17</v>
      </c>
      <c r="C25" s="21">
        <v>7</v>
      </c>
      <c r="D25" s="38">
        <v>0</v>
      </c>
      <c r="E25" s="32">
        <v>31</v>
      </c>
      <c r="F25" s="33">
        <v>4</v>
      </c>
      <c r="G25" s="21">
        <v>46</v>
      </c>
      <c r="H25" s="34">
        <v>61</v>
      </c>
      <c r="I25" s="34">
        <v>50</v>
      </c>
      <c r="J25" s="34">
        <v>67</v>
      </c>
      <c r="K25" s="34">
        <v>58</v>
      </c>
      <c r="L25" s="34">
        <v>65</v>
      </c>
      <c r="M25" s="21">
        <f t="shared" si="0"/>
        <v>347</v>
      </c>
      <c r="N25" s="35">
        <v>55</v>
      </c>
      <c r="O25" s="21">
        <v>3</v>
      </c>
    </row>
    <row r="26" spans="1:15" ht="12">
      <c r="A26" s="44"/>
      <c r="B26" s="19" t="s">
        <v>47</v>
      </c>
      <c r="C26" s="21">
        <v>5</v>
      </c>
      <c r="D26" s="38">
        <v>0</v>
      </c>
      <c r="E26" s="32">
        <v>34</v>
      </c>
      <c r="F26" s="33">
        <v>8</v>
      </c>
      <c r="G26" s="21">
        <v>43</v>
      </c>
      <c r="H26" s="34">
        <v>50</v>
      </c>
      <c r="I26" s="34">
        <v>49</v>
      </c>
      <c r="J26" s="34">
        <v>62</v>
      </c>
      <c r="K26" s="34">
        <v>63</v>
      </c>
      <c r="L26" s="34">
        <v>58</v>
      </c>
      <c r="M26" s="21">
        <f t="shared" si="0"/>
        <v>325</v>
      </c>
      <c r="N26" s="35">
        <v>59</v>
      </c>
      <c r="O26" s="21">
        <v>5</v>
      </c>
    </row>
    <row r="27" spans="1:15" s="4" customFormat="1" ht="12.75" thickBot="1">
      <c r="A27" s="45"/>
      <c r="B27" s="13" t="s">
        <v>23</v>
      </c>
      <c r="C27" s="22">
        <f aca="true" t="shared" si="7" ref="C27:O27">SUM(C25:C26)</f>
        <v>12</v>
      </c>
      <c r="D27" s="39">
        <f>SUM(D25:D26)</f>
        <v>0</v>
      </c>
      <c r="E27" s="22">
        <f t="shared" si="7"/>
        <v>65</v>
      </c>
      <c r="F27" s="23">
        <f t="shared" si="7"/>
        <v>12</v>
      </c>
      <c r="G27" s="22">
        <f t="shared" si="7"/>
        <v>89</v>
      </c>
      <c r="H27" s="24">
        <f t="shared" si="7"/>
        <v>111</v>
      </c>
      <c r="I27" s="24">
        <f t="shared" si="7"/>
        <v>99</v>
      </c>
      <c r="J27" s="24">
        <f t="shared" si="7"/>
        <v>129</v>
      </c>
      <c r="K27" s="24">
        <f t="shared" si="7"/>
        <v>121</v>
      </c>
      <c r="L27" s="24">
        <f t="shared" si="7"/>
        <v>123</v>
      </c>
      <c r="M27" s="22">
        <f t="shared" si="7"/>
        <v>672</v>
      </c>
      <c r="N27" s="25">
        <f t="shared" si="7"/>
        <v>114</v>
      </c>
      <c r="O27" s="22">
        <f t="shared" si="7"/>
        <v>8</v>
      </c>
    </row>
    <row r="28" spans="1:15" ht="12">
      <c r="A28" s="48" t="s">
        <v>18</v>
      </c>
      <c r="B28" s="12" t="s">
        <v>19</v>
      </c>
      <c r="C28" s="21">
        <v>2</v>
      </c>
      <c r="D28" s="38">
        <v>0</v>
      </c>
      <c r="E28" s="32">
        <v>14</v>
      </c>
      <c r="F28" s="33">
        <v>3</v>
      </c>
      <c r="G28" s="21">
        <v>8</v>
      </c>
      <c r="H28" s="34">
        <v>21</v>
      </c>
      <c r="I28" s="34">
        <v>26</v>
      </c>
      <c r="J28" s="34">
        <v>15</v>
      </c>
      <c r="K28" s="34">
        <v>22</v>
      </c>
      <c r="L28" s="34">
        <v>15</v>
      </c>
      <c r="M28" s="21">
        <f t="shared" si="0"/>
        <v>107</v>
      </c>
      <c r="N28" s="35">
        <v>22</v>
      </c>
      <c r="O28" s="21">
        <v>2</v>
      </c>
    </row>
    <row r="29" spans="1:15" ht="12">
      <c r="A29" s="49"/>
      <c r="B29" s="12" t="s">
        <v>20</v>
      </c>
      <c r="C29" s="21">
        <v>3</v>
      </c>
      <c r="D29" s="38">
        <v>0</v>
      </c>
      <c r="E29" s="32">
        <v>15</v>
      </c>
      <c r="F29" s="33">
        <v>2</v>
      </c>
      <c r="G29" s="21">
        <v>24</v>
      </c>
      <c r="H29" s="34">
        <v>21</v>
      </c>
      <c r="I29" s="34">
        <v>18</v>
      </c>
      <c r="J29" s="34">
        <v>21</v>
      </c>
      <c r="K29" s="34">
        <v>24</v>
      </c>
      <c r="L29" s="34">
        <v>23</v>
      </c>
      <c r="M29" s="21">
        <f t="shared" si="0"/>
        <v>131</v>
      </c>
      <c r="N29" s="35">
        <v>27</v>
      </c>
      <c r="O29" s="21">
        <v>4</v>
      </c>
    </row>
    <row r="30" spans="1:15" ht="12">
      <c r="A30" s="49"/>
      <c r="B30" s="12" t="s">
        <v>21</v>
      </c>
      <c r="C30" s="21">
        <v>1</v>
      </c>
      <c r="D30" s="38">
        <v>0</v>
      </c>
      <c r="E30" s="32">
        <v>5</v>
      </c>
      <c r="F30" s="33">
        <v>1</v>
      </c>
      <c r="G30" s="21">
        <v>8</v>
      </c>
      <c r="H30" s="34">
        <v>2</v>
      </c>
      <c r="I30" s="34">
        <v>7</v>
      </c>
      <c r="J30" s="34">
        <v>4</v>
      </c>
      <c r="K30" s="34">
        <v>6</v>
      </c>
      <c r="L30" s="34">
        <v>4</v>
      </c>
      <c r="M30" s="21">
        <f>SUM(G30:L30)</f>
        <v>31</v>
      </c>
      <c r="N30" s="35">
        <v>9</v>
      </c>
      <c r="O30" s="42">
        <v>0</v>
      </c>
    </row>
    <row r="31" spans="1:15" ht="12">
      <c r="A31" s="49"/>
      <c r="B31" s="19" t="s">
        <v>45</v>
      </c>
      <c r="C31" s="21">
        <v>11</v>
      </c>
      <c r="D31" s="38">
        <v>0</v>
      </c>
      <c r="E31" s="32">
        <v>67</v>
      </c>
      <c r="F31" s="33">
        <v>10</v>
      </c>
      <c r="G31" s="21">
        <v>121</v>
      </c>
      <c r="H31" s="34">
        <v>125</v>
      </c>
      <c r="I31" s="34">
        <v>128</v>
      </c>
      <c r="J31" s="34">
        <v>123</v>
      </c>
      <c r="K31" s="34">
        <v>130</v>
      </c>
      <c r="L31" s="34">
        <v>111</v>
      </c>
      <c r="M31" s="21">
        <f>SUM(G31:L31)</f>
        <v>738</v>
      </c>
      <c r="N31" s="35">
        <v>116</v>
      </c>
      <c r="O31" s="21">
        <v>8</v>
      </c>
    </row>
    <row r="32" spans="1:15" s="4" customFormat="1" ht="12.75" thickBot="1">
      <c r="A32" s="50"/>
      <c r="B32" s="13" t="s">
        <v>23</v>
      </c>
      <c r="C32" s="22">
        <f>SUM(C28:C31)</f>
        <v>17</v>
      </c>
      <c r="D32" s="40">
        <v>0</v>
      </c>
      <c r="E32" s="22">
        <f aca="true" t="shared" si="8" ref="E32:O32">SUM(E28:E31)</f>
        <v>101</v>
      </c>
      <c r="F32" s="23">
        <f t="shared" si="8"/>
        <v>16</v>
      </c>
      <c r="G32" s="22">
        <f t="shared" si="8"/>
        <v>161</v>
      </c>
      <c r="H32" s="24">
        <f t="shared" si="8"/>
        <v>169</v>
      </c>
      <c r="I32" s="24">
        <f t="shared" si="8"/>
        <v>179</v>
      </c>
      <c r="J32" s="24">
        <f t="shared" si="8"/>
        <v>163</v>
      </c>
      <c r="K32" s="24">
        <f t="shared" si="8"/>
        <v>182</v>
      </c>
      <c r="L32" s="24">
        <f t="shared" si="8"/>
        <v>153</v>
      </c>
      <c r="M32" s="22">
        <f t="shared" si="8"/>
        <v>1007</v>
      </c>
      <c r="N32" s="25">
        <f t="shared" si="8"/>
        <v>174</v>
      </c>
      <c r="O32" s="22">
        <f t="shared" si="8"/>
        <v>14</v>
      </c>
    </row>
    <row r="33" spans="1:15" s="4" customFormat="1" ht="12.75" thickBot="1">
      <c r="A33" s="46" t="s">
        <v>25</v>
      </c>
      <c r="B33" s="47"/>
      <c r="C33" s="26">
        <f>SUM(C32,C27,,C24,,C20,C18,C16,C14,C12)</f>
        <v>252</v>
      </c>
      <c r="D33" s="27">
        <f>SUM(D32,D27,D24,,D20,D18,D16,D14,D12)</f>
        <v>7</v>
      </c>
      <c r="E33" s="26">
        <f>SUM(E32,E27,,E24,,E20,E18,E16,E14,E12)</f>
        <v>2125</v>
      </c>
      <c r="F33" s="27">
        <f>SUM(F32,F27,F24,,F20,F18,F16,F14,F12)</f>
        <v>332</v>
      </c>
      <c r="G33" s="26">
        <f>SUM(G32,G27,,G24,,G20,G18,G16,G14,G12)</f>
        <v>6181</v>
      </c>
      <c r="H33" s="30">
        <f>SUM(H32,H27,H24,,H20,H18,H16,H14,H12)</f>
        <v>6468</v>
      </c>
      <c r="I33" s="29">
        <f>SUM(I32,I27,,I24,,I20,I18,I16,I14,I12)</f>
        <v>6462</v>
      </c>
      <c r="J33" s="30">
        <f>SUM(J32,J27,J24,,J20,J18,J16,J14,J12)</f>
        <v>6416</v>
      </c>
      <c r="K33" s="29">
        <f>SUM(K32,K27,,K24,,K20,K18,K16,K14,K12)</f>
        <v>6489</v>
      </c>
      <c r="L33" s="30">
        <f>SUM(L32,L27,L24,,L20,L18,L16,L14,L12)</f>
        <v>6549</v>
      </c>
      <c r="M33" s="27">
        <f>SUM(M32,M27,,M24,,M20,M18,M16,M14,M12)</f>
        <v>38565</v>
      </c>
      <c r="N33" s="31">
        <f>SUM(N32,N27,N24,,N20,N18,N16,N14,N12)</f>
        <v>3466</v>
      </c>
      <c r="O33" s="28">
        <f>SUM(O32,O27,O24,O20,O18,O16,O14,O12)</f>
        <v>232</v>
      </c>
    </row>
    <row r="34" spans="3:15" ht="12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3:15" ht="12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3:15" ht="12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3:15" ht="12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3:15" ht="12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3:15" ht="12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3:15" ht="1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</sheetData>
  <mergeCells count="14">
    <mergeCell ref="A17:A18"/>
    <mergeCell ref="N2:N3"/>
    <mergeCell ref="A2:B3"/>
    <mergeCell ref="C2:C3"/>
    <mergeCell ref="E2:E3"/>
    <mergeCell ref="G2:M2"/>
    <mergeCell ref="A4:A12"/>
    <mergeCell ref="A13:A14"/>
    <mergeCell ref="A15:A16"/>
    <mergeCell ref="A25:A27"/>
    <mergeCell ref="A33:B33"/>
    <mergeCell ref="A28:A32"/>
    <mergeCell ref="A19:A20"/>
    <mergeCell ref="A21:A24"/>
  </mergeCells>
  <printOptions/>
  <pageMargins left="0.7874015748031497" right="0.35433070866141736" top="0.6692913385826772" bottom="0.35433070866141736" header="0.4724409448818898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2008-09-04T07:23:45Z</cp:lastPrinted>
  <dcterms:created xsi:type="dcterms:W3CDTF">2005-07-06T09:52:39Z</dcterms:created>
  <dcterms:modified xsi:type="dcterms:W3CDTF">2009-11-15T09:57:55Z</dcterms:modified>
  <cp:category/>
  <cp:version/>
  <cp:contentType/>
  <cp:contentStatus/>
</cp:coreProperties>
</file>