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tabRatio="703" activeTab="0"/>
  </bookViews>
  <sheets>
    <sheet name="5表" sheetId="1" r:id="rId1"/>
  </sheets>
  <definedNames/>
  <calcPr fullCalcOnLoad="1"/>
</workbook>
</file>

<file path=xl/sharedStrings.xml><?xml version="1.0" encoding="utf-8"?>
<sst xmlns="http://schemas.openxmlformats.org/spreadsheetml/2006/main" count="87" uniqueCount="44">
  <si>
    <t>学級数</t>
  </si>
  <si>
    <t>区分</t>
  </si>
  <si>
    <t>計</t>
  </si>
  <si>
    <t>その他</t>
  </si>
  <si>
    <t>本科</t>
  </si>
  <si>
    <t>1年</t>
  </si>
  <si>
    <t>2年</t>
  </si>
  <si>
    <t>3年</t>
  </si>
  <si>
    <t>4年</t>
  </si>
  <si>
    <t>専攻科</t>
  </si>
  <si>
    <t>合計</t>
  </si>
  <si>
    <t>学年別生徒数</t>
  </si>
  <si>
    <t>学科別生徒数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</si>
  <si>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</si>
  <si>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</si>
  <si>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</si>
  <si>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</si>
  <si>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</si>
  <si>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</si>
  <si>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</si>
  <si>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</si>
  <si>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</si>
  <si>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全日制</t>
  </si>
  <si>
    <t>定時制</t>
  </si>
  <si>
    <t>幼児児童生徒数</t>
  </si>
  <si>
    <t>幼稚部</t>
  </si>
  <si>
    <t>幼児数</t>
  </si>
  <si>
    <t>小学部</t>
  </si>
  <si>
    <t>単式</t>
  </si>
  <si>
    <t>児童数</t>
  </si>
  <si>
    <t>5年</t>
  </si>
  <si>
    <t>6年</t>
  </si>
  <si>
    <t>複式</t>
  </si>
  <si>
    <t>中学部</t>
  </si>
  <si>
    <t>生徒数</t>
  </si>
  <si>
    <t>高等部</t>
  </si>
  <si>
    <t>第５表　　県立学校の児童生徒数</t>
  </si>
  <si>
    <t>（1）高等学校</t>
  </si>
  <si>
    <t>（２）盲学校・聾学校・養護学校</t>
  </si>
  <si>
    <t>平成14年度</t>
  </si>
  <si>
    <t>平成15年度</t>
  </si>
  <si>
    <t>平成16年度</t>
  </si>
  <si>
    <t>平成17年度</t>
  </si>
  <si>
    <t>平成18年度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</si>
</sst>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b/>
      <sz val="11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medium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76" fontId="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176" fontId="12" fillId="0" borderId="0" xfId="0" applyNumberFormat="1" applyFont="1" applyAlignment="1">
      <alignment vertical="center"/>
    </xf>
    <xf numFmtId="176" fontId="10" fillId="0" borderId="7" xfId="0" applyNumberFormat="1" applyFont="1" applyBorder="1" applyAlignment="1">
      <alignment horizontal="distributed" vertical="center" wrapText="1"/>
    </xf>
    <xf numFmtId="176" fontId="10" fillId="0" borderId="1" xfId="0" applyNumberFormat="1" applyFont="1" applyBorder="1" applyAlignment="1">
      <alignment horizontal="distributed" vertical="center" wrapText="1"/>
    </xf>
    <xf numFmtId="176" fontId="9" fillId="0" borderId="8" xfId="0" applyNumberFormat="1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vertical="center"/>
    </xf>
    <xf numFmtId="176" fontId="11" fillId="0" borderId="4" xfId="0" applyNumberFormat="1" applyFont="1" applyBorder="1" applyAlignment="1">
      <alignment vertical="center"/>
    </xf>
    <xf numFmtId="176" fontId="11" fillId="0" borderId="8" xfId="0" applyNumberFormat="1" applyFont="1" applyBorder="1" applyAlignment="1">
      <alignment vertical="center"/>
    </xf>
    <xf numFmtId="176" fontId="11" fillId="0" borderId="2" xfId="0" applyNumberFormat="1" applyFont="1" applyBorder="1" applyAlignment="1">
      <alignment vertical="center"/>
    </xf>
    <xf numFmtId="41" fontId="11" fillId="0" borderId="4" xfId="0" applyNumberFormat="1" applyFont="1" applyBorder="1" applyAlignment="1" quotePrefix="1">
      <alignment horizontal="center" vertical="center"/>
    </xf>
    <xf numFmtId="41" fontId="11" fillId="0" borderId="3" xfId="0" applyNumberFormat="1" applyFont="1" applyBorder="1" applyAlignment="1" quotePrefix="1">
      <alignment horizontal="center" vertical="center"/>
    </xf>
    <xf numFmtId="41" fontId="11" fillId="0" borderId="4" xfId="0" applyNumberFormat="1" applyFont="1" applyFill="1" applyBorder="1" applyAlignment="1" quotePrefix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4" xfId="0" applyNumberFormat="1" applyFont="1" applyFill="1" applyBorder="1" applyAlignment="1">
      <alignment vertical="center"/>
    </xf>
    <xf numFmtId="176" fontId="11" fillId="0" borderId="8" xfId="0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vertical="center"/>
    </xf>
    <xf numFmtId="41" fontId="11" fillId="0" borderId="3" xfId="0" applyNumberFormat="1" applyFont="1" applyFill="1" applyBorder="1" applyAlignment="1" quotePrefix="1">
      <alignment horizontal="center" vertical="center"/>
    </xf>
    <xf numFmtId="41" fontId="11" fillId="2" borderId="9" xfId="0" applyNumberFormat="1" applyFont="1" applyFill="1" applyBorder="1" applyAlignment="1" quotePrefix="1">
      <alignment horizontal="center" vertical="center"/>
    </xf>
    <xf numFmtId="176" fontId="9" fillId="2" borderId="10" xfId="0" applyNumberFormat="1" applyFont="1" applyFill="1" applyBorder="1" applyAlignment="1">
      <alignment horizontal="distributed" vertical="center"/>
    </xf>
    <xf numFmtId="176" fontId="11" fillId="2" borderId="11" xfId="0" applyNumberFormat="1" applyFont="1" applyFill="1" applyBorder="1" applyAlignment="1">
      <alignment vertical="center"/>
    </xf>
    <xf numFmtId="176" fontId="11" fillId="2" borderId="9" xfId="0" applyNumberFormat="1" applyFont="1" applyFill="1" applyBorder="1" applyAlignment="1">
      <alignment vertical="center"/>
    </xf>
    <xf numFmtId="176" fontId="11" fillId="2" borderId="12" xfId="0" applyNumberFormat="1" applyFont="1" applyFill="1" applyBorder="1" applyAlignment="1">
      <alignment vertical="center"/>
    </xf>
    <xf numFmtId="176" fontId="11" fillId="2" borderId="10" xfId="0" applyNumberFormat="1" applyFont="1" applyFill="1" applyBorder="1" applyAlignment="1">
      <alignment vertical="center"/>
    </xf>
    <xf numFmtId="176" fontId="9" fillId="2" borderId="13" xfId="0" applyNumberFormat="1" applyFont="1" applyFill="1" applyBorder="1" applyAlignment="1">
      <alignment horizontal="distributed" vertical="center"/>
    </xf>
    <xf numFmtId="176" fontId="11" fillId="2" borderId="14" xfId="0" applyNumberFormat="1" applyFont="1" applyFill="1" applyBorder="1" applyAlignment="1">
      <alignment vertical="center"/>
    </xf>
    <xf numFmtId="176" fontId="11" fillId="2" borderId="15" xfId="0" applyNumberFormat="1" applyFont="1" applyFill="1" applyBorder="1" applyAlignment="1">
      <alignment vertical="center"/>
    </xf>
    <xf numFmtId="41" fontId="11" fillId="2" borderId="16" xfId="0" applyNumberFormat="1" applyFont="1" applyFill="1" applyBorder="1" applyAlignment="1" quotePrefix="1">
      <alignment horizontal="center" vertical="center"/>
    </xf>
    <xf numFmtId="176" fontId="11" fillId="2" borderId="13" xfId="0" applyNumberFormat="1" applyFont="1" applyFill="1" applyBorder="1" applyAlignment="1">
      <alignment vertical="center"/>
    </xf>
    <xf numFmtId="176" fontId="11" fillId="2" borderId="6" xfId="0" applyNumberFormat="1" applyFont="1" applyFill="1" applyBorder="1" applyAlignment="1">
      <alignment vertical="center"/>
    </xf>
    <xf numFmtId="41" fontId="11" fillId="2" borderId="15" xfId="0" applyNumberFormat="1" applyFont="1" applyFill="1" applyBorder="1" applyAlignment="1" quotePrefix="1">
      <alignment horizontal="center" vertical="center"/>
    </xf>
    <xf numFmtId="176" fontId="8" fillId="0" borderId="2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vertical="center"/>
    </xf>
    <xf numFmtId="176" fontId="8" fillId="2" borderId="14" xfId="0" applyNumberFormat="1" applyFont="1" applyFill="1" applyBorder="1" applyAlignment="1">
      <alignment vertical="center"/>
    </xf>
    <xf numFmtId="176" fontId="8" fillId="2" borderId="15" xfId="0" applyNumberFormat="1" applyFont="1" applyFill="1" applyBorder="1" applyAlignment="1">
      <alignment vertical="center"/>
    </xf>
    <xf numFmtId="176" fontId="8" fillId="2" borderId="16" xfId="0" applyNumberFormat="1" applyFont="1" applyFill="1" applyBorder="1" applyAlignment="1">
      <alignment vertical="center"/>
    </xf>
    <xf numFmtId="176" fontId="8" fillId="2" borderId="15" xfId="0" applyNumberFormat="1" applyFont="1" applyFill="1" applyBorder="1" applyAlignment="1">
      <alignment horizontal="right" vertical="center"/>
    </xf>
    <xf numFmtId="176" fontId="8" fillId="2" borderId="17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left"/>
    </xf>
    <xf numFmtId="176" fontId="12" fillId="0" borderId="6" xfId="0" applyNumberFormat="1" applyFont="1" applyBorder="1" applyAlignment="1">
      <alignment horizontal="left" vertical="center"/>
    </xf>
    <xf numFmtId="176" fontId="10" fillId="0" borderId="18" xfId="0" applyNumberFormat="1" applyFont="1" applyBorder="1" applyAlignment="1">
      <alignment horizontal="distributed" vertical="center"/>
    </xf>
    <xf numFmtId="176" fontId="10" fillId="0" borderId="19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horizontal="distributed" vertical="center"/>
    </xf>
    <xf numFmtId="176" fontId="10" fillId="0" borderId="12" xfId="0" applyNumberFormat="1" applyFont="1" applyBorder="1" applyAlignment="1">
      <alignment horizontal="distributed" vertical="center"/>
    </xf>
    <xf numFmtId="176" fontId="10" fillId="0" borderId="21" xfId="0" applyNumberFormat="1" applyFont="1" applyBorder="1" applyAlignment="1">
      <alignment horizontal="distributed" vertical="center"/>
    </xf>
    <xf numFmtId="176" fontId="9" fillId="0" borderId="22" xfId="0" applyNumberFormat="1" applyFont="1" applyBorder="1" applyAlignment="1">
      <alignment horizontal="distributed"/>
    </xf>
    <xf numFmtId="176" fontId="9" fillId="0" borderId="23" xfId="0" applyNumberFormat="1" applyFont="1" applyBorder="1" applyAlignment="1">
      <alignment horizontal="distributed"/>
    </xf>
    <xf numFmtId="176" fontId="9" fillId="0" borderId="24" xfId="0" applyNumberFormat="1" applyFont="1" applyBorder="1" applyAlignment="1">
      <alignment horizontal="distributed"/>
    </xf>
    <xf numFmtId="176" fontId="10" fillId="0" borderId="25" xfId="0" applyNumberFormat="1" applyFont="1" applyBorder="1" applyAlignment="1">
      <alignment horizontal="distributed" vertical="center" wrapText="1"/>
    </xf>
    <xf numFmtId="176" fontId="10" fillId="0" borderId="1" xfId="0" applyNumberFormat="1" applyFont="1" applyBorder="1" applyAlignment="1">
      <alignment horizontal="distributed" vertical="center" wrapText="1"/>
    </xf>
    <xf numFmtId="176" fontId="10" fillId="0" borderId="26" xfId="0" applyNumberFormat="1" applyFont="1" applyBorder="1" applyAlignment="1">
      <alignment horizontal="distributed" vertical="center" wrapText="1"/>
    </xf>
    <xf numFmtId="176" fontId="10" fillId="0" borderId="27" xfId="0" applyNumberFormat="1" applyFont="1" applyBorder="1" applyAlignment="1">
      <alignment horizontal="distributed" vertical="center" wrapText="1"/>
    </xf>
    <xf numFmtId="176" fontId="10" fillId="0" borderId="28" xfId="0" applyNumberFormat="1" applyFont="1" applyBorder="1" applyAlignment="1">
      <alignment horizontal="distributed" vertical="center" wrapText="1"/>
    </xf>
    <xf numFmtId="176" fontId="10" fillId="0" borderId="29" xfId="0" applyNumberFormat="1" applyFont="1" applyBorder="1" applyAlignment="1">
      <alignment horizontal="distributed" vertical="center" wrapText="1"/>
    </xf>
    <xf numFmtId="176" fontId="10" fillId="0" borderId="30" xfId="0" applyNumberFormat="1" applyFont="1" applyBorder="1" applyAlignment="1">
      <alignment horizontal="distributed" vertical="center" wrapText="1"/>
    </xf>
    <xf numFmtId="176" fontId="9" fillId="0" borderId="22" xfId="0" applyNumberFormat="1" applyFont="1" applyBorder="1" applyAlignment="1">
      <alignment horizontal="distributed" vertical="center"/>
    </xf>
    <xf numFmtId="176" fontId="9" fillId="0" borderId="23" xfId="0" applyNumberFormat="1" applyFont="1" applyBorder="1" applyAlignment="1">
      <alignment horizontal="distributed" vertical="center"/>
    </xf>
    <xf numFmtId="176" fontId="9" fillId="0" borderId="24" xfId="0" applyNumberFormat="1" applyFont="1" applyBorder="1" applyAlignment="1">
      <alignment horizontal="distributed" vertical="center"/>
    </xf>
    <xf numFmtId="176" fontId="10" fillId="0" borderId="31" xfId="0" applyNumberFormat="1" applyFont="1" applyBorder="1" applyAlignment="1">
      <alignment horizontal="distributed" vertical="center" wrapText="1"/>
    </xf>
    <xf numFmtId="176" fontId="10" fillId="0" borderId="32" xfId="0" applyNumberFormat="1" applyFont="1" applyBorder="1" applyAlignment="1">
      <alignment horizontal="distributed" vertical="center" wrapText="1"/>
    </xf>
    <xf numFmtId="176" fontId="10" fillId="0" borderId="25" xfId="0" applyNumberFormat="1" applyFont="1" applyBorder="1" applyAlignment="1">
      <alignment horizontal="distributed" vertical="center"/>
    </xf>
    <xf numFmtId="176" fontId="10" fillId="0" borderId="1" xfId="0" applyNumberFormat="1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center" vertical="distributed" textRotation="255"/>
    </xf>
    <xf numFmtId="176" fontId="9" fillId="0" borderId="33" xfId="0" applyNumberFormat="1" applyFont="1" applyBorder="1" applyAlignment="1">
      <alignment horizontal="center" vertical="distributed" textRotation="255"/>
    </xf>
    <xf numFmtId="176" fontId="9" fillId="0" borderId="6" xfId="0" applyNumberFormat="1" applyFont="1" applyBorder="1" applyAlignment="1">
      <alignment horizontal="center" vertical="distributed" textRotation="255"/>
    </xf>
    <xf numFmtId="176" fontId="10" fillId="0" borderId="34" xfId="0" applyNumberFormat="1" applyFont="1" applyBorder="1" applyAlignment="1">
      <alignment horizontal="distributed" vertical="center" wrapText="1"/>
    </xf>
    <xf numFmtId="176" fontId="8" fillId="0" borderId="22" xfId="0" applyNumberFormat="1" applyFont="1" applyBorder="1" applyAlignment="1">
      <alignment horizontal="distributed" vertical="center"/>
    </xf>
    <xf numFmtId="176" fontId="8" fillId="0" borderId="23" xfId="0" applyNumberFormat="1" applyFont="1" applyBorder="1" applyAlignment="1">
      <alignment horizontal="distributed" vertical="center"/>
    </xf>
    <xf numFmtId="176" fontId="8" fillId="0" borderId="24" xfId="0" applyNumberFormat="1" applyFont="1" applyBorder="1" applyAlignment="1">
      <alignment horizontal="distributed" vertical="center"/>
    </xf>
    <xf numFmtId="176" fontId="8" fillId="0" borderId="34" xfId="0" applyNumberFormat="1" applyFont="1" applyBorder="1" applyAlignment="1">
      <alignment horizontal="distributed" vertical="center"/>
    </xf>
    <xf numFmtId="176" fontId="8" fillId="0" borderId="25" xfId="0" applyNumberFormat="1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distributed" vertical="center"/>
    </xf>
    <xf numFmtId="176" fontId="8" fillId="0" borderId="20" xfId="0" applyNumberFormat="1" applyFont="1" applyBorder="1" applyAlignment="1">
      <alignment horizontal="distributed" vertical="center"/>
    </xf>
    <xf numFmtId="176" fontId="8" fillId="0" borderId="21" xfId="0" applyNumberFormat="1" applyFont="1" applyBorder="1" applyAlignment="1">
      <alignment horizontal="distributed" vertical="center"/>
    </xf>
    <xf numFmtId="176" fontId="8" fillId="0" borderId="35" xfId="0" applyNumberFormat="1" applyFont="1" applyBorder="1" applyAlignment="1">
      <alignment horizontal="distributed" vertical="center"/>
    </xf>
    <xf numFmtId="176" fontId="8" fillId="0" borderId="34" xfId="0" applyNumberFormat="1" applyFont="1" applyBorder="1" applyAlignment="1">
      <alignment horizontal="distributed" vertical="center" textRotation="255"/>
    </xf>
    <xf numFmtId="176" fontId="8" fillId="0" borderId="36" xfId="0" applyNumberFormat="1" applyFont="1" applyBorder="1" applyAlignment="1">
      <alignment horizontal="distributed" vertical="center" textRotation="255"/>
    </xf>
    <xf numFmtId="176" fontId="8" fillId="0" borderId="7" xfId="0" applyNumberFormat="1" applyFont="1" applyBorder="1" applyAlignment="1">
      <alignment horizontal="distributed" vertical="center" textRotation="255"/>
    </xf>
    <xf numFmtId="176" fontId="8" fillId="0" borderId="26" xfId="0" applyNumberFormat="1" applyFont="1" applyBorder="1" applyAlignment="1">
      <alignment horizontal="distributed" vertical="center"/>
    </xf>
    <xf numFmtId="176" fontId="8" fillId="0" borderId="37" xfId="0" applyNumberFormat="1" applyFont="1" applyBorder="1" applyAlignment="1">
      <alignment horizontal="distributed" vertical="center"/>
    </xf>
    <xf numFmtId="176" fontId="8" fillId="0" borderId="27" xfId="0" applyNumberFormat="1" applyFont="1" applyBorder="1" applyAlignment="1">
      <alignment horizontal="distributed" vertical="center"/>
    </xf>
    <xf numFmtId="176" fontId="8" fillId="0" borderId="36" xfId="0" applyNumberFormat="1" applyFont="1" applyBorder="1" applyAlignment="1">
      <alignment horizontal="center" vertical="center" textRotation="255" shrinkToFit="1"/>
    </xf>
    <xf numFmtId="176" fontId="8" fillId="0" borderId="7" xfId="0" applyNumberFormat="1" applyFont="1" applyBorder="1" applyAlignment="1">
      <alignment horizontal="center" vertical="center" textRotation="255" shrinkToFit="1"/>
    </xf>
    <xf numFmtId="176" fontId="8" fillId="0" borderId="38" xfId="0" applyNumberFormat="1" applyFont="1" applyBorder="1" applyAlignment="1">
      <alignment horizontal="distributed" vertical="center"/>
    </xf>
    <xf numFmtId="176" fontId="8" fillId="0" borderId="38" xfId="0" applyNumberFormat="1" applyFont="1" applyBorder="1" applyAlignment="1">
      <alignment horizontal="center" vertical="center" textRotation="255" shrinkToFit="1"/>
    </xf>
    <xf numFmtId="176" fontId="8" fillId="0" borderId="1" xfId="0" applyNumberFormat="1" applyFont="1" applyBorder="1" applyAlignment="1">
      <alignment horizontal="center" vertical="center" textRotation="255" shrinkToFit="1"/>
    </xf>
    <xf numFmtId="176" fontId="8" fillId="0" borderId="37" xfId="0" applyNumberFormat="1" applyFont="1" applyBorder="1" applyAlignment="1">
      <alignment horizontal="center" vertical="center" textRotation="255" shrinkToFit="1"/>
    </xf>
    <xf numFmtId="176" fontId="8" fillId="0" borderId="27" xfId="0" applyNumberFormat="1" applyFont="1" applyBorder="1" applyAlignment="1">
      <alignment horizontal="center" vertical="center" textRotation="255" shrinkToFit="1"/>
    </xf>
    <xf numFmtId="176" fontId="8" fillId="0" borderId="26" xfId="0" applyNumberFormat="1" applyFont="1" applyBorder="1" applyAlignment="1">
      <alignment horizontal="distributed" vertical="center" textRotation="255"/>
    </xf>
    <xf numFmtId="176" fontId="8" fillId="0" borderId="37" xfId="0" applyNumberFormat="1" applyFont="1" applyBorder="1" applyAlignment="1">
      <alignment horizontal="distributed" vertical="center" textRotation="255"/>
    </xf>
    <xf numFmtId="176" fontId="8" fillId="0" borderId="27" xfId="0" applyNumberFormat="1" applyFont="1" applyBorder="1" applyAlignment="1">
      <alignment horizontal="distributed" vertical="center" textRotation="255"/>
    </xf>
    <xf numFmtId="176" fontId="8" fillId="0" borderId="36" xfId="0" applyNumberFormat="1" applyFont="1" applyBorder="1" applyAlignment="1">
      <alignment horizontal="center" vertical="center" textRotation="255" wrapText="1"/>
    </xf>
    <xf numFmtId="176" fontId="8" fillId="0" borderId="7" xfId="0" applyNumberFormat="1" applyFont="1" applyBorder="1" applyAlignment="1">
      <alignment horizontal="center" vertical="center" textRotation="255" wrapText="1"/>
    </xf>
    <xf numFmtId="176" fontId="8" fillId="0" borderId="39" xfId="0" applyNumberFormat="1" applyFont="1" applyBorder="1" applyAlignment="1">
      <alignment horizontal="center" vertical="center" textRotation="255" shrinkToFit="1"/>
    </xf>
    <xf numFmtId="176" fontId="8" fillId="0" borderId="9" xfId="0" applyNumberFormat="1" applyFont="1" applyBorder="1" applyAlignment="1">
      <alignment horizontal="center"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showGridLines="0" tabSelected="1" workbookViewId="0" topLeftCell="A7">
      <selection activeCell="E22" sqref="E22:E24"/>
    </sheetView>
  </sheetViews>
  <sheetFormatPr defaultColWidth="9.00390625" defaultRowHeight="13.5"/>
  <cols>
    <col min="1" max="1" width="8.50390625" style="5" customWidth="1"/>
    <col min="2" max="2" width="11.125" style="5" customWidth="1"/>
    <col min="3" max="17" width="7.625" style="5" customWidth="1"/>
    <col min="18" max="16384" width="9.00390625" style="4" customWidth="1"/>
  </cols>
  <sheetData>
    <row r="1" spans="1:19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  <c r="S1" s="23"/>
    </row>
    <row r="2" spans="1:19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  <c r="S2" s="23"/>
    </row>
    <row r="3" spans="1:19" s="8" customFormat="1" ht="14.25">
      <c r="A3" s="64" t="s">
        <v>36</v>
      </c>
      <c r="B3" s="64"/>
      <c r="C3" s="64"/>
      <c r="D3" s="64"/>
      <c r="E3" s="6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9" customFormat="1" ht="14.25" thickBot="1">
      <c r="A4" s="65" t="s">
        <v>37</v>
      </c>
      <c r="B4" s="65"/>
      <c r="C4" s="6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s="1" customFormat="1" ht="17.25" customHeight="1">
      <c r="A5" s="66" t="s">
        <v>1</v>
      </c>
      <c r="B5" s="67"/>
      <c r="C5" s="72" t="s">
        <v>11</v>
      </c>
      <c r="D5" s="73"/>
      <c r="E5" s="73"/>
      <c r="F5" s="73"/>
      <c r="G5" s="73"/>
      <c r="H5" s="74"/>
      <c r="I5" s="79" t="s">
        <v>10</v>
      </c>
      <c r="J5" s="82" t="s">
        <v>12</v>
      </c>
      <c r="K5" s="83"/>
      <c r="L5" s="83"/>
      <c r="M5" s="83"/>
      <c r="N5" s="83"/>
      <c r="O5" s="83"/>
      <c r="P5" s="83"/>
      <c r="Q5" s="83"/>
      <c r="R5" s="83"/>
      <c r="S5" s="84"/>
    </row>
    <row r="6" spans="1:19" s="1" customFormat="1" ht="14.25" customHeight="1">
      <c r="A6" s="68"/>
      <c r="B6" s="69"/>
      <c r="C6" s="92" t="s">
        <v>4</v>
      </c>
      <c r="D6" s="75"/>
      <c r="E6" s="75"/>
      <c r="F6" s="75"/>
      <c r="G6" s="75"/>
      <c r="H6" s="77" t="s">
        <v>9</v>
      </c>
      <c r="I6" s="80"/>
      <c r="J6" s="85" t="s">
        <v>13</v>
      </c>
      <c r="K6" s="87" t="s">
        <v>14</v>
      </c>
      <c r="L6" s="75" t="s">
        <v>15</v>
      </c>
      <c r="M6" s="75" t="s">
        <v>16</v>
      </c>
      <c r="N6" s="75" t="s">
        <v>17</v>
      </c>
      <c r="O6" s="75" t="s">
        <v>18</v>
      </c>
      <c r="P6" s="75" t="s">
        <v>19</v>
      </c>
      <c r="Q6" s="75" t="s">
        <v>20</v>
      </c>
      <c r="R6" s="75" t="s">
        <v>21</v>
      </c>
      <c r="S6" s="77" t="s">
        <v>3</v>
      </c>
    </row>
    <row r="7" spans="1:19" s="2" customFormat="1" ht="15" customHeight="1">
      <c r="A7" s="70"/>
      <c r="B7" s="71"/>
      <c r="C7" s="26" t="s">
        <v>2</v>
      </c>
      <c r="D7" s="27" t="s">
        <v>5</v>
      </c>
      <c r="E7" s="27" t="s">
        <v>6</v>
      </c>
      <c r="F7" s="27" t="s">
        <v>7</v>
      </c>
      <c r="G7" s="27" t="s">
        <v>8</v>
      </c>
      <c r="H7" s="78"/>
      <c r="I7" s="81"/>
      <c r="J7" s="86"/>
      <c r="K7" s="88"/>
      <c r="L7" s="76"/>
      <c r="M7" s="76"/>
      <c r="N7" s="76"/>
      <c r="O7" s="76"/>
      <c r="P7" s="76"/>
      <c r="Q7" s="76"/>
      <c r="R7" s="76"/>
      <c r="S7" s="78"/>
    </row>
    <row r="8" spans="1:19" s="3" customFormat="1" ht="15.75" customHeight="1">
      <c r="A8" s="89" t="s">
        <v>22</v>
      </c>
      <c r="B8" s="28" t="s">
        <v>39</v>
      </c>
      <c r="C8" s="29">
        <f aca="true" t="shared" si="0" ref="C8:C17">SUM(D8:G8)</f>
        <v>20035</v>
      </c>
      <c r="D8" s="30">
        <v>6675</v>
      </c>
      <c r="E8" s="30">
        <v>6664</v>
      </c>
      <c r="F8" s="30">
        <v>6696</v>
      </c>
      <c r="G8" s="33">
        <v>0</v>
      </c>
      <c r="H8" s="29">
        <v>23</v>
      </c>
      <c r="I8" s="31">
        <f>+H8+C8</f>
        <v>20058</v>
      </c>
      <c r="J8" s="29">
        <v>12081</v>
      </c>
      <c r="K8" s="30">
        <v>678</v>
      </c>
      <c r="L8" s="30">
        <v>111</v>
      </c>
      <c r="M8" s="30">
        <v>1049</v>
      </c>
      <c r="N8" s="30">
        <v>2130</v>
      </c>
      <c r="O8" s="30">
        <v>2514</v>
      </c>
      <c r="P8" s="30">
        <v>557</v>
      </c>
      <c r="Q8" s="33">
        <v>0</v>
      </c>
      <c r="R8" s="30">
        <v>824</v>
      </c>
      <c r="S8" s="29">
        <v>114</v>
      </c>
    </row>
    <row r="9" spans="1:19" s="3" customFormat="1" ht="15.75" customHeight="1">
      <c r="A9" s="89"/>
      <c r="B9" s="28" t="s">
        <v>40</v>
      </c>
      <c r="C9" s="29">
        <f t="shared" si="0"/>
        <v>19511</v>
      </c>
      <c r="D9" s="30">
        <v>6499</v>
      </c>
      <c r="E9" s="30">
        <v>6513</v>
      </c>
      <c r="F9" s="30">
        <v>6499</v>
      </c>
      <c r="G9" s="33">
        <v>0</v>
      </c>
      <c r="H9" s="29">
        <v>24</v>
      </c>
      <c r="I9" s="31">
        <f>+H9+C9</f>
        <v>19535</v>
      </c>
      <c r="J9" s="29">
        <v>11822</v>
      </c>
      <c r="K9" s="30">
        <v>685</v>
      </c>
      <c r="L9" s="30">
        <v>110</v>
      </c>
      <c r="M9" s="30">
        <v>1039</v>
      </c>
      <c r="N9" s="30">
        <v>2000</v>
      </c>
      <c r="O9" s="30">
        <v>2439</v>
      </c>
      <c r="P9" s="30">
        <v>515</v>
      </c>
      <c r="Q9" s="33">
        <v>0</v>
      </c>
      <c r="R9" s="30">
        <v>812</v>
      </c>
      <c r="S9" s="29">
        <v>113</v>
      </c>
    </row>
    <row r="10" spans="1:19" s="3" customFormat="1" ht="15.75" customHeight="1">
      <c r="A10" s="89"/>
      <c r="B10" s="28" t="s">
        <v>41</v>
      </c>
      <c r="C10" s="29">
        <f t="shared" si="0"/>
        <v>18925</v>
      </c>
      <c r="D10" s="30">
        <v>6206</v>
      </c>
      <c r="E10" s="30">
        <v>6343</v>
      </c>
      <c r="F10" s="30">
        <v>6376</v>
      </c>
      <c r="G10" s="33">
        <v>0</v>
      </c>
      <c r="H10" s="29">
        <v>27</v>
      </c>
      <c r="I10" s="31">
        <f>+H10+C10</f>
        <v>18952</v>
      </c>
      <c r="J10" s="29">
        <v>11256</v>
      </c>
      <c r="K10" s="30">
        <v>663</v>
      </c>
      <c r="L10" s="30">
        <v>107</v>
      </c>
      <c r="M10" s="30">
        <v>1000</v>
      </c>
      <c r="N10" s="30">
        <v>1991</v>
      </c>
      <c r="O10" s="30">
        <v>2368</v>
      </c>
      <c r="P10" s="30">
        <v>476</v>
      </c>
      <c r="Q10" s="33">
        <v>0</v>
      </c>
      <c r="R10" s="30">
        <v>990</v>
      </c>
      <c r="S10" s="29">
        <v>101</v>
      </c>
    </row>
    <row r="11" spans="1:19" s="3" customFormat="1" ht="15.75" customHeight="1">
      <c r="A11" s="89"/>
      <c r="B11" s="28" t="s">
        <v>42</v>
      </c>
      <c r="C11" s="36">
        <f t="shared" si="0"/>
        <v>18151</v>
      </c>
      <c r="D11" s="37">
        <v>5869</v>
      </c>
      <c r="E11" s="37">
        <v>6105</v>
      </c>
      <c r="F11" s="37">
        <v>6177</v>
      </c>
      <c r="G11" s="35">
        <v>0</v>
      </c>
      <c r="H11" s="36">
        <v>28</v>
      </c>
      <c r="I11" s="38">
        <f>+H11+C11</f>
        <v>18179</v>
      </c>
      <c r="J11" s="36">
        <v>10559</v>
      </c>
      <c r="K11" s="37">
        <v>673</v>
      </c>
      <c r="L11" s="37">
        <v>109</v>
      </c>
      <c r="M11" s="37">
        <v>991</v>
      </c>
      <c r="N11" s="37">
        <v>1951</v>
      </c>
      <c r="O11" s="37">
        <v>2255</v>
      </c>
      <c r="P11" s="37">
        <v>413</v>
      </c>
      <c r="Q11" s="35">
        <v>0</v>
      </c>
      <c r="R11" s="37">
        <v>1148</v>
      </c>
      <c r="S11" s="36">
        <v>80</v>
      </c>
    </row>
    <row r="12" spans="1:19" s="3" customFormat="1" ht="15.75" customHeight="1">
      <c r="A12" s="89"/>
      <c r="B12" s="42" t="s">
        <v>43</v>
      </c>
      <c r="C12" s="43">
        <f t="shared" si="0"/>
        <v>17353</v>
      </c>
      <c r="D12" s="44">
        <v>5699</v>
      </c>
      <c r="E12" s="44">
        <v>5725</v>
      </c>
      <c r="F12" s="44">
        <v>5929</v>
      </c>
      <c r="G12" s="41">
        <v>0</v>
      </c>
      <c r="H12" s="45">
        <v>25</v>
      </c>
      <c r="I12" s="46">
        <f>+H12+C12</f>
        <v>17378</v>
      </c>
      <c r="J12" s="45">
        <v>9787</v>
      </c>
      <c r="K12" s="44">
        <v>676</v>
      </c>
      <c r="L12" s="44">
        <v>115</v>
      </c>
      <c r="M12" s="44">
        <v>992</v>
      </c>
      <c r="N12" s="44">
        <v>1904</v>
      </c>
      <c r="O12" s="44">
        <v>2135</v>
      </c>
      <c r="P12" s="44">
        <v>382</v>
      </c>
      <c r="Q12" s="41">
        <v>0</v>
      </c>
      <c r="R12" s="44">
        <v>1322</v>
      </c>
      <c r="S12" s="45">
        <v>65</v>
      </c>
    </row>
    <row r="13" spans="1:19" s="3" customFormat="1" ht="15.75" customHeight="1">
      <c r="A13" s="90" t="s">
        <v>23</v>
      </c>
      <c r="B13" s="28" t="s">
        <v>39</v>
      </c>
      <c r="C13" s="32">
        <f t="shared" si="0"/>
        <v>456</v>
      </c>
      <c r="D13" s="30">
        <v>176</v>
      </c>
      <c r="E13" s="30">
        <v>121</v>
      </c>
      <c r="F13" s="30">
        <v>84</v>
      </c>
      <c r="G13" s="30">
        <v>75</v>
      </c>
      <c r="H13" s="34">
        <v>0</v>
      </c>
      <c r="I13" s="31">
        <f>+C13</f>
        <v>456</v>
      </c>
      <c r="J13" s="29">
        <v>209</v>
      </c>
      <c r="K13" s="33">
        <v>0</v>
      </c>
      <c r="L13" s="33">
        <v>0</v>
      </c>
      <c r="M13" s="33">
        <v>0</v>
      </c>
      <c r="N13" s="30">
        <v>145</v>
      </c>
      <c r="O13" s="33">
        <v>0</v>
      </c>
      <c r="P13" s="33">
        <v>0</v>
      </c>
      <c r="Q13" s="30">
        <v>72</v>
      </c>
      <c r="R13" s="33">
        <v>0</v>
      </c>
      <c r="S13" s="29">
        <v>30</v>
      </c>
    </row>
    <row r="14" spans="1:19" s="3" customFormat="1" ht="15.75" customHeight="1">
      <c r="A14" s="89"/>
      <c r="B14" s="28" t="s">
        <v>40</v>
      </c>
      <c r="C14" s="32">
        <f t="shared" si="0"/>
        <v>462</v>
      </c>
      <c r="D14" s="30">
        <v>158</v>
      </c>
      <c r="E14" s="30">
        <v>119</v>
      </c>
      <c r="F14" s="30">
        <v>121</v>
      </c>
      <c r="G14" s="30">
        <v>64</v>
      </c>
      <c r="H14" s="34">
        <v>0</v>
      </c>
      <c r="I14" s="31">
        <f>+C14</f>
        <v>462</v>
      </c>
      <c r="J14" s="29">
        <v>238</v>
      </c>
      <c r="K14" s="33">
        <v>0</v>
      </c>
      <c r="L14" s="33">
        <v>0</v>
      </c>
      <c r="M14" s="33">
        <v>0</v>
      </c>
      <c r="N14" s="30">
        <v>134</v>
      </c>
      <c r="O14" s="33">
        <v>0</v>
      </c>
      <c r="P14" s="33">
        <v>0</v>
      </c>
      <c r="Q14" s="30">
        <v>69</v>
      </c>
      <c r="R14" s="33">
        <v>0</v>
      </c>
      <c r="S14" s="29">
        <v>21</v>
      </c>
    </row>
    <row r="15" spans="1:19" s="3" customFormat="1" ht="15.75" customHeight="1">
      <c r="A15" s="89"/>
      <c r="B15" s="28" t="s">
        <v>41</v>
      </c>
      <c r="C15" s="32">
        <f t="shared" si="0"/>
        <v>506</v>
      </c>
      <c r="D15" s="30">
        <v>171</v>
      </c>
      <c r="E15" s="30">
        <v>122</v>
      </c>
      <c r="F15" s="30">
        <v>113</v>
      </c>
      <c r="G15" s="30">
        <v>100</v>
      </c>
      <c r="H15" s="34">
        <v>0</v>
      </c>
      <c r="I15" s="31">
        <f>+C15</f>
        <v>506</v>
      </c>
      <c r="J15" s="29">
        <v>281</v>
      </c>
      <c r="K15" s="33">
        <v>0</v>
      </c>
      <c r="L15" s="33">
        <v>0</v>
      </c>
      <c r="M15" s="33">
        <v>0</v>
      </c>
      <c r="N15" s="30">
        <v>137</v>
      </c>
      <c r="O15" s="33">
        <v>0</v>
      </c>
      <c r="P15" s="33">
        <v>0</v>
      </c>
      <c r="Q15" s="30">
        <v>71</v>
      </c>
      <c r="R15" s="33">
        <v>0</v>
      </c>
      <c r="S15" s="29">
        <v>17</v>
      </c>
    </row>
    <row r="16" spans="1:19" s="3" customFormat="1" ht="15.75" customHeight="1">
      <c r="A16" s="89"/>
      <c r="B16" s="28" t="s">
        <v>42</v>
      </c>
      <c r="C16" s="39">
        <f t="shared" si="0"/>
        <v>478</v>
      </c>
      <c r="D16" s="37">
        <v>166</v>
      </c>
      <c r="E16" s="37">
        <v>102</v>
      </c>
      <c r="F16" s="37">
        <v>119</v>
      </c>
      <c r="G16" s="37">
        <v>91</v>
      </c>
      <c r="H16" s="40">
        <v>0</v>
      </c>
      <c r="I16" s="38">
        <f>+C16</f>
        <v>478</v>
      </c>
      <c r="J16" s="36">
        <v>272</v>
      </c>
      <c r="K16" s="35">
        <v>0</v>
      </c>
      <c r="L16" s="35">
        <v>0</v>
      </c>
      <c r="M16" s="35">
        <v>0</v>
      </c>
      <c r="N16" s="37">
        <v>121</v>
      </c>
      <c r="O16" s="35">
        <v>0</v>
      </c>
      <c r="P16" s="35">
        <v>0</v>
      </c>
      <c r="Q16" s="37">
        <v>78</v>
      </c>
      <c r="R16" s="35">
        <v>0</v>
      </c>
      <c r="S16" s="36">
        <v>7</v>
      </c>
    </row>
    <row r="17" spans="1:19" s="3" customFormat="1" ht="15.75" customHeight="1" thickBot="1">
      <c r="A17" s="91"/>
      <c r="B17" s="47" t="s">
        <v>43</v>
      </c>
      <c r="C17" s="48">
        <f t="shared" si="0"/>
        <v>432</v>
      </c>
      <c r="D17" s="49">
        <v>140</v>
      </c>
      <c r="E17" s="49">
        <v>105</v>
      </c>
      <c r="F17" s="49">
        <v>92</v>
      </c>
      <c r="G17" s="49">
        <v>95</v>
      </c>
      <c r="H17" s="50">
        <v>0</v>
      </c>
      <c r="I17" s="51">
        <f>+C17</f>
        <v>432</v>
      </c>
      <c r="J17" s="52">
        <v>240</v>
      </c>
      <c r="K17" s="53">
        <v>0</v>
      </c>
      <c r="L17" s="53">
        <v>0</v>
      </c>
      <c r="M17" s="53">
        <v>0</v>
      </c>
      <c r="N17" s="49">
        <v>114</v>
      </c>
      <c r="O17" s="53">
        <v>0</v>
      </c>
      <c r="P17" s="53">
        <v>0</v>
      </c>
      <c r="Q17" s="49">
        <v>74</v>
      </c>
      <c r="R17" s="53">
        <v>0</v>
      </c>
      <c r="S17" s="52">
        <v>4</v>
      </c>
    </row>
    <row r="20" spans="1:32" s="6" customFormat="1" ht="18.75" customHeight="1" thickBot="1">
      <c r="A20" s="10" t="s">
        <v>38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</row>
    <row r="21" spans="1:32" s="7" customFormat="1" ht="15" customHeight="1">
      <c r="A21" s="98" t="s">
        <v>1</v>
      </c>
      <c r="B21" s="93" t="s">
        <v>10</v>
      </c>
      <c r="C21" s="101"/>
      <c r="D21" s="93" t="s">
        <v>25</v>
      </c>
      <c r="E21" s="101"/>
      <c r="F21" s="93" t="s">
        <v>27</v>
      </c>
      <c r="G21" s="94"/>
      <c r="H21" s="94"/>
      <c r="I21" s="94"/>
      <c r="J21" s="94"/>
      <c r="K21" s="94"/>
      <c r="L21" s="94"/>
      <c r="M21" s="94"/>
      <c r="N21" s="94"/>
      <c r="O21" s="95"/>
      <c r="P21" s="93" t="s">
        <v>33</v>
      </c>
      <c r="Q21" s="94"/>
      <c r="R21" s="94"/>
      <c r="S21" s="94"/>
      <c r="T21" s="94"/>
      <c r="U21" s="94"/>
      <c r="V21" s="95"/>
      <c r="W21" s="93" t="s">
        <v>35</v>
      </c>
      <c r="X21" s="94"/>
      <c r="Y21" s="94"/>
      <c r="Z21" s="94"/>
      <c r="AA21" s="94"/>
      <c r="AB21" s="94"/>
      <c r="AC21" s="94"/>
      <c r="AD21" s="94"/>
      <c r="AE21" s="95"/>
      <c r="AF21" s="13"/>
    </row>
    <row r="22" spans="1:32" s="7" customFormat="1" ht="15.75" customHeight="1">
      <c r="A22" s="99"/>
      <c r="B22" s="102" t="s">
        <v>0</v>
      </c>
      <c r="C22" s="105" t="s">
        <v>24</v>
      </c>
      <c r="D22" s="102" t="s">
        <v>0</v>
      </c>
      <c r="E22" s="115" t="s">
        <v>26</v>
      </c>
      <c r="F22" s="96" t="s">
        <v>28</v>
      </c>
      <c r="G22" s="97"/>
      <c r="H22" s="97"/>
      <c r="I22" s="97"/>
      <c r="J22" s="97"/>
      <c r="K22" s="97"/>
      <c r="L22" s="97"/>
      <c r="M22" s="97"/>
      <c r="N22" s="97" t="s">
        <v>32</v>
      </c>
      <c r="O22" s="105"/>
      <c r="P22" s="96" t="s">
        <v>28</v>
      </c>
      <c r="Q22" s="97"/>
      <c r="R22" s="97"/>
      <c r="S22" s="97"/>
      <c r="T22" s="97"/>
      <c r="U22" s="97" t="s">
        <v>32</v>
      </c>
      <c r="V22" s="105"/>
      <c r="W22" s="96" t="s">
        <v>28</v>
      </c>
      <c r="X22" s="97"/>
      <c r="Y22" s="97"/>
      <c r="Z22" s="97"/>
      <c r="AA22" s="97"/>
      <c r="AB22" s="97" t="s">
        <v>32</v>
      </c>
      <c r="AC22" s="97"/>
      <c r="AD22" s="97" t="s">
        <v>9</v>
      </c>
      <c r="AE22" s="105"/>
      <c r="AF22" s="13"/>
    </row>
    <row r="23" spans="1:32" s="7" customFormat="1" ht="14.25" customHeight="1">
      <c r="A23" s="99"/>
      <c r="B23" s="103"/>
      <c r="C23" s="106"/>
      <c r="D23" s="103"/>
      <c r="E23" s="116"/>
      <c r="F23" s="118" t="s">
        <v>0</v>
      </c>
      <c r="G23" s="110" t="s">
        <v>29</v>
      </c>
      <c r="H23" s="110"/>
      <c r="I23" s="110"/>
      <c r="J23" s="110"/>
      <c r="K23" s="110"/>
      <c r="L23" s="110"/>
      <c r="M23" s="110"/>
      <c r="N23" s="120" t="s">
        <v>0</v>
      </c>
      <c r="O23" s="113" t="s">
        <v>29</v>
      </c>
      <c r="P23" s="108" t="s">
        <v>0</v>
      </c>
      <c r="Q23" s="110" t="s">
        <v>34</v>
      </c>
      <c r="R23" s="110"/>
      <c r="S23" s="110"/>
      <c r="T23" s="110"/>
      <c r="U23" s="111" t="s">
        <v>0</v>
      </c>
      <c r="V23" s="113" t="s">
        <v>34</v>
      </c>
      <c r="W23" s="108" t="s">
        <v>0</v>
      </c>
      <c r="X23" s="110" t="s">
        <v>34</v>
      </c>
      <c r="Y23" s="110"/>
      <c r="Z23" s="110"/>
      <c r="AA23" s="110"/>
      <c r="AB23" s="111" t="s">
        <v>0</v>
      </c>
      <c r="AC23" s="111" t="s">
        <v>34</v>
      </c>
      <c r="AD23" s="111" t="s">
        <v>0</v>
      </c>
      <c r="AE23" s="113" t="s">
        <v>34</v>
      </c>
      <c r="AF23" s="13"/>
    </row>
    <row r="24" spans="1:32" s="7" customFormat="1" ht="21" customHeight="1">
      <c r="A24" s="100"/>
      <c r="B24" s="104"/>
      <c r="C24" s="107"/>
      <c r="D24" s="104"/>
      <c r="E24" s="117"/>
      <c r="F24" s="119"/>
      <c r="G24" s="14" t="s">
        <v>5</v>
      </c>
      <c r="H24" s="14" t="s">
        <v>6</v>
      </c>
      <c r="I24" s="14" t="s">
        <v>7</v>
      </c>
      <c r="J24" s="14" t="s">
        <v>8</v>
      </c>
      <c r="K24" s="14" t="s">
        <v>30</v>
      </c>
      <c r="L24" s="14" t="s">
        <v>31</v>
      </c>
      <c r="M24" s="14" t="s">
        <v>2</v>
      </c>
      <c r="N24" s="121"/>
      <c r="O24" s="114"/>
      <c r="P24" s="109"/>
      <c r="Q24" s="14" t="s">
        <v>5</v>
      </c>
      <c r="R24" s="14" t="s">
        <v>6</v>
      </c>
      <c r="S24" s="14" t="s">
        <v>7</v>
      </c>
      <c r="T24" s="14" t="s">
        <v>2</v>
      </c>
      <c r="U24" s="112"/>
      <c r="V24" s="114"/>
      <c r="W24" s="109"/>
      <c r="X24" s="14" t="s">
        <v>5</v>
      </c>
      <c r="Y24" s="14" t="s">
        <v>6</v>
      </c>
      <c r="Z24" s="14" t="s">
        <v>7</v>
      </c>
      <c r="AA24" s="14" t="s">
        <v>2</v>
      </c>
      <c r="AB24" s="112"/>
      <c r="AC24" s="112"/>
      <c r="AD24" s="112"/>
      <c r="AE24" s="114"/>
      <c r="AF24" s="13"/>
    </row>
    <row r="25" spans="1:32" s="6" customFormat="1" ht="16.5" customHeight="1">
      <c r="A25" s="15" t="s">
        <v>39</v>
      </c>
      <c r="B25" s="16">
        <v>257</v>
      </c>
      <c r="C25" s="17">
        <v>653</v>
      </c>
      <c r="D25" s="16">
        <v>8</v>
      </c>
      <c r="E25" s="17">
        <v>10</v>
      </c>
      <c r="F25" s="16">
        <v>87</v>
      </c>
      <c r="G25" s="18">
        <v>26</v>
      </c>
      <c r="H25" s="18">
        <v>31</v>
      </c>
      <c r="I25" s="18">
        <v>18</v>
      </c>
      <c r="J25" s="18">
        <v>28</v>
      </c>
      <c r="K25" s="18">
        <v>23</v>
      </c>
      <c r="L25" s="18">
        <v>25</v>
      </c>
      <c r="M25" s="18">
        <f>SUM(G25:L25)</f>
        <v>151</v>
      </c>
      <c r="N25" s="18">
        <v>7</v>
      </c>
      <c r="O25" s="17">
        <v>17</v>
      </c>
      <c r="P25" s="16">
        <v>65</v>
      </c>
      <c r="Q25" s="18">
        <v>46</v>
      </c>
      <c r="R25" s="18">
        <v>45</v>
      </c>
      <c r="S25" s="18">
        <v>41</v>
      </c>
      <c r="T25" s="18">
        <f>SUM(Q25:S25)</f>
        <v>132</v>
      </c>
      <c r="U25" s="18">
        <v>5</v>
      </c>
      <c r="V25" s="17">
        <v>11</v>
      </c>
      <c r="W25" s="16">
        <v>75</v>
      </c>
      <c r="X25" s="18">
        <v>118</v>
      </c>
      <c r="Y25" s="18">
        <v>82</v>
      </c>
      <c r="Z25" s="18">
        <v>107</v>
      </c>
      <c r="AA25" s="18">
        <f>SUM(X25:Z25)</f>
        <v>307</v>
      </c>
      <c r="AB25" s="19">
        <v>2</v>
      </c>
      <c r="AC25" s="19">
        <v>5</v>
      </c>
      <c r="AD25" s="18">
        <v>8</v>
      </c>
      <c r="AE25" s="20">
        <v>20</v>
      </c>
      <c r="AF25" s="12"/>
    </row>
    <row r="26" spans="1:32" s="6" customFormat="1" ht="16.5" customHeight="1">
      <c r="A26" s="15" t="s">
        <v>40</v>
      </c>
      <c r="B26" s="16">
        <v>252</v>
      </c>
      <c r="C26" s="17">
        <v>657</v>
      </c>
      <c r="D26" s="16">
        <v>6</v>
      </c>
      <c r="E26" s="17">
        <v>7</v>
      </c>
      <c r="F26" s="16">
        <v>90</v>
      </c>
      <c r="G26" s="18">
        <v>23</v>
      </c>
      <c r="H26" s="18">
        <v>26</v>
      </c>
      <c r="I26" s="18">
        <v>33</v>
      </c>
      <c r="J26" s="18">
        <v>19</v>
      </c>
      <c r="K26" s="18">
        <v>29</v>
      </c>
      <c r="L26" s="18">
        <v>24</v>
      </c>
      <c r="M26" s="18">
        <f>SUM(G26:L26)</f>
        <v>154</v>
      </c>
      <c r="N26" s="18">
        <v>6</v>
      </c>
      <c r="O26" s="17">
        <v>15</v>
      </c>
      <c r="P26" s="16">
        <v>64</v>
      </c>
      <c r="Q26" s="18">
        <v>37</v>
      </c>
      <c r="R26" s="18">
        <v>44</v>
      </c>
      <c r="S26" s="18">
        <v>46</v>
      </c>
      <c r="T26" s="18">
        <f>SUM(Q26:S26)</f>
        <v>127</v>
      </c>
      <c r="U26" s="18">
        <v>5</v>
      </c>
      <c r="V26" s="17">
        <v>12</v>
      </c>
      <c r="W26" s="16">
        <v>73</v>
      </c>
      <c r="X26" s="18">
        <v>121</v>
      </c>
      <c r="Y26" s="18">
        <v>117</v>
      </c>
      <c r="Z26" s="18">
        <v>82</v>
      </c>
      <c r="AA26" s="18">
        <f>SUM(X26:Z26)</f>
        <v>320</v>
      </c>
      <c r="AB26" s="19">
        <v>2</v>
      </c>
      <c r="AC26" s="19">
        <v>5</v>
      </c>
      <c r="AD26" s="18">
        <v>6</v>
      </c>
      <c r="AE26" s="20">
        <v>17</v>
      </c>
      <c r="AF26" s="12"/>
    </row>
    <row r="27" spans="1:32" s="6" customFormat="1" ht="16.5" customHeight="1">
      <c r="A27" s="15" t="s">
        <v>41</v>
      </c>
      <c r="B27" s="16">
        <v>258</v>
      </c>
      <c r="C27" s="17">
        <v>689</v>
      </c>
      <c r="D27" s="16">
        <v>6</v>
      </c>
      <c r="E27" s="17">
        <v>6</v>
      </c>
      <c r="F27" s="16">
        <v>91</v>
      </c>
      <c r="G27" s="18">
        <v>22</v>
      </c>
      <c r="H27" s="18">
        <v>20</v>
      </c>
      <c r="I27" s="18">
        <v>26</v>
      </c>
      <c r="J27" s="18">
        <v>33</v>
      </c>
      <c r="K27" s="18">
        <v>19</v>
      </c>
      <c r="L27" s="18">
        <v>32</v>
      </c>
      <c r="M27" s="18">
        <v>152</v>
      </c>
      <c r="N27" s="18">
        <v>6</v>
      </c>
      <c r="O27" s="17">
        <v>16</v>
      </c>
      <c r="P27" s="16">
        <v>66</v>
      </c>
      <c r="Q27" s="18">
        <v>41</v>
      </c>
      <c r="R27" s="18">
        <v>36</v>
      </c>
      <c r="S27" s="18">
        <v>46</v>
      </c>
      <c r="T27" s="18">
        <v>123</v>
      </c>
      <c r="U27" s="18">
        <v>5</v>
      </c>
      <c r="V27" s="17">
        <v>11</v>
      </c>
      <c r="W27" s="16">
        <v>78</v>
      </c>
      <c r="X27" s="18">
        <v>120</v>
      </c>
      <c r="Y27" s="18">
        <v>121</v>
      </c>
      <c r="Z27" s="18">
        <v>118</v>
      </c>
      <c r="AA27" s="18">
        <v>359</v>
      </c>
      <c r="AB27" s="19">
        <v>0</v>
      </c>
      <c r="AC27" s="19">
        <v>0</v>
      </c>
      <c r="AD27" s="18">
        <v>6</v>
      </c>
      <c r="AE27" s="20">
        <v>22</v>
      </c>
      <c r="AF27" s="12"/>
    </row>
    <row r="28" spans="1:32" s="6" customFormat="1" ht="16.5" customHeight="1">
      <c r="A28" s="15" t="s">
        <v>42</v>
      </c>
      <c r="B28" s="54">
        <f>D28+F28+N28+P28+U28+W28+AB28+AD28</f>
        <v>259</v>
      </c>
      <c r="C28" s="55">
        <f>E28+M28+O28+T28+V28+AA28+AC28+AE28</f>
        <v>705</v>
      </c>
      <c r="D28" s="54">
        <v>7</v>
      </c>
      <c r="E28" s="55">
        <v>9</v>
      </c>
      <c r="F28" s="54">
        <v>78</v>
      </c>
      <c r="G28" s="56">
        <v>23</v>
      </c>
      <c r="H28" s="56">
        <v>17</v>
      </c>
      <c r="I28" s="56">
        <v>17</v>
      </c>
      <c r="J28" s="56">
        <v>30</v>
      </c>
      <c r="K28" s="56">
        <v>33</v>
      </c>
      <c r="L28" s="56">
        <v>22</v>
      </c>
      <c r="M28" s="56">
        <f>SUM(G28:L28)</f>
        <v>142</v>
      </c>
      <c r="N28" s="56">
        <v>9</v>
      </c>
      <c r="O28" s="55">
        <v>22</v>
      </c>
      <c r="P28" s="54">
        <v>65</v>
      </c>
      <c r="Q28" s="56">
        <v>52</v>
      </c>
      <c r="R28" s="56">
        <v>43</v>
      </c>
      <c r="S28" s="56">
        <v>37</v>
      </c>
      <c r="T28" s="56">
        <f>SUM(Q28:S28)</f>
        <v>132</v>
      </c>
      <c r="U28" s="56">
        <v>4</v>
      </c>
      <c r="V28" s="55">
        <v>10</v>
      </c>
      <c r="W28" s="54">
        <v>90</v>
      </c>
      <c r="X28" s="56">
        <v>134</v>
      </c>
      <c r="Y28" s="56">
        <v>121</v>
      </c>
      <c r="Z28" s="56">
        <v>118</v>
      </c>
      <c r="AA28" s="56">
        <f>SUM(X28:Z28)</f>
        <v>373</v>
      </c>
      <c r="AB28" s="57">
        <v>0</v>
      </c>
      <c r="AC28" s="57">
        <v>0</v>
      </c>
      <c r="AD28" s="56">
        <v>6</v>
      </c>
      <c r="AE28" s="58">
        <v>17</v>
      </c>
      <c r="AF28" s="12"/>
    </row>
    <row r="29" spans="1:32" s="6" customFormat="1" ht="16.5" customHeight="1" thickBot="1">
      <c r="A29" s="21" t="s">
        <v>43</v>
      </c>
      <c r="B29" s="59">
        <f>D29+F29+N29+P29+U29+W29+AB29+AD29</f>
        <v>281</v>
      </c>
      <c r="C29" s="61">
        <f>E29+M29+O29+T29+V29+AA29+AC29+AE29</f>
        <v>696</v>
      </c>
      <c r="D29" s="59">
        <v>11</v>
      </c>
      <c r="E29" s="61">
        <v>8</v>
      </c>
      <c r="F29" s="59">
        <v>91</v>
      </c>
      <c r="G29" s="60">
        <v>24</v>
      </c>
      <c r="H29" s="60">
        <v>23</v>
      </c>
      <c r="I29" s="60">
        <v>17</v>
      </c>
      <c r="J29" s="60">
        <v>21</v>
      </c>
      <c r="K29" s="60">
        <v>32</v>
      </c>
      <c r="L29" s="60">
        <v>31</v>
      </c>
      <c r="M29" s="60">
        <f>SUM(G29:L29)</f>
        <v>148</v>
      </c>
      <c r="N29" s="60">
        <v>9</v>
      </c>
      <c r="O29" s="61">
        <v>22</v>
      </c>
      <c r="P29" s="59">
        <v>68</v>
      </c>
      <c r="Q29" s="60">
        <v>44</v>
      </c>
      <c r="R29" s="60">
        <v>58</v>
      </c>
      <c r="S29" s="60">
        <v>42</v>
      </c>
      <c r="T29" s="60">
        <f>SUM(Q29:S29)</f>
        <v>144</v>
      </c>
      <c r="U29" s="60">
        <v>3</v>
      </c>
      <c r="V29" s="61">
        <v>7</v>
      </c>
      <c r="W29" s="59">
        <v>91</v>
      </c>
      <c r="X29" s="60">
        <v>124</v>
      </c>
      <c r="Y29" s="60">
        <v>127</v>
      </c>
      <c r="Z29" s="60">
        <v>97</v>
      </c>
      <c r="AA29" s="60">
        <f>SUM(X29:Z29)</f>
        <v>348</v>
      </c>
      <c r="AB29" s="62">
        <v>0</v>
      </c>
      <c r="AC29" s="62">
        <v>0</v>
      </c>
      <c r="AD29" s="60">
        <v>8</v>
      </c>
      <c r="AE29" s="63">
        <v>19</v>
      </c>
      <c r="AF29" s="12"/>
    </row>
    <row r="30" spans="1:32" s="7" customFormat="1" ht="14.2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</sheetData>
  <mergeCells count="51">
    <mergeCell ref="AD23:AD24"/>
    <mergeCell ref="AE23:AE24"/>
    <mergeCell ref="W23:W24"/>
    <mergeCell ref="X23:AA23"/>
    <mergeCell ref="AB23:AB24"/>
    <mergeCell ref="AC23:AC24"/>
    <mergeCell ref="P23:P24"/>
    <mergeCell ref="Q23:T23"/>
    <mergeCell ref="U23:U24"/>
    <mergeCell ref="V23:V24"/>
    <mergeCell ref="F23:F24"/>
    <mergeCell ref="G23:M23"/>
    <mergeCell ref="N23:N24"/>
    <mergeCell ref="O23:O24"/>
    <mergeCell ref="A8:A12"/>
    <mergeCell ref="A13:A17"/>
    <mergeCell ref="P6:P7"/>
    <mergeCell ref="Q6:Q7"/>
    <mergeCell ref="C6:G6"/>
    <mergeCell ref="H6:H7"/>
    <mergeCell ref="R6:R7"/>
    <mergeCell ref="S6:S7"/>
    <mergeCell ref="I5:I7"/>
    <mergeCell ref="J5:S5"/>
    <mergeCell ref="J6:J7"/>
    <mergeCell ref="K6:K7"/>
    <mergeCell ref="L6:L7"/>
    <mergeCell ref="M6:M7"/>
    <mergeCell ref="N6:N7"/>
    <mergeCell ref="O6:O7"/>
    <mergeCell ref="A3:E3"/>
    <mergeCell ref="A4:C4"/>
    <mergeCell ref="A5:B7"/>
    <mergeCell ref="C5:H5"/>
    <mergeCell ref="A21:A24"/>
    <mergeCell ref="B21:C21"/>
    <mergeCell ref="D21:E21"/>
    <mergeCell ref="F21:O21"/>
    <mergeCell ref="B22:B24"/>
    <mergeCell ref="C22:C24"/>
    <mergeCell ref="D22:D24"/>
    <mergeCell ref="E22:E24"/>
    <mergeCell ref="F22:M22"/>
    <mergeCell ref="N22:O22"/>
    <mergeCell ref="P21:V21"/>
    <mergeCell ref="W21:AE21"/>
    <mergeCell ref="P22:T22"/>
    <mergeCell ref="U22:V22"/>
    <mergeCell ref="W22:AA22"/>
    <mergeCell ref="AB22:AC22"/>
    <mergeCell ref="AD22:AE22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400" verticalDpi="400" orientation="landscape" paperSize="9" scale="94" r:id="rId1"/>
  <headerFooter alignWithMargins="0">
    <oddHeader>&amp;R－ ３ 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 </cp:lastModifiedBy>
  <cp:lastPrinted>2006-08-09T06:11:55Z</cp:lastPrinted>
  <dcterms:created xsi:type="dcterms:W3CDTF">2000-08-19T11:22:32Z</dcterms:created>
  <dcterms:modified xsi:type="dcterms:W3CDTF">2006-08-15T02:40:11Z</dcterms:modified>
  <cp:category/>
  <cp:version/>
  <cp:contentType/>
  <cp:contentStatus/>
</cp:coreProperties>
</file>