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80" windowWidth="18540" windowHeight="6480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<sst xmlns="http://schemas.openxmlformats.org/spreadsheetml/2006/main" count="211" uniqueCount="56">
  <si>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</si>
  <si>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</si>
  <si>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</si>
  <si>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</si>
  <si>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</si>
  <si>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</si>
  <si>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</si>
  <si>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</si>
  <si>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</si>
  <si>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</si>
  <si>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</si>
  <si>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</si>
  <si>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</si>
  <si>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</si>
  <si>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</si>
  <si>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</si>
  <si>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</si>
  <si>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</si>
  <si>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</si>
  <si>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</si>
  <si>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</si>
  <si>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</si>
  <si>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</si>
  <si>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</si>
  <si>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</si>
  <si>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</si>
  <si>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</si>
  <si>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</si>
  <si>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</si>
  <si>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</si>
  <si>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</si>
  <si>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</si>
  <si>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</si>
  <si>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</si>
  <si>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</si>
  <si>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</si>
  <si>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平成19年度</t>
  </si>
  <si>
    <t>（２）特別支援学校</t>
  </si>
  <si>
    <t>平成20年度</t>
  </si>
  <si>
    <t>平成21年度</t>
  </si>
  <si>
    <t>(調査数値なし)</t>
  </si>
  <si>
    <t>単式学級と複式学級を合計した児童数</t>
  </si>
  <si>
    <t>単式学級と複式学級を合計した生徒数</t>
  </si>
  <si>
    <t>平成22年度</t>
  </si>
  <si>
    <t>-</t>
  </si>
  <si>
    <t>平成23年度</t>
  </si>
  <si>
    <t>-</t>
  </si>
  <si>
    <t>平成24年度</t>
  </si>
  <si>
    <t>平成25年度</t>
  </si>
  <si>
    <t>平成26年度</t>
  </si>
  <si>
    <t>-</t>
  </si>
  <si>
    <t>-</t>
  </si>
  <si>
    <t>-</t>
  </si>
  <si>
    <t>-</t>
  </si>
  <si>
    <t>平成27年度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</si>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</sst>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41" fontId="11" fillId="0" borderId="10" xfId="0" applyNumberFormat="1" applyFont="1" applyFill="1" applyBorder="1" applyAlignment="1" quotePrefix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distributed" vertical="center"/>
    </xf>
    <xf numFmtId="176" fontId="11" fillId="0" borderId="15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 quotePrefix="1">
      <alignment horizontal="center" vertical="center"/>
    </xf>
    <xf numFmtId="176" fontId="11" fillId="0" borderId="16" xfId="0" applyNumberFormat="1" applyFont="1" applyFill="1" applyBorder="1" applyAlignment="1">
      <alignment vertical="center"/>
    </xf>
    <xf numFmtId="41" fontId="11" fillId="0" borderId="16" xfId="0" applyNumberFormat="1" applyFont="1" applyFill="1" applyBorder="1" applyAlignment="1" quotePrefix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41" fontId="11" fillId="0" borderId="14" xfId="0" applyNumberFormat="1" applyFont="1" applyFill="1" applyBorder="1" applyAlignment="1" quotePrefix="1">
      <alignment horizontal="center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10" xfId="0" applyNumberFormat="1" applyFont="1" applyFill="1" applyBorder="1" applyAlignment="1">
      <alignment horizontal="right" vertical="center"/>
    </xf>
    <xf numFmtId="41" fontId="11" fillId="0" borderId="16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vertical="center"/>
    </xf>
    <xf numFmtId="41" fontId="11" fillId="0" borderId="13" xfId="0" applyNumberFormat="1" applyFont="1" applyFill="1" applyBorder="1" applyAlignment="1">
      <alignment horizontal="right" vertical="center"/>
    </xf>
    <xf numFmtId="41" fontId="11" fillId="0" borderId="14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distributed" vertical="center"/>
    </xf>
    <xf numFmtId="176" fontId="7" fillId="0" borderId="0" xfId="0" applyNumberFormat="1" applyFont="1" applyAlignment="1">
      <alignment horizontal="left"/>
    </xf>
    <xf numFmtId="176" fontId="12" fillId="0" borderId="17" xfId="0" applyNumberFormat="1" applyFont="1" applyBorder="1" applyAlignment="1">
      <alignment horizontal="left" vertical="center"/>
    </xf>
    <xf numFmtId="176" fontId="10" fillId="0" borderId="14" xfId="0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distributed" vertical="center"/>
    </xf>
    <xf numFmtId="176" fontId="10" fillId="0" borderId="19" xfId="0" applyNumberFormat="1" applyFont="1" applyFill="1" applyBorder="1" applyAlignment="1">
      <alignment horizontal="distributed" vertical="center"/>
    </xf>
    <xf numFmtId="176" fontId="9" fillId="0" borderId="20" xfId="0" applyNumberFormat="1" applyFont="1" applyFill="1" applyBorder="1" applyAlignment="1">
      <alignment horizontal="distributed"/>
    </xf>
    <xf numFmtId="176" fontId="9" fillId="0" borderId="21" xfId="0" applyNumberFormat="1" applyFont="1" applyFill="1" applyBorder="1" applyAlignment="1">
      <alignment horizontal="distributed"/>
    </xf>
    <xf numFmtId="176" fontId="9" fillId="0" borderId="22" xfId="0" applyNumberFormat="1" applyFont="1" applyFill="1" applyBorder="1" applyAlignment="1">
      <alignment horizontal="distributed"/>
    </xf>
    <xf numFmtId="176" fontId="10" fillId="0" borderId="23" xfId="0" applyNumberFormat="1" applyFont="1" applyFill="1" applyBorder="1" applyAlignment="1">
      <alignment horizontal="distributed" vertical="center" wrapText="1"/>
    </xf>
    <xf numFmtId="176" fontId="9" fillId="0" borderId="20" xfId="0" applyNumberFormat="1" applyFont="1" applyFill="1" applyBorder="1" applyAlignment="1">
      <alignment horizontal="distributed" vertical="center"/>
    </xf>
    <xf numFmtId="176" fontId="9" fillId="0" borderId="21" xfId="0" applyNumberFormat="1" applyFont="1" applyFill="1" applyBorder="1" applyAlignment="1">
      <alignment horizontal="distributed" vertical="center"/>
    </xf>
    <xf numFmtId="176" fontId="9" fillId="0" borderId="22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 horizontal="distributed" vertical="center"/>
    </xf>
    <xf numFmtId="176" fontId="10" fillId="0" borderId="15" xfId="0" applyNumberFormat="1" applyFont="1" applyFill="1" applyBorder="1" applyAlignment="1">
      <alignment horizontal="distributed" vertical="center"/>
    </xf>
    <xf numFmtId="176" fontId="10" fillId="0" borderId="24" xfId="0" applyNumberFormat="1" applyFont="1" applyFill="1" applyBorder="1" applyAlignment="1">
      <alignment horizontal="distributed" vertical="center" wrapText="1"/>
    </xf>
    <xf numFmtId="176" fontId="10" fillId="0" borderId="25" xfId="0" applyNumberFormat="1" applyFont="1" applyFill="1" applyBorder="1" applyAlignment="1">
      <alignment horizontal="distributed" vertical="center" wrapText="1"/>
    </xf>
    <xf numFmtId="176" fontId="10" fillId="0" borderId="26" xfId="0" applyNumberFormat="1" applyFont="1" applyFill="1" applyBorder="1" applyAlignment="1">
      <alignment horizontal="distributed" vertical="center" wrapText="1"/>
    </xf>
    <xf numFmtId="176" fontId="10" fillId="0" borderId="27" xfId="0" applyNumberFormat="1" applyFont="1" applyFill="1" applyBorder="1" applyAlignment="1">
      <alignment horizontal="distributed" vertical="center" wrapText="1"/>
    </xf>
    <xf numFmtId="176" fontId="10" fillId="0" borderId="28" xfId="0" applyNumberFormat="1" applyFont="1" applyFill="1" applyBorder="1" applyAlignment="1">
      <alignment horizontal="distributed" vertical="center" wrapText="1"/>
    </xf>
    <xf numFmtId="176" fontId="10" fillId="0" borderId="25" xfId="0" applyNumberFormat="1" applyFont="1" applyFill="1" applyBorder="1" applyAlignment="1">
      <alignment horizontal="distributed" vertical="center"/>
    </xf>
    <xf numFmtId="176" fontId="10" fillId="0" borderId="29" xfId="0" applyNumberFormat="1" applyFont="1" applyFill="1" applyBorder="1" applyAlignment="1">
      <alignment horizontal="distributed" vertical="center" wrapText="1"/>
    </xf>
    <xf numFmtId="176" fontId="10" fillId="0" borderId="30" xfId="0" applyNumberFormat="1" applyFont="1" applyFill="1" applyBorder="1" applyAlignment="1">
      <alignment horizontal="distributed" vertical="center"/>
    </xf>
    <xf numFmtId="176" fontId="10" fillId="0" borderId="31" xfId="0" applyNumberFormat="1" applyFont="1" applyFill="1" applyBorder="1" applyAlignment="1">
      <alignment horizontal="distributed" vertical="center"/>
    </xf>
    <xf numFmtId="176" fontId="10" fillId="0" borderId="32" xfId="0" applyNumberFormat="1" applyFont="1" applyFill="1" applyBorder="1" applyAlignment="1">
      <alignment horizontal="distributed" vertical="center" wrapText="1"/>
    </xf>
    <xf numFmtId="176" fontId="10" fillId="0" borderId="33" xfId="0" applyNumberFormat="1" applyFont="1" applyFill="1" applyBorder="1" applyAlignment="1">
      <alignment horizontal="distributed" vertical="center" wrapText="1"/>
    </xf>
    <xf numFmtId="176" fontId="10" fillId="0" borderId="34" xfId="0" applyNumberFormat="1" applyFont="1" applyFill="1" applyBorder="1" applyAlignment="1">
      <alignment horizontal="distributed" vertical="center" wrapText="1"/>
    </xf>
    <xf numFmtId="176" fontId="10" fillId="0" borderId="35" xfId="0" applyNumberFormat="1" applyFont="1" applyFill="1" applyBorder="1" applyAlignment="1">
      <alignment horizontal="distributed" vertical="center" wrapText="1"/>
    </xf>
    <xf numFmtId="176" fontId="10" fillId="0" borderId="36" xfId="0" applyNumberFormat="1" applyFont="1" applyFill="1" applyBorder="1" applyAlignment="1">
      <alignment horizontal="distributed" vertical="center" wrapText="1"/>
    </xf>
    <xf numFmtId="176" fontId="10" fillId="0" borderId="33" xfId="0" applyNumberFormat="1" applyFont="1" applyFill="1" applyBorder="1" applyAlignment="1">
      <alignment horizontal="distributed" vertical="center"/>
    </xf>
    <xf numFmtId="176" fontId="10" fillId="0" borderId="33" xfId="0" applyNumberFormat="1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 horizontal="center" vertical="distributed" textRotation="255"/>
    </xf>
    <xf numFmtId="176" fontId="0" fillId="0" borderId="0" xfId="0" applyNumberFormat="1" applyFont="1" applyFill="1" applyBorder="1" applyAlignment="1">
      <alignment vertical="center"/>
    </xf>
    <xf numFmtId="176" fontId="9" fillId="0" borderId="31" xfId="0" applyNumberFormat="1" applyFont="1" applyFill="1" applyBorder="1" applyAlignment="1">
      <alignment horizontal="center" vertical="distributed" textRotation="255"/>
    </xf>
    <xf numFmtId="176" fontId="9" fillId="0" borderId="37" xfId="0" applyNumberFormat="1" applyFont="1" applyFill="1" applyBorder="1" applyAlignment="1">
      <alignment horizontal="distributed" vertical="center"/>
    </xf>
    <xf numFmtId="176" fontId="11" fillId="0" borderId="38" xfId="0" applyNumberFormat="1" applyFont="1" applyFill="1" applyBorder="1" applyAlignment="1">
      <alignment vertical="center"/>
    </xf>
    <xf numFmtId="176" fontId="11" fillId="0" borderId="39" xfId="0" applyNumberFormat="1" applyFont="1" applyFill="1" applyBorder="1" applyAlignment="1">
      <alignment vertical="center"/>
    </xf>
    <xf numFmtId="41" fontId="11" fillId="0" borderId="39" xfId="0" applyNumberFormat="1" applyFont="1" applyFill="1" applyBorder="1" applyAlignment="1">
      <alignment horizontal="right" vertical="center"/>
    </xf>
    <xf numFmtId="176" fontId="11" fillId="0" borderId="40" xfId="0" applyNumberFormat="1" applyFont="1" applyFill="1" applyBorder="1" applyAlignment="1">
      <alignment vertical="center"/>
    </xf>
    <xf numFmtId="176" fontId="11" fillId="0" borderId="37" xfId="0" applyNumberFormat="1" applyFont="1" applyFill="1" applyBorder="1" applyAlignment="1">
      <alignment vertical="center"/>
    </xf>
    <xf numFmtId="176" fontId="9" fillId="0" borderId="39" xfId="0" applyNumberFormat="1" applyFont="1" applyFill="1" applyBorder="1" applyAlignment="1">
      <alignment horizontal="center" vertical="center"/>
    </xf>
    <xf numFmtId="176" fontId="13" fillId="0" borderId="39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9" fillId="0" borderId="43" xfId="0" applyNumberFormat="1" applyFont="1" applyFill="1" applyBorder="1" applyAlignment="1">
      <alignment horizontal="center" vertical="distributed" textRotation="255"/>
    </xf>
    <xf numFmtId="176" fontId="9" fillId="0" borderId="44" xfId="0" applyNumberFormat="1" applyFont="1" applyFill="1" applyBorder="1" applyAlignment="1">
      <alignment horizontal="distributed"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6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41" fontId="11" fillId="0" borderId="48" xfId="0" applyNumberFormat="1" applyFont="1" applyFill="1" applyBorder="1" applyAlignment="1">
      <alignment horizontal="right" vertical="center"/>
    </xf>
    <xf numFmtId="176" fontId="11" fillId="0" borderId="44" xfId="0" applyNumberFormat="1" applyFont="1" applyFill="1" applyBorder="1" applyAlignment="1">
      <alignment vertical="center"/>
    </xf>
    <xf numFmtId="41" fontId="11" fillId="0" borderId="47" xfId="0" applyNumberFormat="1" applyFont="1" applyFill="1" applyBorder="1" applyAlignment="1">
      <alignment horizontal="right" vertical="center"/>
    </xf>
    <xf numFmtId="41" fontId="11" fillId="0" borderId="46" xfId="0" applyNumberFormat="1" applyFont="1" applyFill="1" applyBorder="1" applyAlignment="1">
      <alignment horizontal="right" vertical="center"/>
    </xf>
    <xf numFmtId="41" fontId="11" fillId="0" borderId="4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horizontal="distributed" vertical="center"/>
    </xf>
    <xf numFmtId="176" fontId="8" fillId="0" borderId="50" xfId="0" applyNumberFormat="1" applyFont="1" applyFill="1" applyBorder="1" applyAlignment="1">
      <alignment horizontal="distributed" vertical="center"/>
    </xf>
    <xf numFmtId="176" fontId="8" fillId="0" borderId="21" xfId="0" applyNumberFormat="1" applyFont="1" applyFill="1" applyBorder="1" applyAlignment="1">
      <alignment horizontal="distributed" vertical="center"/>
    </xf>
    <xf numFmtId="176" fontId="8" fillId="0" borderId="22" xfId="0" applyNumberFormat="1" applyFont="1" applyFill="1" applyBorder="1" applyAlignment="1">
      <alignment horizontal="distributed" vertical="center"/>
    </xf>
    <xf numFmtId="176" fontId="8" fillId="0" borderId="15" xfId="0" applyNumberFormat="1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distributed" vertical="center" textRotation="255"/>
    </xf>
    <xf numFmtId="176" fontId="8" fillId="0" borderId="26" xfId="0" applyNumberFormat="1" applyFont="1" applyFill="1" applyBorder="1" applyAlignment="1">
      <alignment horizontal="distributed" vertical="center"/>
    </xf>
    <xf numFmtId="176" fontId="8" fillId="0" borderId="26" xfId="0" applyNumberFormat="1" applyFont="1" applyFill="1" applyBorder="1" applyAlignment="1">
      <alignment horizontal="distributed" vertical="center" textRotation="255"/>
    </xf>
    <xf numFmtId="176" fontId="8" fillId="0" borderId="24" xfId="0" applyNumberFormat="1" applyFont="1" applyFill="1" applyBorder="1" applyAlignment="1">
      <alignment horizontal="distributed" vertical="center"/>
    </xf>
    <xf numFmtId="176" fontId="8" fillId="0" borderId="25" xfId="0" applyNumberFormat="1" applyFont="1" applyFill="1" applyBorder="1" applyAlignment="1">
      <alignment horizontal="distributed" vertical="center"/>
    </xf>
    <xf numFmtId="176" fontId="8" fillId="0" borderId="51" xfId="0" applyNumberFormat="1" applyFont="1" applyFill="1" applyBorder="1" applyAlignment="1">
      <alignment horizontal="distributed" vertical="center" textRotation="255"/>
    </xf>
    <xf numFmtId="176" fontId="8" fillId="0" borderId="52" xfId="0" applyNumberFormat="1" applyFont="1" applyFill="1" applyBorder="1" applyAlignment="1">
      <alignment horizontal="distributed" vertical="center"/>
    </xf>
    <xf numFmtId="176" fontId="8" fillId="0" borderId="52" xfId="0" applyNumberFormat="1" applyFont="1" applyFill="1" applyBorder="1" applyAlignment="1">
      <alignment horizontal="distributed" vertical="center" textRotation="255"/>
    </xf>
    <xf numFmtId="176" fontId="8" fillId="0" borderId="51" xfId="0" applyNumberFormat="1" applyFont="1" applyFill="1" applyBorder="1" applyAlignment="1">
      <alignment horizontal="center" vertical="center" textRotation="255" wrapText="1"/>
    </xf>
    <xf numFmtId="176" fontId="8" fillId="0" borderId="53" xfId="0" applyNumberFormat="1" applyFont="1" applyFill="1" applyBorder="1" applyAlignment="1">
      <alignment horizontal="distributed" vertical="center"/>
    </xf>
    <xf numFmtId="176" fontId="8" fillId="0" borderId="54" xfId="0" applyNumberFormat="1" applyFont="1" applyFill="1" applyBorder="1" applyAlignment="1">
      <alignment horizontal="center" vertical="center" textRotation="255" shrinkToFit="1"/>
    </xf>
    <xf numFmtId="176" fontId="8" fillId="0" borderId="52" xfId="0" applyNumberFormat="1" applyFont="1" applyFill="1" applyBorder="1" applyAlignment="1">
      <alignment horizontal="center" vertical="center" textRotation="255" shrinkToFit="1"/>
    </xf>
    <xf numFmtId="176" fontId="8" fillId="0" borderId="51" xfId="0" applyNumberFormat="1" applyFont="1" applyFill="1" applyBorder="1" applyAlignment="1">
      <alignment horizontal="center" vertical="center" textRotation="255" shrinkToFit="1"/>
    </xf>
    <xf numFmtId="176" fontId="8" fillId="0" borderId="53" xfId="0" applyNumberFormat="1" applyFont="1" applyFill="1" applyBorder="1" applyAlignment="1">
      <alignment horizontal="center" vertical="center" textRotation="255" shrinkToFit="1"/>
    </xf>
    <xf numFmtId="176" fontId="8" fillId="0" borderId="31" xfId="0" applyNumberFormat="1" applyFont="1" applyFill="1" applyBorder="1" applyAlignment="1">
      <alignment horizontal="distributed" vertical="center"/>
    </xf>
    <xf numFmtId="176" fontId="8" fillId="0" borderId="32" xfId="0" applyNumberFormat="1" applyFont="1" applyFill="1" applyBorder="1" applyAlignment="1">
      <alignment horizontal="distributed" vertical="center" textRotation="255"/>
    </xf>
    <xf numFmtId="176" fontId="8" fillId="0" borderId="34" xfId="0" applyNumberFormat="1" applyFont="1" applyFill="1" applyBorder="1" applyAlignment="1">
      <alignment horizontal="distributed" vertical="center"/>
    </xf>
    <xf numFmtId="176" fontId="8" fillId="0" borderId="34" xfId="0" applyNumberFormat="1" applyFont="1" applyFill="1" applyBorder="1" applyAlignment="1">
      <alignment horizontal="distributed" vertical="center" textRotation="255"/>
    </xf>
    <xf numFmtId="176" fontId="8" fillId="0" borderId="32" xfId="0" applyNumberFormat="1" applyFont="1" applyFill="1" applyBorder="1" applyAlignment="1">
      <alignment horizontal="center" vertical="center" textRotation="255" wrapText="1"/>
    </xf>
    <xf numFmtId="176" fontId="8" fillId="0" borderId="33" xfId="0" applyNumberFormat="1" applyFont="1" applyFill="1" applyBorder="1" applyAlignment="1">
      <alignment horizontal="center" vertical="center" wrapText="1"/>
    </xf>
    <xf numFmtId="176" fontId="8" fillId="0" borderId="39" xfId="0" applyNumberFormat="1" applyFont="1" applyFill="1" applyBorder="1" applyAlignment="1">
      <alignment horizontal="center" vertical="center" textRotation="255" shrinkToFit="1"/>
    </xf>
    <xf numFmtId="176" fontId="8" fillId="0" borderId="34" xfId="0" applyNumberFormat="1" applyFont="1" applyFill="1" applyBorder="1" applyAlignment="1">
      <alignment horizontal="center" vertical="center" textRotation="255" shrinkToFit="1"/>
    </xf>
    <xf numFmtId="176" fontId="8" fillId="0" borderId="32" xfId="0" applyNumberFormat="1" applyFont="1" applyFill="1" applyBorder="1" applyAlignment="1">
      <alignment horizontal="center" vertical="center" textRotation="255" shrinkToFit="1"/>
    </xf>
    <xf numFmtId="176" fontId="8" fillId="0" borderId="33" xfId="0" applyNumberFormat="1" applyFont="1" applyFill="1" applyBorder="1" applyAlignment="1">
      <alignment horizontal="center" vertical="center" textRotation="255" shrinkToFit="1"/>
    </xf>
    <xf numFmtId="176" fontId="8" fillId="0" borderId="55" xfId="0" applyNumberFormat="1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center" vertical="center"/>
    </xf>
    <xf numFmtId="176" fontId="13" fillId="0" borderId="55" xfId="0" applyNumberFormat="1" applyFont="1" applyFill="1" applyBorder="1" applyAlignment="1">
      <alignment horizontal="center" vertical="center"/>
    </xf>
    <xf numFmtId="176" fontId="13" fillId="0" borderId="56" xfId="0" applyNumberFormat="1" applyFont="1" applyFill="1" applyBorder="1" applyAlignment="1">
      <alignment horizontal="center" vertical="center"/>
    </xf>
    <xf numFmtId="176" fontId="13" fillId="0" borderId="57" xfId="0" applyNumberFormat="1" applyFont="1" applyFill="1" applyBorder="1" applyAlignment="1">
      <alignment horizontal="center" vertical="center"/>
    </xf>
    <xf numFmtId="176" fontId="8" fillId="0" borderId="43" xfId="0" applyNumberFormat="1" applyFont="1" applyFill="1" applyBorder="1" applyAlignment="1">
      <alignment horizontal="distributed" vertical="center"/>
    </xf>
    <xf numFmtId="176" fontId="8" fillId="0" borderId="45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horizontal="right" vertical="center"/>
    </xf>
    <xf numFmtId="176" fontId="8" fillId="0" borderId="4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showGridLines="0" tabSelected="1" zoomScalePageLayoutView="0" workbookViewId="0" topLeftCell="A1">
      <selection activeCell="H17" sqref="H17"/>
    </sheetView>
  </sheetViews>
  <sheetFormatPr defaultColWidth="9.00390625" defaultRowHeight="13.5"/>
  <cols>
    <col min="1" max="1" width="9.0039062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ht="13.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</row>
    <row r="2" spans="1:19" s="8" customFormat="1" ht="14.25">
      <c r="A2" s="51" t="s">
        <v>34</v>
      </c>
      <c r="B2" s="51"/>
      <c r="C2" s="51"/>
      <c r="D2" s="51"/>
      <c r="E2" s="5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9" customFormat="1" ht="14.25" thickBot="1">
      <c r="A3" s="52" t="s">
        <v>35</v>
      </c>
      <c r="B3" s="52"/>
      <c r="C3" s="5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31" s="1" customFormat="1" ht="17.25" customHeight="1">
      <c r="A4" s="55" t="s">
        <v>1</v>
      </c>
      <c r="B4" s="56"/>
      <c r="C4" s="57" t="s">
        <v>11</v>
      </c>
      <c r="D4" s="58"/>
      <c r="E4" s="58"/>
      <c r="F4" s="58"/>
      <c r="G4" s="58"/>
      <c r="H4" s="59"/>
      <c r="I4" s="60" t="s">
        <v>10</v>
      </c>
      <c r="J4" s="61" t="s">
        <v>12</v>
      </c>
      <c r="K4" s="62"/>
      <c r="L4" s="62"/>
      <c r="M4" s="62"/>
      <c r="N4" s="62"/>
      <c r="O4" s="62"/>
      <c r="P4" s="62"/>
      <c r="Q4" s="62"/>
      <c r="R4" s="62"/>
      <c r="S4" s="63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s="1" customFormat="1" ht="14.25" customHeight="1">
      <c r="A5" s="65"/>
      <c r="B5" s="66"/>
      <c r="C5" s="67" t="s">
        <v>4</v>
      </c>
      <c r="D5" s="68"/>
      <c r="E5" s="68"/>
      <c r="F5" s="68"/>
      <c r="G5" s="68"/>
      <c r="H5" s="69" t="s">
        <v>9</v>
      </c>
      <c r="I5" s="70"/>
      <c r="J5" s="71" t="s">
        <v>13</v>
      </c>
      <c r="K5" s="72" t="s">
        <v>14</v>
      </c>
      <c r="L5" s="68" t="s">
        <v>15</v>
      </c>
      <c r="M5" s="68" t="s">
        <v>16</v>
      </c>
      <c r="N5" s="68" t="s">
        <v>17</v>
      </c>
      <c r="O5" s="68" t="s">
        <v>18</v>
      </c>
      <c r="P5" s="68" t="s">
        <v>19</v>
      </c>
      <c r="Q5" s="68" t="s">
        <v>20</v>
      </c>
      <c r="R5" s="68" t="s">
        <v>21</v>
      </c>
      <c r="S5" s="73" t="s">
        <v>3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s="2" customFormat="1" ht="15" customHeight="1">
      <c r="A6" s="74"/>
      <c r="B6" s="75"/>
      <c r="C6" s="76" t="s">
        <v>2</v>
      </c>
      <c r="D6" s="77" t="s">
        <v>5</v>
      </c>
      <c r="E6" s="77" t="s">
        <v>6</v>
      </c>
      <c r="F6" s="77" t="s">
        <v>7</v>
      </c>
      <c r="G6" s="77" t="s">
        <v>8</v>
      </c>
      <c r="H6" s="78"/>
      <c r="I6" s="79"/>
      <c r="J6" s="80"/>
      <c r="K6" s="81"/>
      <c r="L6" s="82"/>
      <c r="M6" s="82"/>
      <c r="N6" s="82"/>
      <c r="O6" s="82"/>
      <c r="P6" s="82"/>
      <c r="Q6" s="82"/>
      <c r="R6" s="82"/>
      <c r="S6" s="78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s="3" customFormat="1" ht="15.75" customHeight="1">
      <c r="A7" s="84"/>
      <c r="B7" s="26" t="s">
        <v>36</v>
      </c>
      <c r="C7" s="20">
        <f>SUM(D7:G7)</f>
        <v>16766</v>
      </c>
      <c r="D7" s="29">
        <v>5625</v>
      </c>
      <c r="E7" s="18">
        <v>5563</v>
      </c>
      <c r="F7" s="18">
        <v>5578</v>
      </c>
      <c r="G7" s="30">
        <v>0</v>
      </c>
      <c r="H7" s="27">
        <v>26</v>
      </c>
      <c r="I7" s="19">
        <f>+H7+C7</f>
        <v>16792</v>
      </c>
      <c r="J7" s="20">
        <v>9482</v>
      </c>
      <c r="K7" s="29">
        <v>681</v>
      </c>
      <c r="L7" s="18">
        <v>116</v>
      </c>
      <c r="M7" s="18">
        <v>973</v>
      </c>
      <c r="N7" s="18">
        <v>1790</v>
      </c>
      <c r="O7" s="18">
        <v>2052</v>
      </c>
      <c r="P7" s="18">
        <v>359</v>
      </c>
      <c r="Q7" s="16">
        <v>0</v>
      </c>
      <c r="R7" s="18">
        <v>1260</v>
      </c>
      <c r="S7" s="35">
        <v>79</v>
      </c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</row>
    <row r="8" spans="1:31" s="3" customFormat="1" ht="15.75" customHeight="1">
      <c r="A8" s="84"/>
      <c r="B8" s="26" t="s">
        <v>38</v>
      </c>
      <c r="C8" s="20">
        <f>SUM(D8:G8)</f>
        <v>16146</v>
      </c>
      <c r="D8" s="18">
        <v>5258</v>
      </c>
      <c r="E8" s="18">
        <v>5466</v>
      </c>
      <c r="F8" s="18">
        <v>5422</v>
      </c>
      <c r="G8" s="16">
        <v>0</v>
      </c>
      <c r="H8" s="17">
        <v>29</v>
      </c>
      <c r="I8" s="19">
        <f>+H8+C8</f>
        <v>16175</v>
      </c>
      <c r="J8" s="29">
        <v>9078</v>
      </c>
      <c r="K8" s="18">
        <v>659</v>
      </c>
      <c r="L8" s="18">
        <v>116</v>
      </c>
      <c r="M8" s="18">
        <v>972</v>
      </c>
      <c r="N8" s="18">
        <v>1714</v>
      </c>
      <c r="O8" s="18">
        <v>1986</v>
      </c>
      <c r="P8" s="29">
        <v>334</v>
      </c>
      <c r="Q8" s="16">
        <v>0</v>
      </c>
      <c r="R8" s="18">
        <v>1234</v>
      </c>
      <c r="S8" s="35">
        <v>82</v>
      </c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s="3" customFormat="1" ht="15.75" customHeight="1">
      <c r="A9" s="84"/>
      <c r="B9" s="26" t="s">
        <v>39</v>
      </c>
      <c r="C9" s="20">
        <f>SUM(D9:G9)</f>
        <v>15849</v>
      </c>
      <c r="D9" s="18">
        <v>5368</v>
      </c>
      <c r="E9" s="29">
        <v>5148</v>
      </c>
      <c r="F9" s="18">
        <v>5333</v>
      </c>
      <c r="G9" s="16">
        <v>0</v>
      </c>
      <c r="H9" s="17">
        <v>34</v>
      </c>
      <c r="I9" s="19">
        <f>+H9+C9</f>
        <v>15883</v>
      </c>
      <c r="J9" s="29">
        <v>9047</v>
      </c>
      <c r="K9" s="53" t="s">
        <v>40</v>
      </c>
      <c r="L9" s="54"/>
      <c r="M9" s="29">
        <v>917</v>
      </c>
      <c r="N9" s="18">
        <v>1583</v>
      </c>
      <c r="O9" s="18">
        <v>1972</v>
      </c>
      <c r="P9" s="18">
        <v>345</v>
      </c>
      <c r="Q9" s="16">
        <v>0</v>
      </c>
      <c r="R9" s="29">
        <v>1197</v>
      </c>
      <c r="S9" s="35">
        <v>822</v>
      </c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1:31" s="3" customFormat="1" ht="15.75" customHeight="1">
      <c r="A10" s="84"/>
      <c r="B10" s="26" t="s">
        <v>43</v>
      </c>
      <c r="C10" s="20">
        <f>SUM(D10:G10)</f>
        <v>15466</v>
      </c>
      <c r="D10" s="18">
        <v>5139</v>
      </c>
      <c r="E10" s="18">
        <v>5269</v>
      </c>
      <c r="F10" s="18">
        <v>5058</v>
      </c>
      <c r="G10" s="38" t="s">
        <v>44</v>
      </c>
      <c r="H10" s="17">
        <v>37</v>
      </c>
      <c r="I10" s="19">
        <f>+H10+C10</f>
        <v>15503</v>
      </c>
      <c r="J10" s="20">
        <v>8844</v>
      </c>
      <c r="K10" s="40"/>
      <c r="L10" s="41"/>
      <c r="M10" s="18">
        <v>912</v>
      </c>
      <c r="N10" s="18">
        <v>1500</v>
      </c>
      <c r="O10" s="18">
        <v>1916</v>
      </c>
      <c r="P10" s="18">
        <v>363</v>
      </c>
      <c r="Q10" s="38" t="s">
        <v>44</v>
      </c>
      <c r="R10" s="18">
        <v>1201</v>
      </c>
      <c r="S10" s="17">
        <v>767</v>
      </c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s="3" customFormat="1" ht="15.75" customHeight="1">
      <c r="A11" s="84"/>
      <c r="B11" s="26" t="s">
        <v>45</v>
      </c>
      <c r="C11" s="20">
        <v>15230</v>
      </c>
      <c r="D11" s="18">
        <v>5044</v>
      </c>
      <c r="E11" s="18">
        <v>5037</v>
      </c>
      <c r="F11" s="18">
        <v>5149</v>
      </c>
      <c r="G11" s="38" t="s">
        <v>44</v>
      </c>
      <c r="H11" s="17">
        <v>31</v>
      </c>
      <c r="I11" s="19">
        <v>15261</v>
      </c>
      <c r="J11" s="20">
        <v>8700</v>
      </c>
      <c r="K11" s="45" t="s">
        <v>44</v>
      </c>
      <c r="L11" s="44" t="s">
        <v>44</v>
      </c>
      <c r="M11" s="18">
        <v>879</v>
      </c>
      <c r="N11" s="29">
        <v>1482</v>
      </c>
      <c r="O11" s="18">
        <v>1902</v>
      </c>
      <c r="P11" s="29">
        <v>349</v>
      </c>
      <c r="Q11" s="38" t="s">
        <v>44</v>
      </c>
      <c r="R11" s="29">
        <v>1186</v>
      </c>
      <c r="S11" s="35">
        <v>763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s="3" customFormat="1" ht="15.75" customHeight="1">
      <c r="A12" s="84"/>
      <c r="B12" s="26" t="s">
        <v>47</v>
      </c>
      <c r="C12" s="20">
        <v>14792</v>
      </c>
      <c r="D12" s="18">
        <v>4945</v>
      </c>
      <c r="E12" s="18">
        <v>4919</v>
      </c>
      <c r="F12" s="18">
        <v>4928</v>
      </c>
      <c r="G12" s="38" t="s">
        <v>44</v>
      </c>
      <c r="H12" s="17">
        <v>35</v>
      </c>
      <c r="I12" s="19">
        <f>C12+H12</f>
        <v>14827</v>
      </c>
      <c r="J12" s="20">
        <v>8381</v>
      </c>
      <c r="K12" s="45" t="s">
        <v>44</v>
      </c>
      <c r="L12" s="44" t="s">
        <v>44</v>
      </c>
      <c r="M12" s="18">
        <v>874</v>
      </c>
      <c r="N12" s="29">
        <v>1547</v>
      </c>
      <c r="O12" s="18">
        <v>1824</v>
      </c>
      <c r="P12" s="29">
        <v>327</v>
      </c>
      <c r="Q12" s="38" t="s">
        <v>44</v>
      </c>
      <c r="R12" s="29">
        <v>1127</v>
      </c>
      <c r="S12" s="35">
        <v>747</v>
      </c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</row>
    <row r="13" spans="1:31" s="3" customFormat="1" ht="15.75" customHeight="1">
      <c r="A13" s="84"/>
      <c r="B13" s="26" t="s">
        <v>48</v>
      </c>
      <c r="C13" s="20">
        <v>14474</v>
      </c>
      <c r="D13" s="18">
        <v>4811</v>
      </c>
      <c r="E13" s="18">
        <v>4845</v>
      </c>
      <c r="F13" s="18">
        <v>4818</v>
      </c>
      <c r="G13" s="38" t="s">
        <v>44</v>
      </c>
      <c r="H13" s="17">
        <v>35</v>
      </c>
      <c r="I13" s="19">
        <f>C13+H13</f>
        <v>14509</v>
      </c>
      <c r="J13" s="20">
        <v>8182</v>
      </c>
      <c r="K13" s="46" t="s">
        <v>44</v>
      </c>
      <c r="L13" s="44" t="s">
        <v>44</v>
      </c>
      <c r="M13" s="18">
        <v>864</v>
      </c>
      <c r="N13" s="29">
        <v>1546</v>
      </c>
      <c r="O13" s="18">
        <v>1747</v>
      </c>
      <c r="P13" s="18">
        <v>306</v>
      </c>
      <c r="Q13" s="38" t="s">
        <v>44</v>
      </c>
      <c r="R13" s="29">
        <v>1107</v>
      </c>
      <c r="S13" s="35">
        <v>757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s="3" customFormat="1" ht="15.75" customHeight="1">
      <c r="A14" s="84"/>
      <c r="B14" s="26" t="s">
        <v>49</v>
      </c>
      <c r="C14" s="20">
        <f aca="true" t="shared" si="0" ref="C14:C19">SUM(D14:G14)</f>
        <v>14200</v>
      </c>
      <c r="D14" s="18">
        <v>4730</v>
      </c>
      <c r="E14" s="18">
        <v>4708</v>
      </c>
      <c r="F14" s="18">
        <v>4762</v>
      </c>
      <c r="G14" s="38" t="s">
        <v>44</v>
      </c>
      <c r="H14" s="47">
        <v>37</v>
      </c>
      <c r="I14" s="19">
        <f>C14+H14</f>
        <v>14237</v>
      </c>
      <c r="J14" s="20">
        <v>8060</v>
      </c>
      <c r="K14" s="45" t="s">
        <v>44</v>
      </c>
      <c r="L14" s="41" t="s">
        <v>44</v>
      </c>
      <c r="M14" s="18">
        <v>857</v>
      </c>
      <c r="N14" s="18">
        <v>1535</v>
      </c>
      <c r="O14" s="18">
        <v>1669</v>
      </c>
      <c r="P14" s="29">
        <v>300</v>
      </c>
      <c r="Q14" s="38" t="s">
        <v>44</v>
      </c>
      <c r="R14" s="18">
        <v>1062</v>
      </c>
      <c r="S14" s="35">
        <v>754</v>
      </c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s="3" customFormat="1" ht="15.75" customHeight="1">
      <c r="A15" s="84"/>
      <c r="B15" s="26" t="s">
        <v>54</v>
      </c>
      <c r="C15" s="20">
        <f t="shared" si="0"/>
        <v>13985</v>
      </c>
      <c r="D15" s="18">
        <v>4713</v>
      </c>
      <c r="E15" s="18">
        <v>4649</v>
      </c>
      <c r="F15" s="18">
        <v>4623</v>
      </c>
      <c r="G15" s="38" t="s">
        <v>44</v>
      </c>
      <c r="H15" s="47">
        <v>39</v>
      </c>
      <c r="I15" s="19">
        <f>C15+H15</f>
        <v>14024</v>
      </c>
      <c r="J15" s="20">
        <v>7992</v>
      </c>
      <c r="K15" s="45" t="s">
        <v>44</v>
      </c>
      <c r="L15" s="41" t="s">
        <v>44</v>
      </c>
      <c r="M15" s="18">
        <v>854</v>
      </c>
      <c r="N15" s="18">
        <v>1470</v>
      </c>
      <c r="O15" s="18">
        <v>1618</v>
      </c>
      <c r="P15" s="18">
        <v>306</v>
      </c>
      <c r="Q15" s="38" t="s">
        <v>44</v>
      </c>
      <c r="R15" s="18">
        <v>1030</v>
      </c>
      <c r="S15" s="35">
        <v>754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31" s="3" customFormat="1" ht="15.75" customHeight="1">
      <c r="A16" s="86"/>
      <c r="B16" s="87" t="s">
        <v>55</v>
      </c>
      <c r="C16" s="88">
        <f t="shared" si="0"/>
        <v>14001</v>
      </c>
      <c r="D16" s="89">
        <v>4801</v>
      </c>
      <c r="E16" s="89">
        <v>4627</v>
      </c>
      <c r="F16" s="89">
        <v>4573</v>
      </c>
      <c r="G16" s="90" t="s">
        <v>50</v>
      </c>
      <c r="H16" s="91">
        <v>41</v>
      </c>
      <c r="I16" s="92">
        <f>C16+H16</f>
        <v>14042</v>
      </c>
      <c r="J16" s="88">
        <v>7995</v>
      </c>
      <c r="K16" s="93" t="s">
        <v>46</v>
      </c>
      <c r="L16" s="94" t="s">
        <v>46</v>
      </c>
      <c r="M16" s="89">
        <v>863</v>
      </c>
      <c r="N16" s="89">
        <v>1476</v>
      </c>
      <c r="O16" s="89">
        <v>1615</v>
      </c>
      <c r="P16" s="95">
        <v>307</v>
      </c>
      <c r="Q16" s="90" t="s">
        <v>46</v>
      </c>
      <c r="R16" s="89">
        <v>1043</v>
      </c>
      <c r="S16" s="96">
        <v>743</v>
      </c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</row>
    <row r="17" spans="1:31" s="3" customFormat="1" ht="15.75" customHeight="1">
      <c r="A17" s="84"/>
      <c r="B17" s="26" t="s">
        <v>36</v>
      </c>
      <c r="C17" s="20">
        <f t="shared" si="0"/>
        <v>416</v>
      </c>
      <c r="D17" s="18">
        <v>152</v>
      </c>
      <c r="E17" s="18">
        <v>94</v>
      </c>
      <c r="F17" s="18">
        <v>93</v>
      </c>
      <c r="G17" s="18">
        <v>77</v>
      </c>
      <c r="H17" s="28">
        <v>0</v>
      </c>
      <c r="I17" s="19">
        <f>+C17</f>
        <v>416</v>
      </c>
      <c r="J17" s="29">
        <v>238</v>
      </c>
      <c r="K17" s="30">
        <v>0</v>
      </c>
      <c r="L17" s="16">
        <v>0</v>
      </c>
      <c r="M17" s="16">
        <v>0</v>
      </c>
      <c r="N17" s="29">
        <v>114</v>
      </c>
      <c r="O17" s="16">
        <v>0</v>
      </c>
      <c r="P17" s="30">
        <v>0</v>
      </c>
      <c r="Q17" s="18">
        <v>64</v>
      </c>
      <c r="R17" s="16">
        <v>0</v>
      </c>
      <c r="S17" s="36">
        <v>0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s="3" customFormat="1" ht="15.75" customHeight="1">
      <c r="A18" s="84"/>
      <c r="B18" s="26" t="s">
        <v>38</v>
      </c>
      <c r="C18" s="20">
        <f t="shared" si="0"/>
        <v>413</v>
      </c>
      <c r="D18" s="18">
        <v>152</v>
      </c>
      <c r="E18" s="18">
        <v>106</v>
      </c>
      <c r="F18" s="18">
        <v>78</v>
      </c>
      <c r="G18" s="18">
        <v>77</v>
      </c>
      <c r="H18" s="28">
        <v>0</v>
      </c>
      <c r="I18" s="19">
        <f>+C18</f>
        <v>413</v>
      </c>
      <c r="J18" s="29">
        <v>248</v>
      </c>
      <c r="K18" s="30">
        <v>0</v>
      </c>
      <c r="L18" s="16">
        <v>0</v>
      </c>
      <c r="M18" s="16">
        <v>0</v>
      </c>
      <c r="N18" s="29">
        <v>106</v>
      </c>
      <c r="O18" s="16">
        <v>0</v>
      </c>
      <c r="P18" s="30">
        <v>0</v>
      </c>
      <c r="Q18" s="18">
        <v>59</v>
      </c>
      <c r="R18" s="16">
        <v>0</v>
      </c>
      <c r="S18" s="36">
        <v>0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s="3" customFormat="1" ht="15.75" customHeight="1">
      <c r="A19" s="84"/>
      <c r="B19" s="26" t="s">
        <v>39</v>
      </c>
      <c r="C19" s="20">
        <f t="shared" si="0"/>
        <v>378</v>
      </c>
      <c r="D19" s="18">
        <v>124</v>
      </c>
      <c r="E19" s="18">
        <v>108</v>
      </c>
      <c r="F19" s="18">
        <v>93</v>
      </c>
      <c r="G19" s="18">
        <v>53</v>
      </c>
      <c r="H19" s="28">
        <v>0</v>
      </c>
      <c r="I19" s="19">
        <f>+C19</f>
        <v>378</v>
      </c>
      <c r="J19" s="29">
        <v>230</v>
      </c>
      <c r="K19" s="16">
        <v>0</v>
      </c>
      <c r="L19" s="30">
        <v>0</v>
      </c>
      <c r="M19" s="30">
        <v>0</v>
      </c>
      <c r="N19" s="29">
        <v>97</v>
      </c>
      <c r="O19" s="16">
        <v>0</v>
      </c>
      <c r="P19" s="16">
        <v>0</v>
      </c>
      <c r="Q19" s="29">
        <v>51</v>
      </c>
      <c r="R19" s="16">
        <v>0</v>
      </c>
      <c r="S19" s="28">
        <v>0</v>
      </c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s="3" customFormat="1" ht="15.75" customHeight="1">
      <c r="A20" s="84"/>
      <c r="B20" s="26" t="s">
        <v>43</v>
      </c>
      <c r="C20" s="20">
        <v>412</v>
      </c>
      <c r="D20" s="18">
        <v>160</v>
      </c>
      <c r="E20" s="18">
        <v>95</v>
      </c>
      <c r="F20" s="18">
        <v>89</v>
      </c>
      <c r="G20" s="29">
        <v>68</v>
      </c>
      <c r="H20" s="37" t="s">
        <v>44</v>
      </c>
      <c r="I20" s="19">
        <f>SUM(J20:S20)</f>
        <v>412</v>
      </c>
      <c r="J20" s="29">
        <v>297</v>
      </c>
      <c r="K20" s="38" t="s">
        <v>44</v>
      </c>
      <c r="L20" s="39" t="s">
        <v>44</v>
      </c>
      <c r="M20" s="39" t="s">
        <v>44</v>
      </c>
      <c r="N20" s="29">
        <v>82</v>
      </c>
      <c r="O20" s="39" t="s">
        <v>44</v>
      </c>
      <c r="P20" s="38" t="s">
        <v>44</v>
      </c>
      <c r="Q20" s="29">
        <v>33</v>
      </c>
      <c r="R20" s="39" t="s">
        <v>44</v>
      </c>
      <c r="S20" s="37" t="s">
        <v>44</v>
      </c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s="3" customFormat="1" ht="15.75" customHeight="1">
      <c r="A21" s="84"/>
      <c r="B21" s="26" t="s">
        <v>45</v>
      </c>
      <c r="C21" s="20">
        <v>419</v>
      </c>
      <c r="D21" s="29">
        <v>168</v>
      </c>
      <c r="E21" s="29">
        <v>100</v>
      </c>
      <c r="F21" s="29">
        <v>82</v>
      </c>
      <c r="G21" s="29">
        <v>69</v>
      </c>
      <c r="H21" s="37" t="s">
        <v>44</v>
      </c>
      <c r="I21" s="19">
        <v>419</v>
      </c>
      <c r="J21" s="20">
        <v>332</v>
      </c>
      <c r="K21" s="39" t="s">
        <v>44</v>
      </c>
      <c r="L21" s="39" t="s">
        <v>44</v>
      </c>
      <c r="M21" s="39" t="s">
        <v>44</v>
      </c>
      <c r="N21" s="29">
        <v>63</v>
      </c>
      <c r="O21" s="39" t="s">
        <v>44</v>
      </c>
      <c r="P21" s="39" t="s">
        <v>44</v>
      </c>
      <c r="Q21" s="29">
        <v>24</v>
      </c>
      <c r="R21" s="39" t="s">
        <v>44</v>
      </c>
      <c r="S21" s="37" t="s">
        <v>44</v>
      </c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s="3" customFormat="1" ht="15.75" customHeight="1">
      <c r="A22" s="84"/>
      <c r="B22" s="26" t="s">
        <v>47</v>
      </c>
      <c r="C22" s="20">
        <v>395</v>
      </c>
      <c r="D22" s="29">
        <v>153</v>
      </c>
      <c r="E22" s="29">
        <v>92</v>
      </c>
      <c r="F22" s="29">
        <v>84</v>
      </c>
      <c r="G22" s="29">
        <v>66</v>
      </c>
      <c r="H22" s="37" t="s">
        <v>44</v>
      </c>
      <c r="I22" s="19">
        <f>SUM(J22:S22)</f>
        <v>395</v>
      </c>
      <c r="J22" s="20">
        <v>317</v>
      </c>
      <c r="K22" s="39" t="s">
        <v>44</v>
      </c>
      <c r="L22" s="39" t="s">
        <v>44</v>
      </c>
      <c r="M22" s="39" t="s">
        <v>44</v>
      </c>
      <c r="N22" s="29">
        <v>66</v>
      </c>
      <c r="O22" s="39" t="s">
        <v>44</v>
      </c>
      <c r="P22" s="39" t="s">
        <v>44</v>
      </c>
      <c r="Q22" s="29">
        <v>12</v>
      </c>
      <c r="R22" s="39" t="s">
        <v>44</v>
      </c>
      <c r="S22" s="37" t="s">
        <v>44</v>
      </c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s="3" customFormat="1" ht="15.75" customHeight="1">
      <c r="A23" s="84"/>
      <c r="B23" s="26" t="s">
        <v>48</v>
      </c>
      <c r="C23" s="20">
        <v>362</v>
      </c>
      <c r="D23" s="18">
        <v>145</v>
      </c>
      <c r="E23" s="18">
        <v>97</v>
      </c>
      <c r="F23" s="29">
        <v>74</v>
      </c>
      <c r="G23" s="29">
        <v>46</v>
      </c>
      <c r="H23" s="37" t="s">
        <v>44</v>
      </c>
      <c r="I23" s="19">
        <f>SUM(J23:S23)</f>
        <v>362</v>
      </c>
      <c r="J23" s="20">
        <v>300</v>
      </c>
      <c r="K23" s="38" t="s">
        <v>44</v>
      </c>
      <c r="L23" s="38" t="s">
        <v>44</v>
      </c>
      <c r="M23" s="39" t="s">
        <v>44</v>
      </c>
      <c r="N23" s="29">
        <v>62</v>
      </c>
      <c r="O23" s="39" t="s">
        <v>44</v>
      </c>
      <c r="P23" s="39" t="s">
        <v>44</v>
      </c>
      <c r="Q23" s="38" t="s">
        <v>44</v>
      </c>
      <c r="R23" s="39" t="s">
        <v>44</v>
      </c>
      <c r="S23" s="37" t="s">
        <v>44</v>
      </c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s="3" customFormat="1" ht="15.75" customHeight="1">
      <c r="A24" s="84"/>
      <c r="B24" s="26" t="s">
        <v>49</v>
      </c>
      <c r="C24" s="20">
        <f>SUM(D24:G24)</f>
        <v>346</v>
      </c>
      <c r="D24" s="29">
        <v>122</v>
      </c>
      <c r="E24" s="29">
        <v>93</v>
      </c>
      <c r="F24" s="18">
        <v>84</v>
      </c>
      <c r="G24" s="18">
        <v>47</v>
      </c>
      <c r="H24" s="48" t="s">
        <v>44</v>
      </c>
      <c r="I24" s="19">
        <f>SUM(J24:S24)</f>
        <v>346</v>
      </c>
      <c r="J24" s="20">
        <v>290</v>
      </c>
      <c r="K24" s="39" t="s">
        <v>44</v>
      </c>
      <c r="L24" s="39" t="s">
        <v>44</v>
      </c>
      <c r="M24" s="38" t="s">
        <v>44</v>
      </c>
      <c r="N24" s="18">
        <v>56</v>
      </c>
      <c r="O24" s="38" t="s">
        <v>44</v>
      </c>
      <c r="P24" s="38" t="s">
        <v>44</v>
      </c>
      <c r="Q24" s="39" t="s">
        <v>44</v>
      </c>
      <c r="R24" s="38" t="s">
        <v>44</v>
      </c>
      <c r="S24" s="49" t="s">
        <v>44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s="3" customFormat="1" ht="15.75" customHeight="1">
      <c r="A25" s="84"/>
      <c r="B25" s="26" t="s">
        <v>54</v>
      </c>
      <c r="C25" s="20">
        <f>SUM(D25:G25)</f>
        <v>300</v>
      </c>
      <c r="D25" s="18">
        <v>97</v>
      </c>
      <c r="E25" s="29">
        <v>87</v>
      </c>
      <c r="F25" s="18">
        <v>81</v>
      </c>
      <c r="G25" s="18">
        <v>35</v>
      </c>
      <c r="H25" s="48" t="s">
        <v>44</v>
      </c>
      <c r="I25" s="19">
        <f>SUM(J25:S25)</f>
        <v>300</v>
      </c>
      <c r="J25" s="20">
        <v>256</v>
      </c>
      <c r="K25" s="39" t="s">
        <v>44</v>
      </c>
      <c r="L25" s="38" t="s">
        <v>44</v>
      </c>
      <c r="M25" s="38" t="s">
        <v>44</v>
      </c>
      <c r="N25" s="18">
        <v>44</v>
      </c>
      <c r="O25" s="38" t="s">
        <v>44</v>
      </c>
      <c r="P25" s="38" t="s">
        <v>44</v>
      </c>
      <c r="Q25" s="39" t="s">
        <v>44</v>
      </c>
      <c r="R25" s="38" t="s">
        <v>44</v>
      </c>
      <c r="S25" s="49" t="s">
        <v>44</v>
      </c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s="3" customFormat="1" ht="15.75" customHeight="1" thickBot="1">
      <c r="A26" s="97"/>
      <c r="B26" s="98" t="s">
        <v>55</v>
      </c>
      <c r="C26" s="99">
        <f>SUM(D26:G26)</f>
        <v>289</v>
      </c>
      <c r="D26" s="100">
        <v>96</v>
      </c>
      <c r="E26" s="101">
        <v>77</v>
      </c>
      <c r="F26" s="101">
        <v>68</v>
      </c>
      <c r="G26" s="101">
        <v>48</v>
      </c>
      <c r="H26" s="102" t="s">
        <v>46</v>
      </c>
      <c r="I26" s="103">
        <f>SUM(J26:S26)</f>
        <v>289</v>
      </c>
      <c r="J26" s="99">
        <v>248</v>
      </c>
      <c r="K26" s="104" t="s">
        <v>46</v>
      </c>
      <c r="L26" s="105" t="s">
        <v>46</v>
      </c>
      <c r="M26" s="104" t="s">
        <v>46</v>
      </c>
      <c r="N26" s="101">
        <v>41</v>
      </c>
      <c r="O26" s="104" t="s">
        <v>46</v>
      </c>
      <c r="P26" s="104" t="s">
        <v>46</v>
      </c>
      <c r="Q26" s="104" t="s">
        <v>44</v>
      </c>
      <c r="R26" s="104" t="s">
        <v>46</v>
      </c>
      <c r="S26" s="106" t="s">
        <v>46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13.5">
      <c r="A27" s="107"/>
      <c r="B27" s="107"/>
      <c r="C27" s="107"/>
      <c r="D27" s="107"/>
      <c r="E27" s="108"/>
      <c r="F27" s="107"/>
      <c r="G27" s="107"/>
      <c r="H27" s="107"/>
      <c r="I27" s="107"/>
      <c r="J27" s="107"/>
      <c r="K27" s="107"/>
      <c r="L27" s="108"/>
      <c r="M27" s="108"/>
      <c r="N27" s="107"/>
      <c r="O27" s="107"/>
      <c r="P27" s="107"/>
      <c r="Q27" s="107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2" s="6" customFormat="1" ht="18.75" customHeight="1" thickBot="1">
      <c r="A28" s="109" t="s">
        <v>37</v>
      </c>
      <c r="B28" s="110"/>
      <c r="C28" s="110"/>
      <c r="D28" s="110"/>
      <c r="E28" s="111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0"/>
    </row>
    <row r="29" spans="1:32" s="7" customFormat="1" ht="15" customHeight="1">
      <c r="A29" s="112" t="s">
        <v>1</v>
      </c>
      <c r="B29" s="113" t="s">
        <v>10</v>
      </c>
      <c r="C29" s="114"/>
      <c r="D29" s="113" t="s">
        <v>23</v>
      </c>
      <c r="E29" s="114"/>
      <c r="F29" s="113" t="s">
        <v>25</v>
      </c>
      <c r="G29" s="115"/>
      <c r="H29" s="115"/>
      <c r="I29" s="115"/>
      <c r="J29" s="115"/>
      <c r="K29" s="115"/>
      <c r="L29" s="115"/>
      <c r="M29" s="115"/>
      <c r="N29" s="115"/>
      <c r="O29" s="116"/>
      <c r="P29" s="113" t="s">
        <v>31</v>
      </c>
      <c r="Q29" s="115"/>
      <c r="R29" s="115"/>
      <c r="S29" s="115"/>
      <c r="T29" s="115"/>
      <c r="U29" s="115"/>
      <c r="V29" s="116"/>
      <c r="W29" s="113" t="s">
        <v>33</v>
      </c>
      <c r="X29" s="115"/>
      <c r="Y29" s="115"/>
      <c r="Z29" s="115"/>
      <c r="AA29" s="115"/>
      <c r="AB29" s="115"/>
      <c r="AC29" s="115"/>
      <c r="AD29" s="115"/>
      <c r="AE29" s="116"/>
      <c r="AF29" s="11"/>
    </row>
    <row r="30" spans="1:32" s="7" customFormat="1" ht="15.75" customHeight="1">
      <c r="A30" s="117"/>
      <c r="B30" s="118" t="s">
        <v>0</v>
      </c>
      <c r="C30" s="119" t="s">
        <v>22</v>
      </c>
      <c r="D30" s="118" t="s">
        <v>0</v>
      </c>
      <c r="E30" s="120" t="s">
        <v>24</v>
      </c>
      <c r="F30" s="121" t="s">
        <v>26</v>
      </c>
      <c r="G30" s="122"/>
      <c r="H30" s="122"/>
      <c r="I30" s="122"/>
      <c r="J30" s="122"/>
      <c r="K30" s="122"/>
      <c r="L30" s="122"/>
      <c r="M30" s="122"/>
      <c r="N30" s="122" t="s">
        <v>30</v>
      </c>
      <c r="O30" s="119"/>
      <c r="P30" s="121" t="s">
        <v>26</v>
      </c>
      <c r="Q30" s="122"/>
      <c r="R30" s="122"/>
      <c r="S30" s="122"/>
      <c r="T30" s="122"/>
      <c r="U30" s="122" t="s">
        <v>30</v>
      </c>
      <c r="V30" s="119"/>
      <c r="W30" s="121" t="s">
        <v>26</v>
      </c>
      <c r="X30" s="122"/>
      <c r="Y30" s="122"/>
      <c r="Z30" s="122"/>
      <c r="AA30" s="122"/>
      <c r="AB30" s="122" t="s">
        <v>30</v>
      </c>
      <c r="AC30" s="122"/>
      <c r="AD30" s="122" t="s">
        <v>9</v>
      </c>
      <c r="AE30" s="119"/>
      <c r="AF30" s="11"/>
    </row>
    <row r="31" spans="1:32" s="7" customFormat="1" ht="14.25" customHeight="1">
      <c r="A31" s="117"/>
      <c r="B31" s="123"/>
      <c r="C31" s="124"/>
      <c r="D31" s="123"/>
      <c r="E31" s="125"/>
      <c r="F31" s="126" t="s">
        <v>0</v>
      </c>
      <c r="G31" s="127" t="s">
        <v>27</v>
      </c>
      <c r="H31" s="127"/>
      <c r="I31" s="127"/>
      <c r="J31" s="127"/>
      <c r="K31" s="127"/>
      <c r="L31" s="127"/>
      <c r="M31" s="127"/>
      <c r="N31" s="128" t="s">
        <v>0</v>
      </c>
      <c r="O31" s="129" t="s">
        <v>27</v>
      </c>
      <c r="P31" s="130" t="s">
        <v>0</v>
      </c>
      <c r="Q31" s="127" t="s">
        <v>32</v>
      </c>
      <c r="R31" s="127"/>
      <c r="S31" s="127"/>
      <c r="T31" s="127"/>
      <c r="U31" s="131" t="s">
        <v>0</v>
      </c>
      <c r="V31" s="129" t="s">
        <v>32</v>
      </c>
      <c r="W31" s="130" t="s">
        <v>0</v>
      </c>
      <c r="X31" s="127" t="s">
        <v>32</v>
      </c>
      <c r="Y31" s="127"/>
      <c r="Z31" s="127"/>
      <c r="AA31" s="127"/>
      <c r="AB31" s="131" t="s">
        <v>0</v>
      </c>
      <c r="AC31" s="131" t="s">
        <v>32</v>
      </c>
      <c r="AD31" s="131" t="s">
        <v>0</v>
      </c>
      <c r="AE31" s="129" t="s">
        <v>32</v>
      </c>
      <c r="AF31" s="11"/>
    </row>
    <row r="32" spans="1:32" s="7" customFormat="1" ht="21" customHeight="1">
      <c r="A32" s="132"/>
      <c r="B32" s="133"/>
      <c r="C32" s="134"/>
      <c r="D32" s="133"/>
      <c r="E32" s="135"/>
      <c r="F32" s="136"/>
      <c r="G32" s="137" t="s">
        <v>5</v>
      </c>
      <c r="H32" s="137" t="s">
        <v>6</v>
      </c>
      <c r="I32" s="137" t="s">
        <v>7</v>
      </c>
      <c r="J32" s="137" t="s">
        <v>8</v>
      </c>
      <c r="K32" s="137" t="s">
        <v>28</v>
      </c>
      <c r="L32" s="137" t="s">
        <v>29</v>
      </c>
      <c r="M32" s="137" t="s">
        <v>2</v>
      </c>
      <c r="N32" s="138"/>
      <c r="O32" s="139"/>
      <c r="P32" s="140"/>
      <c r="Q32" s="137" t="s">
        <v>5</v>
      </c>
      <c r="R32" s="137" t="s">
        <v>6</v>
      </c>
      <c r="S32" s="137" t="s">
        <v>7</v>
      </c>
      <c r="T32" s="137" t="s">
        <v>2</v>
      </c>
      <c r="U32" s="141"/>
      <c r="V32" s="139"/>
      <c r="W32" s="140"/>
      <c r="X32" s="137" t="s">
        <v>5</v>
      </c>
      <c r="Y32" s="137" t="s">
        <v>6</v>
      </c>
      <c r="Z32" s="137" t="s">
        <v>7</v>
      </c>
      <c r="AA32" s="137" t="s">
        <v>2</v>
      </c>
      <c r="AB32" s="141"/>
      <c r="AC32" s="141"/>
      <c r="AD32" s="141"/>
      <c r="AE32" s="139"/>
      <c r="AF32" s="11"/>
    </row>
    <row r="33" spans="1:32" s="6" customFormat="1" ht="16.5" customHeight="1">
      <c r="A33" s="50" t="s">
        <v>36</v>
      </c>
      <c r="B33" s="21">
        <v>286</v>
      </c>
      <c r="C33" s="22">
        <v>770</v>
      </c>
      <c r="D33" s="21">
        <v>7</v>
      </c>
      <c r="E33" s="22">
        <v>9</v>
      </c>
      <c r="F33" s="21">
        <v>77</v>
      </c>
      <c r="G33" s="23">
        <v>21</v>
      </c>
      <c r="H33" s="23">
        <v>23</v>
      </c>
      <c r="I33" s="23">
        <v>21</v>
      </c>
      <c r="J33" s="23">
        <v>20</v>
      </c>
      <c r="K33" s="23">
        <v>21</v>
      </c>
      <c r="L33" s="23">
        <v>33</v>
      </c>
      <c r="M33" s="23">
        <f>SUM(G33:L33)</f>
        <v>139</v>
      </c>
      <c r="N33" s="23">
        <v>10</v>
      </c>
      <c r="O33" s="22">
        <v>26</v>
      </c>
      <c r="P33" s="21">
        <v>70</v>
      </c>
      <c r="Q33" s="23">
        <v>54</v>
      </c>
      <c r="R33" s="23">
        <v>47</v>
      </c>
      <c r="S33" s="23">
        <v>58</v>
      </c>
      <c r="T33" s="23">
        <f>SUM(Q33:S33)</f>
        <v>159</v>
      </c>
      <c r="U33" s="23">
        <v>2</v>
      </c>
      <c r="V33" s="22">
        <v>4</v>
      </c>
      <c r="W33" s="21">
        <v>111</v>
      </c>
      <c r="X33" s="23">
        <v>164</v>
      </c>
      <c r="Y33" s="23">
        <v>124</v>
      </c>
      <c r="Z33" s="23">
        <v>131</v>
      </c>
      <c r="AA33" s="23">
        <f>SUM(X33:Z33)</f>
        <v>419</v>
      </c>
      <c r="AB33" s="24">
        <v>0</v>
      </c>
      <c r="AC33" s="24">
        <v>0</v>
      </c>
      <c r="AD33" s="23">
        <v>9</v>
      </c>
      <c r="AE33" s="25">
        <v>14</v>
      </c>
      <c r="AF33" s="10"/>
    </row>
    <row r="34" spans="1:32" s="6" customFormat="1" ht="16.5" customHeight="1">
      <c r="A34" s="42" t="s">
        <v>38</v>
      </c>
      <c r="B34" s="21">
        <v>287</v>
      </c>
      <c r="C34" s="22">
        <v>804</v>
      </c>
      <c r="D34" s="21">
        <v>6</v>
      </c>
      <c r="E34" s="22">
        <v>7</v>
      </c>
      <c r="F34" s="32">
        <v>77</v>
      </c>
      <c r="G34" s="23">
        <v>33</v>
      </c>
      <c r="H34" s="23">
        <v>19</v>
      </c>
      <c r="I34" s="23">
        <v>22</v>
      </c>
      <c r="J34" s="23">
        <v>23</v>
      </c>
      <c r="K34" s="23">
        <v>22</v>
      </c>
      <c r="L34" s="23">
        <v>25</v>
      </c>
      <c r="M34" s="23">
        <f>SUM(G34:L34)</f>
        <v>144</v>
      </c>
      <c r="N34" s="23">
        <v>8</v>
      </c>
      <c r="O34" s="22">
        <v>23</v>
      </c>
      <c r="P34" s="21">
        <v>67</v>
      </c>
      <c r="Q34" s="23">
        <v>61</v>
      </c>
      <c r="R34" s="23">
        <v>49</v>
      </c>
      <c r="S34" s="23">
        <v>49</v>
      </c>
      <c r="T34" s="23">
        <f>SUM(Q34:S34)</f>
        <v>159</v>
      </c>
      <c r="U34" s="23">
        <v>3</v>
      </c>
      <c r="V34" s="22">
        <v>9</v>
      </c>
      <c r="W34" s="32">
        <v>122</v>
      </c>
      <c r="X34" s="23">
        <v>169</v>
      </c>
      <c r="Y34" s="23">
        <v>161</v>
      </c>
      <c r="Z34" s="23">
        <v>122</v>
      </c>
      <c r="AA34" s="23">
        <f>SUM(X34:Z34)</f>
        <v>452</v>
      </c>
      <c r="AB34" s="24">
        <v>0</v>
      </c>
      <c r="AC34" s="24">
        <v>0</v>
      </c>
      <c r="AD34" s="23">
        <v>4</v>
      </c>
      <c r="AE34" s="25">
        <v>10</v>
      </c>
      <c r="AF34" s="10"/>
    </row>
    <row r="35" spans="1:32" s="6" customFormat="1" ht="16.5" customHeight="1">
      <c r="A35" s="42"/>
      <c r="B35" s="21"/>
      <c r="C35" s="22"/>
      <c r="D35" s="21"/>
      <c r="E35" s="34"/>
      <c r="F35" s="33"/>
      <c r="G35" s="142" t="s">
        <v>41</v>
      </c>
      <c r="H35" s="142"/>
      <c r="I35" s="142"/>
      <c r="J35" s="142"/>
      <c r="K35" s="142"/>
      <c r="L35" s="142"/>
      <c r="M35" s="143"/>
      <c r="N35" s="32"/>
      <c r="O35" s="22"/>
      <c r="P35" s="33"/>
      <c r="Q35" s="144" t="s">
        <v>42</v>
      </c>
      <c r="R35" s="144"/>
      <c r="S35" s="145"/>
      <c r="T35" s="32"/>
      <c r="U35" s="23"/>
      <c r="V35" s="22"/>
      <c r="W35" s="31"/>
      <c r="X35" s="146" t="s">
        <v>42</v>
      </c>
      <c r="Y35" s="144"/>
      <c r="Z35" s="144"/>
      <c r="AA35" s="21"/>
      <c r="AB35" s="24"/>
      <c r="AC35" s="24"/>
      <c r="AD35" s="23"/>
      <c r="AE35" s="25"/>
      <c r="AF35" s="10"/>
    </row>
    <row r="36" spans="1:32" s="6" customFormat="1" ht="16.5" customHeight="1">
      <c r="A36" s="42" t="s">
        <v>39</v>
      </c>
      <c r="B36" s="21">
        <v>300</v>
      </c>
      <c r="C36" s="31">
        <v>865</v>
      </c>
      <c r="D36" s="21">
        <v>5</v>
      </c>
      <c r="E36" s="31">
        <v>7</v>
      </c>
      <c r="F36" s="33">
        <v>73</v>
      </c>
      <c r="G36" s="32">
        <v>30</v>
      </c>
      <c r="H36" s="23">
        <v>37</v>
      </c>
      <c r="I36" s="32">
        <v>23</v>
      </c>
      <c r="J36" s="23">
        <v>24</v>
      </c>
      <c r="K36" s="23">
        <v>28</v>
      </c>
      <c r="L36" s="32">
        <v>28</v>
      </c>
      <c r="M36" s="34">
        <f>SUM(G36:L36)</f>
        <v>170</v>
      </c>
      <c r="N36" s="21">
        <v>9</v>
      </c>
      <c r="O36" s="28">
        <v>0</v>
      </c>
      <c r="P36" s="33">
        <v>70</v>
      </c>
      <c r="Q36" s="32">
        <v>55</v>
      </c>
      <c r="R36" s="23">
        <v>63</v>
      </c>
      <c r="S36" s="34">
        <v>58</v>
      </c>
      <c r="T36" s="21">
        <v>176</v>
      </c>
      <c r="U36" s="23">
        <v>5</v>
      </c>
      <c r="V36" s="28">
        <v>0</v>
      </c>
      <c r="W36" s="33">
        <v>133</v>
      </c>
      <c r="X36" s="32">
        <v>178</v>
      </c>
      <c r="Y36" s="23">
        <v>164</v>
      </c>
      <c r="Z36" s="31">
        <v>159</v>
      </c>
      <c r="AA36" s="21">
        <f>SUM(X36:Z36)</f>
        <v>501</v>
      </c>
      <c r="AB36" s="43">
        <v>1</v>
      </c>
      <c r="AC36" s="16">
        <v>0</v>
      </c>
      <c r="AD36" s="23">
        <v>4</v>
      </c>
      <c r="AE36" s="31">
        <v>11</v>
      </c>
      <c r="AF36" s="10"/>
    </row>
    <row r="37" spans="1:32" s="6" customFormat="1" ht="16.5" customHeight="1">
      <c r="A37" s="42" t="s">
        <v>43</v>
      </c>
      <c r="B37" s="21">
        <v>302</v>
      </c>
      <c r="C37" s="31">
        <v>900</v>
      </c>
      <c r="D37" s="21">
        <v>6</v>
      </c>
      <c r="E37" s="31">
        <v>9</v>
      </c>
      <c r="F37" s="33">
        <v>75</v>
      </c>
      <c r="G37" s="21">
        <v>35</v>
      </c>
      <c r="H37" s="23">
        <v>30</v>
      </c>
      <c r="I37" s="23">
        <v>37</v>
      </c>
      <c r="J37" s="23">
        <v>23</v>
      </c>
      <c r="K37" s="23">
        <v>27</v>
      </c>
      <c r="L37" s="23">
        <v>28</v>
      </c>
      <c r="M37" s="31">
        <v>180</v>
      </c>
      <c r="N37" s="21">
        <v>7</v>
      </c>
      <c r="O37" s="37" t="s">
        <v>44</v>
      </c>
      <c r="P37" s="33">
        <v>63</v>
      </c>
      <c r="Q37" s="21">
        <v>45</v>
      </c>
      <c r="R37" s="32">
        <v>57</v>
      </c>
      <c r="S37" s="31">
        <v>67</v>
      </c>
      <c r="T37" s="21">
        <v>169</v>
      </c>
      <c r="U37" s="23">
        <v>7</v>
      </c>
      <c r="V37" s="37" t="s">
        <v>44</v>
      </c>
      <c r="W37" s="33">
        <v>137</v>
      </c>
      <c r="X37" s="21">
        <v>192</v>
      </c>
      <c r="Y37" s="23">
        <v>174</v>
      </c>
      <c r="Z37" s="31">
        <v>162</v>
      </c>
      <c r="AA37" s="21">
        <v>528</v>
      </c>
      <c r="AB37" s="24">
        <v>0</v>
      </c>
      <c r="AC37" s="38" t="s">
        <v>44</v>
      </c>
      <c r="AD37" s="23">
        <v>7</v>
      </c>
      <c r="AE37" s="31">
        <v>14</v>
      </c>
      <c r="AF37" s="10"/>
    </row>
    <row r="38" spans="1:32" s="6" customFormat="1" ht="16.5" customHeight="1">
      <c r="A38" s="42" t="s">
        <v>45</v>
      </c>
      <c r="B38" s="21">
        <v>301</v>
      </c>
      <c r="C38" s="31">
        <v>906</v>
      </c>
      <c r="D38" s="21">
        <v>5</v>
      </c>
      <c r="E38" s="31">
        <v>9</v>
      </c>
      <c r="F38" s="33">
        <v>77</v>
      </c>
      <c r="G38" s="21">
        <v>39</v>
      </c>
      <c r="H38" s="23">
        <v>35</v>
      </c>
      <c r="I38" s="23">
        <v>31</v>
      </c>
      <c r="J38" s="23">
        <v>41</v>
      </c>
      <c r="K38" s="23">
        <v>27</v>
      </c>
      <c r="L38" s="23">
        <v>27</v>
      </c>
      <c r="M38" s="31">
        <v>200</v>
      </c>
      <c r="N38" s="21">
        <v>11</v>
      </c>
      <c r="O38" s="37" t="s">
        <v>44</v>
      </c>
      <c r="P38" s="33">
        <v>63</v>
      </c>
      <c r="Q38" s="21">
        <v>48</v>
      </c>
      <c r="R38" s="32">
        <v>47</v>
      </c>
      <c r="S38" s="31">
        <v>58</v>
      </c>
      <c r="T38" s="21">
        <v>153</v>
      </c>
      <c r="U38" s="23">
        <v>3</v>
      </c>
      <c r="V38" s="37" t="s">
        <v>44</v>
      </c>
      <c r="W38" s="33">
        <v>135</v>
      </c>
      <c r="X38" s="21">
        <v>166</v>
      </c>
      <c r="Y38" s="23">
        <v>191</v>
      </c>
      <c r="Z38" s="31">
        <v>170</v>
      </c>
      <c r="AA38" s="21">
        <v>527</v>
      </c>
      <c r="AB38" s="24">
        <v>0</v>
      </c>
      <c r="AC38" s="38" t="s">
        <v>44</v>
      </c>
      <c r="AD38" s="23">
        <v>7</v>
      </c>
      <c r="AE38" s="31">
        <v>17</v>
      </c>
      <c r="AF38" s="10"/>
    </row>
    <row r="39" spans="1:32" s="6" customFormat="1" ht="16.5" customHeight="1">
      <c r="A39" s="42" t="s">
        <v>47</v>
      </c>
      <c r="B39" s="21">
        <v>319</v>
      </c>
      <c r="C39" s="31">
        <v>937</v>
      </c>
      <c r="D39" s="21">
        <v>6</v>
      </c>
      <c r="E39" s="31">
        <v>11</v>
      </c>
      <c r="F39" s="33">
        <v>89</v>
      </c>
      <c r="G39" s="21">
        <v>21</v>
      </c>
      <c r="H39" s="23">
        <v>39</v>
      </c>
      <c r="I39" s="23">
        <v>34</v>
      </c>
      <c r="J39" s="23">
        <v>33</v>
      </c>
      <c r="K39" s="23">
        <v>43</v>
      </c>
      <c r="L39" s="23">
        <v>28</v>
      </c>
      <c r="M39" s="31">
        <v>198</v>
      </c>
      <c r="N39" s="21">
        <v>6</v>
      </c>
      <c r="O39" s="37" t="s">
        <v>44</v>
      </c>
      <c r="P39" s="33">
        <v>63</v>
      </c>
      <c r="Q39" s="21">
        <v>56</v>
      </c>
      <c r="R39" s="32">
        <v>51</v>
      </c>
      <c r="S39" s="31">
        <v>46</v>
      </c>
      <c r="T39" s="21">
        <v>153</v>
      </c>
      <c r="U39" s="23">
        <v>2</v>
      </c>
      <c r="V39" s="37" t="s">
        <v>44</v>
      </c>
      <c r="W39" s="33">
        <v>147</v>
      </c>
      <c r="X39" s="21">
        <v>207</v>
      </c>
      <c r="Y39" s="23">
        <v>165</v>
      </c>
      <c r="Z39" s="31">
        <v>191</v>
      </c>
      <c r="AA39" s="21">
        <v>563</v>
      </c>
      <c r="AB39" s="24">
        <v>0</v>
      </c>
      <c r="AC39" s="38" t="s">
        <v>44</v>
      </c>
      <c r="AD39" s="23">
        <v>6</v>
      </c>
      <c r="AE39" s="31">
        <v>12</v>
      </c>
      <c r="AF39" s="10"/>
    </row>
    <row r="40" spans="1:32" s="6" customFormat="1" ht="16.5" customHeight="1">
      <c r="A40" s="42" t="s">
        <v>48</v>
      </c>
      <c r="B40" s="21">
        <v>328</v>
      </c>
      <c r="C40" s="22">
        <v>943</v>
      </c>
      <c r="D40" s="21">
        <v>7</v>
      </c>
      <c r="E40" s="22">
        <v>8</v>
      </c>
      <c r="F40" s="33">
        <v>87</v>
      </c>
      <c r="G40" s="21">
        <v>38</v>
      </c>
      <c r="H40" s="23">
        <v>22</v>
      </c>
      <c r="I40" s="23">
        <v>40</v>
      </c>
      <c r="J40" s="23">
        <v>35</v>
      </c>
      <c r="K40" s="23">
        <v>35</v>
      </c>
      <c r="L40" s="23">
        <v>45</v>
      </c>
      <c r="M40" s="31">
        <v>215</v>
      </c>
      <c r="N40" s="21">
        <v>7</v>
      </c>
      <c r="O40" s="37" t="s">
        <v>44</v>
      </c>
      <c r="P40" s="33">
        <v>67</v>
      </c>
      <c r="Q40" s="21">
        <v>59</v>
      </c>
      <c r="R40" s="23">
        <v>62</v>
      </c>
      <c r="S40" s="31">
        <v>53</v>
      </c>
      <c r="T40" s="21">
        <v>174</v>
      </c>
      <c r="U40" s="23">
        <v>2</v>
      </c>
      <c r="V40" s="37" t="s">
        <v>44</v>
      </c>
      <c r="W40" s="33">
        <v>150</v>
      </c>
      <c r="X40" s="21">
        <v>165</v>
      </c>
      <c r="Y40" s="23">
        <v>201</v>
      </c>
      <c r="Z40" s="22">
        <v>166</v>
      </c>
      <c r="AA40" s="21">
        <v>532</v>
      </c>
      <c r="AB40" s="24">
        <v>1</v>
      </c>
      <c r="AC40" s="38" t="s">
        <v>44</v>
      </c>
      <c r="AD40" s="23">
        <v>7</v>
      </c>
      <c r="AE40" s="31">
        <v>14</v>
      </c>
      <c r="AF40" s="10"/>
    </row>
    <row r="41" spans="1:32" s="6" customFormat="1" ht="16.5" customHeight="1">
      <c r="A41" s="50" t="s">
        <v>49</v>
      </c>
      <c r="B41" s="21">
        <v>335</v>
      </c>
      <c r="C41" s="31">
        <v>965</v>
      </c>
      <c r="D41" s="21">
        <v>9</v>
      </c>
      <c r="E41" s="31">
        <v>10</v>
      </c>
      <c r="F41" s="33">
        <v>85</v>
      </c>
      <c r="G41" s="21">
        <v>31</v>
      </c>
      <c r="H41" s="23">
        <v>37</v>
      </c>
      <c r="I41" s="23">
        <v>23</v>
      </c>
      <c r="J41" s="23">
        <v>40</v>
      </c>
      <c r="K41" s="23">
        <v>38</v>
      </c>
      <c r="L41" s="23">
        <v>37</v>
      </c>
      <c r="M41" s="22">
        <v>206</v>
      </c>
      <c r="N41" s="21">
        <v>8</v>
      </c>
      <c r="O41" s="48" t="s">
        <v>44</v>
      </c>
      <c r="P41" s="33">
        <v>71</v>
      </c>
      <c r="Q41" s="21">
        <v>68</v>
      </c>
      <c r="R41" s="23">
        <v>63</v>
      </c>
      <c r="S41" s="22">
        <v>64</v>
      </c>
      <c r="T41" s="21">
        <v>195</v>
      </c>
      <c r="U41" s="23">
        <v>4</v>
      </c>
      <c r="V41" s="48" t="s">
        <v>44</v>
      </c>
      <c r="W41" s="33">
        <v>149</v>
      </c>
      <c r="X41" s="21">
        <v>177</v>
      </c>
      <c r="Y41" s="23">
        <v>164</v>
      </c>
      <c r="Z41" s="31">
        <v>200</v>
      </c>
      <c r="AA41" s="21">
        <v>541</v>
      </c>
      <c r="AB41" s="24">
        <v>2</v>
      </c>
      <c r="AC41" s="38" t="s">
        <v>44</v>
      </c>
      <c r="AD41" s="23">
        <v>7</v>
      </c>
      <c r="AE41" s="25">
        <v>13</v>
      </c>
      <c r="AF41" s="10"/>
    </row>
    <row r="42" spans="1:32" s="6" customFormat="1" ht="16.5" customHeight="1">
      <c r="A42" s="50" t="s">
        <v>54</v>
      </c>
      <c r="B42" s="21">
        <v>329</v>
      </c>
      <c r="C42" s="22">
        <v>960</v>
      </c>
      <c r="D42" s="21">
        <v>7</v>
      </c>
      <c r="E42" s="31">
        <v>8</v>
      </c>
      <c r="F42" s="33">
        <v>91</v>
      </c>
      <c r="G42" s="21">
        <v>39</v>
      </c>
      <c r="H42" s="23">
        <v>32</v>
      </c>
      <c r="I42" s="23">
        <v>38</v>
      </c>
      <c r="J42" s="23">
        <v>25</v>
      </c>
      <c r="K42" s="23">
        <v>42</v>
      </c>
      <c r="L42" s="23">
        <v>41</v>
      </c>
      <c r="M42" s="22">
        <v>217</v>
      </c>
      <c r="N42" s="21">
        <v>7</v>
      </c>
      <c r="O42" s="48" t="s">
        <v>44</v>
      </c>
      <c r="P42" s="33">
        <v>75</v>
      </c>
      <c r="Q42" s="21">
        <v>56</v>
      </c>
      <c r="R42" s="32">
        <v>70</v>
      </c>
      <c r="S42" s="22">
        <v>67</v>
      </c>
      <c r="T42" s="21">
        <v>193</v>
      </c>
      <c r="U42" s="23">
        <v>1</v>
      </c>
      <c r="V42" s="48" t="s">
        <v>44</v>
      </c>
      <c r="W42" s="33">
        <v>142</v>
      </c>
      <c r="X42" s="21">
        <v>194</v>
      </c>
      <c r="Y42" s="23">
        <v>176</v>
      </c>
      <c r="Z42" s="31">
        <v>160</v>
      </c>
      <c r="AA42" s="21">
        <v>530</v>
      </c>
      <c r="AB42" s="24">
        <v>0</v>
      </c>
      <c r="AC42" s="38" t="s">
        <v>44</v>
      </c>
      <c r="AD42" s="23">
        <v>6</v>
      </c>
      <c r="AE42" s="25">
        <v>12</v>
      </c>
      <c r="AF42" s="10"/>
    </row>
    <row r="43" spans="1:32" s="7" customFormat="1" ht="16.5" customHeight="1" thickBot="1">
      <c r="A43" s="147" t="s">
        <v>55</v>
      </c>
      <c r="B43" s="148">
        <v>333</v>
      </c>
      <c r="C43" s="111">
        <v>978</v>
      </c>
      <c r="D43" s="148">
        <v>6</v>
      </c>
      <c r="E43" s="149">
        <v>7</v>
      </c>
      <c r="F43" s="150">
        <v>91</v>
      </c>
      <c r="G43" s="148">
        <v>33</v>
      </c>
      <c r="H43" s="151">
        <v>40</v>
      </c>
      <c r="I43" s="151">
        <v>34</v>
      </c>
      <c r="J43" s="151">
        <v>39</v>
      </c>
      <c r="K43" s="151">
        <v>25</v>
      </c>
      <c r="L43" s="151">
        <v>46</v>
      </c>
      <c r="M43" s="149">
        <v>217</v>
      </c>
      <c r="N43" s="148">
        <v>6</v>
      </c>
      <c r="O43" s="102" t="s">
        <v>51</v>
      </c>
      <c r="P43" s="150">
        <v>79</v>
      </c>
      <c r="Q43" s="148">
        <v>62</v>
      </c>
      <c r="R43" s="151">
        <v>60</v>
      </c>
      <c r="S43" s="149">
        <v>69</v>
      </c>
      <c r="T43" s="148">
        <f>SUM(Q43:S43)</f>
        <v>191</v>
      </c>
      <c r="U43" s="151">
        <v>1</v>
      </c>
      <c r="V43" s="102" t="s">
        <v>52</v>
      </c>
      <c r="W43" s="150">
        <v>145</v>
      </c>
      <c r="X43" s="148">
        <v>187</v>
      </c>
      <c r="Y43" s="151">
        <v>193</v>
      </c>
      <c r="Z43" s="149">
        <v>173</v>
      </c>
      <c r="AA43" s="148">
        <f>SUM(X43:Z43)</f>
        <v>553</v>
      </c>
      <c r="AB43" s="152">
        <v>0</v>
      </c>
      <c r="AC43" s="104" t="s">
        <v>53</v>
      </c>
      <c r="AD43" s="151">
        <v>5</v>
      </c>
      <c r="AE43" s="153">
        <v>10</v>
      </c>
      <c r="AF43" s="11"/>
    </row>
  </sheetData>
  <sheetProtection/>
  <mergeCells count="52">
    <mergeCell ref="K9:L9"/>
    <mergeCell ref="AD31:AD32"/>
    <mergeCell ref="AE31:AE32"/>
    <mergeCell ref="V31:V32"/>
    <mergeCell ref="W31:W32"/>
    <mergeCell ref="X31:AA31"/>
    <mergeCell ref="AB31:AB32"/>
    <mergeCell ref="AB30:AC30"/>
    <mergeCell ref="AD30:AE30"/>
    <mergeCell ref="U31:U32"/>
    <mergeCell ref="F31:F32"/>
    <mergeCell ref="G31:M31"/>
    <mergeCell ref="N31:N32"/>
    <mergeCell ref="O31:O32"/>
    <mergeCell ref="P31:P32"/>
    <mergeCell ref="Q31:T31"/>
    <mergeCell ref="AC31:AC32"/>
    <mergeCell ref="W29:AE29"/>
    <mergeCell ref="B30:B32"/>
    <mergeCell ref="C30:C32"/>
    <mergeCell ref="D30:D32"/>
    <mergeCell ref="E30:E32"/>
    <mergeCell ref="F30:M30"/>
    <mergeCell ref="N30:O30"/>
    <mergeCell ref="P30:T30"/>
    <mergeCell ref="U30:V30"/>
    <mergeCell ref="W30:AA30"/>
    <mergeCell ref="A29:A32"/>
    <mergeCell ref="B29:C29"/>
    <mergeCell ref="D29:E29"/>
    <mergeCell ref="F29:O29"/>
    <mergeCell ref="P5:P6"/>
    <mergeCell ref="Q5:Q6"/>
    <mergeCell ref="C5:G5"/>
    <mergeCell ref="H5:H6"/>
    <mergeCell ref="O5:O6"/>
    <mergeCell ref="P29:V29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A17:A26"/>
    <mergeCell ref="A7:A16"/>
    <mergeCell ref="A2:E2"/>
    <mergeCell ref="A3:C3"/>
    <mergeCell ref="A4:B6"/>
    <mergeCell ref="C4:H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2017-09-21T07:30:29Z</cp:lastPrinted>
  <dcterms:created xsi:type="dcterms:W3CDTF">2000-08-19T11:22:32Z</dcterms:created>
  <dcterms:modified xsi:type="dcterms:W3CDTF">2017-10-15T07:06:59Z</dcterms:modified>
  <cp:category/>
  <cp:version/>
  <cp:contentType/>
  <cp:contentStatus/>
</cp:coreProperties>
</file>