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80" tabRatio="881" firstSheet="11" activeTab="15"/>
  </bookViews>
  <sheets>
    <sheet name="01幸福実現党" sheetId="1" r:id="rId1"/>
    <sheet name="02日本維新の会" sheetId="2" r:id="rId2"/>
    <sheet name="03れいわ新選組" sheetId="3" r:id="rId3"/>
    <sheet name="04公明党" sheetId="4" r:id="rId4"/>
    <sheet name="05ごぼうの党" sheetId="5" r:id="rId5"/>
    <sheet name="06立憲民主党" sheetId="6" r:id="rId6"/>
    <sheet name="07国民民主党" sheetId="7" r:id="rId7"/>
    <sheet name="08参政党" sheetId="8" r:id="rId8"/>
    <sheet name="09日本第一党" sheetId="9" r:id="rId9"/>
    <sheet name="10日本共産党" sheetId="10" r:id="rId10"/>
    <sheet name="11新党くにもり" sheetId="11" r:id="rId11"/>
    <sheet name="12自由民主党" sheetId="12" r:id="rId12"/>
    <sheet name="13社会民主党" sheetId="13" r:id="rId13"/>
    <sheet name="14ＮＨＫ党" sheetId="14" r:id="rId14"/>
    <sheet name="15維新政党・新風" sheetId="15" r:id="rId15"/>
    <sheet name="得票総数の開票区別政党別一覧" sheetId="16" r:id="rId16"/>
  </sheets>
  <definedNames>
    <definedName name="_xlnm.Print_Titles" localSheetId="0">'01幸福実現党'!$A:$A,'01幸福実現党'!$1:$6</definedName>
    <definedName name="_xlnm.Print_Titles" localSheetId="1">'02日本維新の会'!$A:$A,'02日本維新の会'!$1:$6</definedName>
    <definedName name="_xlnm.Print_Titles" localSheetId="2">'03れいわ新選組'!$A:$A,'03れいわ新選組'!$1:$6</definedName>
    <definedName name="_xlnm.Print_Titles" localSheetId="3">'04公明党'!$A:$A,'04公明党'!$1:$6</definedName>
    <definedName name="_xlnm.Print_Titles" localSheetId="4">'05ごぼうの党'!$A:$A,'05ごぼうの党'!$1:$6</definedName>
    <definedName name="_xlnm.Print_Titles" localSheetId="5">'06立憲民主党'!$A:$A,'06立憲民主党'!$1:$6</definedName>
    <definedName name="_xlnm.Print_Titles" localSheetId="6">'07国民民主党'!$A:$A,'07国民民主党'!$1:$6</definedName>
    <definedName name="_xlnm.Print_Titles" localSheetId="7">'08参政党'!$A:$A,'08参政党'!$1:$6</definedName>
    <definedName name="_xlnm.Print_Titles" localSheetId="8">'09日本第一党'!$A:$A,'09日本第一党'!$1:$6</definedName>
    <definedName name="_xlnm.Print_Titles" localSheetId="9">'10日本共産党'!$A:$A,'10日本共産党'!$1:$6</definedName>
    <definedName name="_xlnm.Print_Titles" localSheetId="10">'11新党くにもり'!$A:$A,'11新党くにもり'!$1:$6</definedName>
    <definedName name="_xlnm.Print_Titles" localSheetId="11">'12自由民主党'!$A:$A,'12自由民主党'!$1:$6</definedName>
    <definedName name="_xlnm.Print_Titles" localSheetId="12">'13社会民主党'!$A:$A,'13社会民主党'!$1:$6</definedName>
    <definedName name="_xlnm.Print_Titles" localSheetId="13">'14ＮＨＫ党'!$A:$A,'14ＮＨＫ党'!$1:$6</definedName>
    <definedName name="_xlnm.Print_Titles" localSheetId="14">'15維新政党・新風'!$A:$A,'15維新政党・新風'!$1:$6</definedName>
    <definedName name="_xlnm.Print_Titles" localSheetId="15">'得票総数の開票区別政党別一覧'!$A:$A,'得票総数の開票区別政党別一覧'!$1:$7</definedName>
  </definedNames>
  <calcPr fullCalcOnLoad="1"/>
</workbook>
</file>

<file path=xl/sharedStrings.xml><?xml version="1.0" encoding="utf-8"?>
<sst xmlns="http://schemas.openxmlformats.org/spreadsheetml/2006/main" count="1047" uniqueCount="311">
  <si>
    <t>政令市計</t>
  </si>
  <si>
    <t>その他の市計</t>
  </si>
  <si>
    <t>町村計</t>
  </si>
  <si>
    <t>県計</t>
  </si>
  <si>
    <t>政党等の名称</t>
  </si>
  <si>
    <t>整理番号</t>
  </si>
  <si>
    <t>開票区名/名簿登載者名</t>
  </si>
  <si>
    <t>計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</si>
  <si>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</si>
  <si>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</si>
  <si>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</si>
  <si>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</si>
  <si>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</si>
  <si>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</si>
  <si>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</si>
  <si>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</si>
  <si>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</si>
  <si>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</si>
  <si>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/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</si>
  <si>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</si>
  <si>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</si>
  <si>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</si>
  <si>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</si>
  <si>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</si>
  <si>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</si>
  <si>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</si>
  <si>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</si>
  <si>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隠岐郡</t>
  </si>
  <si>
    <t>届出番号</t>
  </si>
  <si>
    <t>政党等名</t>
  </si>
  <si>
    <t>得票総数</t>
  </si>
  <si>
    <t>政党等の</t>
  </si>
  <si>
    <t>名簿登載者の</t>
  </si>
  <si>
    <t>開票区名</t>
  </si>
  <si>
    <t>雲南市</t>
  </si>
  <si>
    <t>奥出雲町</t>
  </si>
  <si>
    <t>飯石郡</t>
  </si>
  <si>
    <t>飯南町</t>
  </si>
  <si>
    <t>邑智郡</t>
  </si>
  <si>
    <t>川本町</t>
  </si>
  <si>
    <t>美郷町</t>
  </si>
  <si>
    <t>邑南町</t>
  </si>
  <si>
    <t>鹿足郡</t>
  </si>
  <si>
    <t>津和野町</t>
  </si>
  <si>
    <t>吉賀町</t>
  </si>
  <si>
    <t>海士町</t>
  </si>
  <si>
    <t>西ノ島町</t>
  </si>
  <si>
    <t>知夫村</t>
  </si>
  <si>
    <t>隠岐の島町</t>
  </si>
  <si>
    <t>9</t>
  </si>
  <si>
    <t>10</t>
  </si>
  <si>
    <t>11</t>
  </si>
  <si>
    <t>邑南町</t>
  </si>
  <si>
    <t>吉賀町</t>
  </si>
  <si>
    <t>隠岐の島町</t>
  </si>
  <si>
    <t>12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</si>
  <si>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</si>
  <si>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</si>
  <si>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</si>
  <si>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</si>
  <si>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</si>
  <si>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</si>
  <si>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</si>
  <si>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</si>
  <si>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</si>
  <si>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</si>
  <si>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</si>
  <si>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</si>
  <si>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</si>
  <si>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飯南町</t>
  </si>
  <si>
    <t>11</t>
  </si>
  <si>
    <t>12</t>
  </si>
  <si>
    <t>13</t>
  </si>
  <si>
    <t>14</t>
  </si>
  <si>
    <t>15</t>
  </si>
  <si>
    <t>16</t>
  </si>
  <si>
    <t>17</t>
  </si>
  <si>
    <t>飯南町</t>
  </si>
  <si>
    <t>飯南町</t>
  </si>
  <si>
    <t>飯南町</t>
  </si>
  <si>
    <t>社会民主党</t>
  </si>
  <si>
    <t>飯南町</t>
  </si>
  <si>
    <t>川本町</t>
  </si>
  <si>
    <t>美郷町</t>
  </si>
  <si>
    <t>邑南町</t>
  </si>
  <si>
    <t>邑智郡</t>
  </si>
  <si>
    <t>津和野町</t>
  </si>
  <si>
    <t>吉賀町</t>
  </si>
  <si>
    <t>海士町</t>
  </si>
  <si>
    <t>西ノ島町</t>
  </si>
  <si>
    <t>知夫村</t>
  </si>
  <si>
    <t>隠岐の島町</t>
  </si>
  <si>
    <t>11</t>
  </si>
  <si>
    <t>12</t>
  </si>
  <si>
    <t>13</t>
  </si>
  <si>
    <t>14</t>
  </si>
  <si>
    <t>15</t>
  </si>
  <si>
    <t>16</t>
  </si>
  <si>
    <t>17</t>
  </si>
  <si>
    <t>自由民主党</t>
  </si>
  <si>
    <t>日本共産党</t>
  </si>
  <si>
    <t>公明党</t>
  </si>
  <si>
    <t>11</t>
  </si>
  <si>
    <t>12</t>
  </si>
  <si>
    <t>13</t>
  </si>
  <si>
    <t>14</t>
  </si>
  <si>
    <t>15</t>
  </si>
  <si>
    <t>16</t>
  </si>
  <si>
    <t>17</t>
  </si>
  <si>
    <t>公明党</t>
  </si>
  <si>
    <t>31</t>
  </si>
  <si>
    <t>32</t>
  </si>
  <si>
    <t>33</t>
  </si>
  <si>
    <t>3</t>
  </si>
  <si>
    <t>日本維新の会</t>
  </si>
  <si>
    <t>幸福実現党</t>
  </si>
  <si>
    <t>れいわ新選組</t>
  </si>
  <si>
    <t>ごぼうの党</t>
  </si>
  <si>
    <t>立憲民主党</t>
  </si>
  <si>
    <t>国民民主党</t>
  </si>
  <si>
    <t>参政党</t>
  </si>
  <si>
    <t>日本第一党</t>
  </si>
  <si>
    <t>新党くにもり</t>
  </si>
  <si>
    <t>ＮＨＫ党</t>
  </si>
  <si>
    <t>維新政党・新風</t>
  </si>
  <si>
    <t>幸福実現党</t>
  </si>
  <si>
    <t>日本維新の会</t>
  </si>
  <si>
    <t>れいわ新選組</t>
  </si>
  <si>
    <t>参政党</t>
  </si>
  <si>
    <t>日本第一党</t>
  </si>
  <si>
    <t>日本共産党</t>
  </si>
  <si>
    <t>自由民主党</t>
  </si>
  <si>
    <t>社会民主党</t>
  </si>
  <si>
    <t>釈　量子</t>
  </si>
  <si>
    <t>石井　あきら</t>
  </si>
  <si>
    <t>石井　みつこ</t>
  </si>
  <si>
    <t>後藤　ひとし</t>
  </si>
  <si>
    <t>松浦　大悟</t>
  </si>
  <si>
    <t>山口　かずゆき</t>
  </si>
  <si>
    <t>木内　たかたね</t>
  </si>
  <si>
    <t>井上　一徳</t>
  </si>
  <si>
    <t>くしだ　誠一</t>
  </si>
  <si>
    <t>青島　健太</t>
  </si>
  <si>
    <t>飯田　サトシ</t>
  </si>
  <si>
    <t>石田　たかし</t>
  </si>
  <si>
    <t>猪瀬　直樹</t>
  </si>
  <si>
    <t>上野　ほたる</t>
  </si>
  <si>
    <t>金子　みちひと</t>
  </si>
  <si>
    <t>神谷　ゆり</t>
  </si>
  <si>
    <t>岸口　みのる</t>
  </si>
  <si>
    <t>小林　さとる</t>
  </si>
  <si>
    <t>西郷　隆太郎</t>
  </si>
  <si>
    <t>中川　けんいち</t>
  </si>
  <si>
    <t>中条　きよし</t>
  </si>
  <si>
    <t>中村　ゆうき</t>
  </si>
  <si>
    <t>西川　やすお</t>
  </si>
  <si>
    <t>八田　もりしげ</t>
  </si>
  <si>
    <t>松野　明美</t>
  </si>
  <si>
    <t>水ノ上　なるあき</t>
  </si>
  <si>
    <t>森口　あゆみ</t>
  </si>
  <si>
    <t>天畠　大輔</t>
  </si>
  <si>
    <t>大島　九州男</t>
  </si>
  <si>
    <t>つじ　恵</t>
  </si>
  <si>
    <t>高井　たかし</t>
  </si>
  <si>
    <t>キム　テヨン</t>
  </si>
  <si>
    <t>長谷川　ういこ</t>
  </si>
  <si>
    <t>よだ　かれん</t>
  </si>
  <si>
    <t>水道橋博士</t>
  </si>
  <si>
    <t>はすいけ　透</t>
  </si>
  <si>
    <t>よこやま　信一</t>
  </si>
  <si>
    <t>竹内　しんじ</t>
  </si>
  <si>
    <t>上田　いさむ</t>
  </si>
  <si>
    <t>熊野　せいし</t>
  </si>
  <si>
    <t>谷あい　正明</t>
  </si>
  <si>
    <t>くぼた　てつや</t>
  </si>
  <si>
    <t>宮崎　まさる</t>
  </si>
  <si>
    <t>河合　綾</t>
  </si>
  <si>
    <t>淀屋　伸雄</t>
  </si>
  <si>
    <t>中北　京子</t>
  </si>
  <si>
    <t>深澤　淳</t>
  </si>
  <si>
    <t>中嶋　健二</t>
  </si>
  <si>
    <t>奈良　直記</t>
  </si>
  <si>
    <t>光延　康治</t>
  </si>
  <si>
    <t>伊大知　孝一</t>
  </si>
  <si>
    <t>塩野　正貴</t>
  </si>
  <si>
    <t>水島　春香</t>
  </si>
  <si>
    <t>奥野　卓志</t>
  </si>
  <si>
    <t>川村　拓司</t>
  </si>
  <si>
    <t>今吉　由泰</t>
  </si>
  <si>
    <t>今西　孝太</t>
  </si>
  <si>
    <t>﨑村　峰徳</t>
  </si>
  <si>
    <t>首藤　昌弘</t>
  </si>
  <si>
    <t>高崎　圭悟</t>
  </si>
  <si>
    <t>斎藤　和干</t>
  </si>
  <si>
    <t>鴨田　幸司</t>
  </si>
  <si>
    <t>佐藤　玲乃</t>
  </si>
  <si>
    <t>立花　恵理子</t>
  </si>
  <si>
    <t>青木　愛</t>
  </si>
  <si>
    <t>有田　芳生</t>
  </si>
  <si>
    <t>石川　まさとし</t>
  </si>
  <si>
    <t>石橋　みちひろ</t>
  </si>
  <si>
    <t>鬼木　まこと</t>
  </si>
  <si>
    <t>要　友紀子</t>
  </si>
  <si>
    <t>かわの　麻美</t>
  </si>
  <si>
    <t>木村　正弘</t>
  </si>
  <si>
    <t>くりした　善行</t>
  </si>
  <si>
    <t>古賀　ちかげ</t>
  </si>
  <si>
    <t>さわむら　けいこ</t>
  </si>
  <si>
    <t>しば　慎一</t>
  </si>
  <si>
    <t>菅原　美香</t>
  </si>
  <si>
    <t>田中　勝一</t>
  </si>
  <si>
    <t>つじもと　清美</t>
  </si>
  <si>
    <t>白　しんくん</t>
  </si>
  <si>
    <t>はた　ともこ</t>
  </si>
  <si>
    <t>堀越　けいにん</t>
  </si>
  <si>
    <t>村田　きょうこ</t>
  </si>
  <si>
    <t>森永　みき</t>
  </si>
  <si>
    <t>かわい　たかのり</t>
  </si>
  <si>
    <t>はまぐち　誠</t>
  </si>
  <si>
    <t>矢田　わか子</t>
  </si>
  <si>
    <t>竹詰　ひとし</t>
  </si>
  <si>
    <t>山下　ようこ</t>
  </si>
  <si>
    <t>上松　正和</t>
  </si>
  <si>
    <t>河辺　よしろう</t>
  </si>
  <si>
    <t>きど　かおり</t>
  </si>
  <si>
    <t>たるい　良和</t>
  </si>
  <si>
    <t>松田　学</t>
  </si>
  <si>
    <t>吉野　敏明</t>
  </si>
  <si>
    <t>赤尾　由美</t>
  </si>
  <si>
    <t>武田　邦彦</t>
  </si>
  <si>
    <t>神谷　そうへい</t>
  </si>
  <si>
    <t>桜井　誠</t>
  </si>
  <si>
    <t>中村　かずひろ</t>
  </si>
  <si>
    <t>田村　智子</t>
  </si>
  <si>
    <t>大門　みきし</t>
  </si>
  <si>
    <t>いわぶち　友</t>
  </si>
  <si>
    <t>たけだ　良介</t>
  </si>
  <si>
    <t>にひ　そうへい</t>
  </si>
  <si>
    <t>赤田　勝紀</t>
  </si>
  <si>
    <t>今村　あゆみ</t>
  </si>
  <si>
    <t>上里　清美</t>
  </si>
  <si>
    <t>片岡　朗</t>
  </si>
  <si>
    <t>片山　和子</t>
  </si>
  <si>
    <t>来田　時子</t>
  </si>
  <si>
    <t>小山　さき</t>
  </si>
  <si>
    <t>佐々木　とし子</t>
  </si>
  <si>
    <t>高橋　まきこ</t>
  </si>
  <si>
    <t>冨田　直樹</t>
  </si>
  <si>
    <t>西澤　博</t>
  </si>
  <si>
    <t>西田　さえ子</t>
  </si>
  <si>
    <t>花木　のりあき</t>
  </si>
  <si>
    <t>深田　秀美</t>
  </si>
  <si>
    <t>細野　真理</t>
  </si>
  <si>
    <t>堀川　朗子</t>
  </si>
  <si>
    <t>丸本　ゆみこ</t>
  </si>
  <si>
    <t>山本　のりこ</t>
  </si>
  <si>
    <t>吉田　恭子</t>
  </si>
  <si>
    <t>渡邉　喜代子</t>
  </si>
  <si>
    <t>本間　奈々</t>
  </si>
  <si>
    <t>三輪　和雄</t>
  </si>
  <si>
    <t>藤井　一博</t>
  </si>
  <si>
    <t>梶原　大介</t>
  </si>
  <si>
    <t>青山　繁晴</t>
  </si>
  <si>
    <t>赤松　健</t>
  </si>
  <si>
    <t>足立　としゆき</t>
  </si>
  <si>
    <t>あだち　まさし</t>
  </si>
  <si>
    <t>有里　まほ</t>
  </si>
  <si>
    <t>井上　よしゆき</t>
  </si>
  <si>
    <t>今井　絵理子</t>
  </si>
  <si>
    <t>いわき　光英</t>
  </si>
  <si>
    <t>ウト　タカシ</t>
  </si>
  <si>
    <t>えり　アルフィヤ</t>
  </si>
  <si>
    <t>遠藤　奈央子</t>
  </si>
  <si>
    <t>小川　かつみ</t>
  </si>
  <si>
    <t>おだち　もとゆき</t>
  </si>
  <si>
    <t>おち　俊之</t>
  </si>
  <si>
    <t>片山　さつき</t>
  </si>
  <si>
    <t>神谷　まさゆき</t>
  </si>
  <si>
    <t>河村　けんいち</t>
  </si>
  <si>
    <t>木村　よしお</t>
  </si>
  <si>
    <t>進藤　金日子</t>
  </si>
  <si>
    <t>自見　はなこ</t>
  </si>
  <si>
    <t>そのだ　修光</t>
  </si>
  <si>
    <t>高原　あきこ</t>
  </si>
  <si>
    <t>とものう　りお</t>
  </si>
  <si>
    <t>長谷川　ひではる</t>
  </si>
  <si>
    <t>藤木　しんや</t>
  </si>
  <si>
    <t>ふじすえ　健三</t>
  </si>
  <si>
    <t>水おち　敏栄</t>
  </si>
  <si>
    <t>むこう山　じゅん</t>
  </si>
  <si>
    <t>山谷　えり子</t>
  </si>
  <si>
    <t>山田　宏</t>
  </si>
  <si>
    <t>吉岡　しんたろう</t>
  </si>
  <si>
    <t>福島　みずほ</t>
  </si>
  <si>
    <t>大椿　ゆうこ</t>
  </si>
  <si>
    <t>おかざき　彩子</t>
  </si>
  <si>
    <t>宮城　イチロー</t>
  </si>
  <si>
    <t>村田　しゅんいち</t>
  </si>
  <si>
    <t>久保　孝喜</t>
  </si>
  <si>
    <t>秋葉　忠利</t>
  </si>
  <si>
    <t>山口　わか子</t>
  </si>
  <si>
    <t>さいとう　健一郎</t>
  </si>
  <si>
    <t>黒川　あつひこ</t>
  </si>
  <si>
    <t>くぼた　学</t>
  </si>
  <si>
    <t>山本　太郎</t>
  </si>
  <si>
    <t>西村　ひとし</t>
  </si>
  <si>
    <t>ガーシー</t>
  </si>
  <si>
    <t>そえだ　しんや</t>
  </si>
  <si>
    <t>高橋　理洋</t>
  </si>
  <si>
    <t>上妻　敬二</t>
  </si>
  <si>
    <t>魚谷　哲央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</si>
</sst>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.000_ "/>
    <numFmt numFmtId="178" formatCode="#,##0.000_ "/>
    <numFmt numFmtId="179" formatCode="#,##0.000"/>
    <numFmt numFmtId="180" formatCode="#,##0\ \ \ \ "/>
    <numFmt numFmtId="181" formatCode="#,##0.000_);[Red]\(#,##0.0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181" fontId="4" fillId="0" borderId="26" xfId="0" applyNumberFormat="1" applyFont="1" applyFill="1" applyBorder="1" applyAlignment="1">
      <alignment horizontal="right"/>
    </xf>
    <xf numFmtId="181" fontId="4" fillId="0" borderId="27" xfId="0" applyNumberFormat="1" applyFont="1" applyFill="1" applyBorder="1" applyAlignment="1">
      <alignment horizontal="right"/>
    </xf>
    <xf numFmtId="181" fontId="4" fillId="0" borderId="19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 horizontal="right"/>
    </xf>
    <xf numFmtId="181" fontId="4" fillId="0" borderId="28" xfId="0" applyNumberFormat="1" applyFont="1" applyFill="1" applyBorder="1" applyAlignment="1">
      <alignment horizontal="right"/>
    </xf>
    <xf numFmtId="181" fontId="4" fillId="0" borderId="29" xfId="0" applyNumberFormat="1" applyFont="1" applyFill="1" applyBorder="1" applyAlignment="1">
      <alignment horizontal="right"/>
    </xf>
    <xf numFmtId="181" fontId="4" fillId="0" borderId="30" xfId="0" applyNumberFormat="1" applyFont="1" applyFill="1" applyBorder="1" applyAlignment="1">
      <alignment horizontal="right"/>
    </xf>
    <xf numFmtId="181" fontId="4" fillId="0" borderId="31" xfId="0" applyNumberFormat="1" applyFont="1" applyFill="1" applyBorder="1" applyAlignment="1">
      <alignment horizontal="right"/>
    </xf>
    <xf numFmtId="181" fontId="4" fillId="0" borderId="32" xfId="0" applyNumberFormat="1" applyFont="1" applyFill="1" applyBorder="1" applyAlignment="1">
      <alignment horizontal="right"/>
    </xf>
    <xf numFmtId="181" fontId="4" fillId="0" borderId="33" xfId="0" applyNumberFormat="1" applyFont="1" applyFill="1" applyBorder="1" applyAlignment="1">
      <alignment horizontal="right"/>
    </xf>
    <xf numFmtId="49" fontId="4" fillId="0" borderId="34" xfId="0" applyNumberFormat="1" applyFont="1" applyFill="1" applyBorder="1" applyAlignment="1">
      <alignment horizontal="right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right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181" fontId="4" fillId="0" borderId="46" xfId="0" applyNumberFormat="1" applyFont="1" applyFill="1" applyBorder="1" applyAlignment="1">
      <alignment horizontal="right" vertical="center"/>
    </xf>
    <xf numFmtId="181" fontId="4" fillId="0" borderId="47" xfId="0" applyNumberFormat="1" applyFont="1" applyFill="1" applyBorder="1" applyAlignment="1">
      <alignment horizontal="right" vertical="center"/>
    </xf>
    <xf numFmtId="181" fontId="4" fillId="0" borderId="39" xfId="0" applyNumberFormat="1" applyFont="1" applyFill="1" applyBorder="1" applyAlignment="1">
      <alignment horizontal="right" vertical="center"/>
    </xf>
    <xf numFmtId="181" fontId="4" fillId="0" borderId="26" xfId="0" applyNumberFormat="1" applyFont="1" applyFill="1" applyBorder="1" applyAlignment="1">
      <alignment horizontal="right" vertical="center"/>
    </xf>
    <xf numFmtId="181" fontId="4" fillId="0" borderId="48" xfId="0" applyNumberFormat="1" applyFont="1" applyFill="1" applyBorder="1" applyAlignment="1">
      <alignment horizontal="right" vertical="center"/>
    </xf>
    <xf numFmtId="181" fontId="4" fillId="0" borderId="19" xfId="0" applyNumberFormat="1" applyFont="1" applyFill="1" applyBorder="1" applyAlignment="1">
      <alignment horizontal="right" vertical="center"/>
    </xf>
    <xf numFmtId="181" fontId="4" fillId="0" borderId="49" xfId="0" applyNumberFormat="1" applyFont="1" applyFill="1" applyBorder="1" applyAlignment="1">
      <alignment horizontal="right" vertical="center"/>
    </xf>
    <xf numFmtId="181" fontId="4" fillId="0" borderId="50" xfId="0" applyNumberFormat="1" applyFont="1" applyFill="1" applyBorder="1" applyAlignment="1">
      <alignment horizontal="right" vertical="center"/>
    </xf>
    <xf numFmtId="181" fontId="4" fillId="0" borderId="40" xfId="0" applyNumberFormat="1" applyFont="1" applyFill="1" applyBorder="1" applyAlignment="1">
      <alignment horizontal="right" vertical="center"/>
    </xf>
    <xf numFmtId="181" fontId="4" fillId="0" borderId="51" xfId="0" applyNumberFormat="1" applyFont="1" applyFill="1" applyBorder="1" applyAlignment="1">
      <alignment horizontal="right" vertical="center"/>
    </xf>
    <xf numFmtId="181" fontId="4" fillId="0" borderId="52" xfId="0" applyNumberFormat="1" applyFont="1" applyFill="1" applyBorder="1" applyAlignment="1">
      <alignment horizontal="right" vertical="center"/>
    </xf>
    <xf numFmtId="181" fontId="4" fillId="0" borderId="53" xfId="0" applyNumberFormat="1" applyFont="1" applyFill="1" applyBorder="1" applyAlignment="1">
      <alignment horizontal="right" vertical="center"/>
    </xf>
    <xf numFmtId="181" fontId="4" fillId="0" borderId="54" xfId="0" applyNumberFormat="1" applyFont="1" applyFill="1" applyBorder="1" applyAlignment="1">
      <alignment horizontal="right" vertical="center"/>
    </xf>
    <xf numFmtId="181" fontId="4" fillId="0" borderId="11" xfId="0" applyNumberFormat="1" applyFont="1" applyFill="1" applyBorder="1" applyAlignment="1">
      <alignment horizontal="right" vertical="center"/>
    </xf>
    <xf numFmtId="181" fontId="4" fillId="0" borderId="29" xfId="0" applyNumberFormat="1" applyFont="1" applyFill="1" applyBorder="1" applyAlignment="1">
      <alignment horizontal="right" vertical="center"/>
    </xf>
    <xf numFmtId="181" fontId="4" fillId="0" borderId="55" xfId="0" applyNumberFormat="1" applyFont="1" applyFill="1" applyBorder="1" applyAlignment="1">
      <alignment horizontal="right" vertical="center"/>
    </xf>
    <xf numFmtId="181" fontId="4" fillId="0" borderId="56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4" fillId="0" borderId="57" xfId="0" applyNumberFormat="1" applyFont="1" applyFill="1" applyBorder="1" applyAlignment="1">
      <alignment horizontal="right" vertical="center"/>
    </xf>
    <xf numFmtId="178" fontId="4" fillId="0" borderId="48" xfId="0" applyNumberFormat="1" applyFont="1" applyFill="1" applyBorder="1" applyAlignment="1">
      <alignment/>
    </xf>
    <xf numFmtId="178" fontId="4" fillId="0" borderId="19" xfId="0" applyNumberFormat="1" applyFont="1" applyFill="1" applyBorder="1" applyAlignment="1">
      <alignment/>
    </xf>
    <xf numFmtId="178" fontId="4" fillId="0" borderId="49" xfId="0" applyNumberFormat="1" applyFont="1" applyFill="1" applyBorder="1" applyAlignment="1">
      <alignment/>
    </xf>
    <xf numFmtId="178" fontId="4" fillId="0" borderId="58" xfId="0" applyNumberFormat="1" applyFont="1" applyFill="1" applyBorder="1" applyAlignment="1">
      <alignment/>
    </xf>
    <xf numFmtId="181" fontId="4" fillId="0" borderId="59" xfId="0" applyNumberFormat="1" applyFont="1" applyFill="1" applyBorder="1" applyAlignment="1">
      <alignment horizontal="right" vertical="center"/>
    </xf>
    <xf numFmtId="181" fontId="4" fillId="0" borderId="60" xfId="0" applyNumberFormat="1" applyFont="1" applyFill="1" applyBorder="1" applyAlignment="1">
      <alignment horizontal="right" vertical="center"/>
    </xf>
    <xf numFmtId="181" fontId="4" fillId="0" borderId="61" xfId="0" applyNumberFormat="1" applyFont="1" applyFill="1" applyBorder="1" applyAlignment="1">
      <alignment horizontal="right" vertical="center"/>
    </xf>
    <xf numFmtId="181" fontId="4" fillId="0" borderId="37" xfId="0" applyNumberFormat="1" applyFont="1" applyFill="1" applyBorder="1" applyAlignment="1">
      <alignment horizontal="right" vertical="center"/>
    </xf>
    <xf numFmtId="181" fontId="4" fillId="0" borderId="62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center" vertical="center"/>
    </xf>
    <xf numFmtId="181" fontId="4" fillId="0" borderId="63" xfId="0" applyNumberFormat="1" applyFont="1" applyFill="1" applyBorder="1" applyAlignment="1">
      <alignment horizontal="right" vertical="center"/>
    </xf>
    <xf numFmtId="49" fontId="4" fillId="0" borderId="22" xfId="0" applyNumberFormat="1" applyFont="1" applyFill="1" applyBorder="1" applyAlignment="1">
      <alignment horizontal="center" vertical="center"/>
    </xf>
    <xf numFmtId="181" fontId="4" fillId="0" borderId="64" xfId="0" applyNumberFormat="1" applyFont="1" applyFill="1" applyBorder="1" applyAlignment="1">
      <alignment horizontal="right" vertical="center"/>
    </xf>
    <xf numFmtId="181" fontId="4" fillId="0" borderId="32" xfId="0" applyNumberFormat="1" applyFont="1" applyFill="1" applyBorder="1" applyAlignment="1">
      <alignment horizontal="right" vertical="center"/>
    </xf>
    <xf numFmtId="181" fontId="4" fillId="0" borderId="65" xfId="0" applyNumberFormat="1" applyFont="1" applyFill="1" applyBorder="1" applyAlignment="1">
      <alignment horizontal="right" vertical="center"/>
    </xf>
    <xf numFmtId="181" fontId="4" fillId="0" borderId="18" xfId="0" applyNumberFormat="1" applyFont="1" applyFill="1" applyBorder="1" applyAlignment="1">
      <alignment horizontal="right" vertical="center"/>
    </xf>
    <xf numFmtId="178" fontId="4" fillId="0" borderId="52" xfId="0" applyNumberFormat="1" applyFont="1" applyFill="1" applyBorder="1" applyAlignment="1">
      <alignment/>
    </xf>
    <xf numFmtId="178" fontId="4" fillId="0" borderId="53" xfId="0" applyNumberFormat="1" applyFont="1" applyFill="1" applyBorder="1" applyAlignment="1">
      <alignment/>
    </xf>
    <xf numFmtId="178" fontId="4" fillId="0" borderId="54" xfId="0" applyNumberFormat="1" applyFont="1" applyFill="1" applyBorder="1" applyAlignment="1">
      <alignment/>
    </xf>
    <xf numFmtId="178" fontId="4" fillId="0" borderId="66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4" fillId="0" borderId="67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49" fontId="4" fillId="0" borderId="12" xfId="0" applyNumberFormat="1" applyFont="1" applyFill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525"/>
          <a:ext cx="134302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44" sqref="C44"/>
    </sheetView>
  </sheetViews>
  <sheetFormatPr defaultColWidth="9.00390625" defaultRowHeight="13.5" customHeight="1"/>
  <cols>
    <col min="1" max="1" width="19.375" style="88" customWidth="1"/>
    <col min="2" max="2" width="20.625" style="88" customWidth="1"/>
    <col min="3" max="3" width="16.625" style="88" customWidth="1"/>
    <col min="4" max="16384" width="9.00390625" style="88" customWidth="1"/>
  </cols>
  <sheetData>
    <row r="1" spans="1:3" ht="13.5" customHeight="1">
      <c r="A1" s="1" t="s">
        <v>4</v>
      </c>
      <c r="B1" s="2"/>
      <c r="C1" s="4"/>
    </row>
    <row r="2" spans="1:3" ht="13.5" customHeight="1">
      <c r="A2" s="5" t="s">
        <v>18</v>
      </c>
      <c r="B2" s="2"/>
      <c r="C2" s="4"/>
    </row>
    <row r="3" spans="1:3" ht="13.5" customHeight="1">
      <c r="A3" s="5" t="s">
        <v>115</v>
      </c>
      <c r="B3" s="2"/>
      <c r="C3" s="4"/>
    </row>
    <row r="4" spans="1:3" ht="13.5" customHeight="1" thickBot="1">
      <c r="A4" s="7" t="s">
        <v>18</v>
      </c>
      <c r="B4" s="8"/>
      <c r="C4" s="4"/>
    </row>
    <row r="5" spans="1:3" ht="13.5" customHeight="1">
      <c r="A5" s="9" t="s">
        <v>5</v>
      </c>
      <c r="B5" s="10" t="s">
        <v>8</v>
      </c>
      <c r="C5" s="12"/>
    </row>
    <row r="6" spans="1:3" ht="13.5" customHeight="1" thickBot="1">
      <c r="A6" s="13" t="s">
        <v>6</v>
      </c>
      <c r="B6" s="14" t="s">
        <v>133</v>
      </c>
      <c r="C6" s="16" t="s">
        <v>7</v>
      </c>
    </row>
    <row r="7" spans="1:3" ht="13.5" customHeight="1" thickTop="1">
      <c r="A7" s="17" t="s">
        <v>19</v>
      </c>
      <c r="B7" s="22">
        <v>57</v>
      </c>
      <c r="C7" s="23">
        <f aca="true" t="shared" si="0" ref="C7:C15">SUM(B7:B7)</f>
        <v>57</v>
      </c>
    </row>
    <row r="8" spans="1:3" ht="13.5" customHeight="1">
      <c r="A8" s="17" t="s">
        <v>20</v>
      </c>
      <c r="B8" s="22">
        <v>8</v>
      </c>
      <c r="C8" s="23">
        <f t="shared" si="0"/>
        <v>8</v>
      </c>
    </row>
    <row r="9" spans="1:3" ht="13.5" customHeight="1">
      <c r="A9" s="17" t="s">
        <v>21</v>
      </c>
      <c r="B9" s="22">
        <v>22</v>
      </c>
      <c r="C9" s="23">
        <f t="shared" si="0"/>
        <v>22</v>
      </c>
    </row>
    <row r="10" spans="1:3" ht="13.5" customHeight="1">
      <c r="A10" s="17" t="s">
        <v>22</v>
      </c>
      <c r="B10" s="22">
        <v>6</v>
      </c>
      <c r="C10" s="23">
        <f t="shared" si="0"/>
        <v>6</v>
      </c>
    </row>
    <row r="11" spans="1:3" ht="13.5" customHeight="1">
      <c r="A11" s="17" t="s">
        <v>23</v>
      </c>
      <c r="B11" s="22">
        <v>3</v>
      </c>
      <c r="C11" s="23">
        <f t="shared" si="0"/>
        <v>3</v>
      </c>
    </row>
    <row r="12" spans="1:3" ht="13.5" customHeight="1">
      <c r="A12" s="17" t="s">
        <v>24</v>
      </c>
      <c r="B12" s="22">
        <v>5</v>
      </c>
      <c r="C12" s="23">
        <f t="shared" si="0"/>
        <v>5</v>
      </c>
    </row>
    <row r="13" spans="1:3" ht="13.5" customHeight="1">
      <c r="A13" s="17" t="s">
        <v>25</v>
      </c>
      <c r="B13" s="22">
        <v>2</v>
      </c>
      <c r="C13" s="23">
        <f t="shared" si="0"/>
        <v>2</v>
      </c>
    </row>
    <row r="14" spans="1:3" ht="13.5" customHeight="1" thickBot="1">
      <c r="A14" s="13" t="s">
        <v>34</v>
      </c>
      <c r="B14" s="24">
        <v>3</v>
      </c>
      <c r="C14" s="23">
        <f t="shared" si="0"/>
        <v>3</v>
      </c>
    </row>
    <row r="15" spans="1:3" ht="13.5" customHeight="1" thickBot="1" thickTop="1">
      <c r="A15" s="17" t="s">
        <v>35</v>
      </c>
      <c r="B15" s="22">
        <v>1</v>
      </c>
      <c r="C15" s="29">
        <f t="shared" si="0"/>
        <v>1</v>
      </c>
    </row>
    <row r="16" spans="1:3" ht="13.5" customHeight="1" thickBot="1" thickTop="1">
      <c r="A16" s="19" t="s">
        <v>26</v>
      </c>
      <c r="B16" s="27">
        <f>SUM(B15:B15)</f>
        <v>1</v>
      </c>
      <c r="C16" s="28">
        <f>SUM(C15:C15)</f>
        <v>1</v>
      </c>
    </row>
    <row r="17" spans="1:3" ht="13.5" customHeight="1" thickBot="1" thickTop="1">
      <c r="A17" s="17" t="s">
        <v>37</v>
      </c>
      <c r="B17" s="22">
        <v>1</v>
      </c>
      <c r="C17" s="29">
        <f>SUM(B17:B17)</f>
        <v>1</v>
      </c>
    </row>
    <row r="18" spans="1:3" ht="13.5" customHeight="1" thickBot="1" thickTop="1">
      <c r="A18" s="19" t="s">
        <v>36</v>
      </c>
      <c r="B18" s="27">
        <f>SUM(B17:B17)</f>
        <v>1</v>
      </c>
      <c r="C18" s="28">
        <f>SUM(C17:C17)</f>
        <v>1</v>
      </c>
    </row>
    <row r="19" spans="1:3" ht="13.5" customHeight="1" thickTop="1">
      <c r="A19" s="17" t="s">
        <v>39</v>
      </c>
      <c r="B19" s="22">
        <v>1</v>
      </c>
      <c r="C19" s="29">
        <f>SUM(B19:B19)</f>
        <v>1</v>
      </c>
    </row>
    <row r="20" spans="1:3" ht="13.5" customHeight="1">
      <c r="A20" s="17" t="s">
        <v>40</v>
      </c>
      <c r="B20" s="22">
        <v>0</v>
      </c>
      <c r="C20" s="26">
        <f>SUM(B20:B20)</f>
        <v>0</v>
      </c>
    </row>
    <row r="21" spans="1:3" ht="13.5" customHeight="1" thickBot="1">
      <c r="A21" s="17" t="s">
        <v>41</v>
      </c>
      <c r="B21" s="22">
        <v>0</v>
      </c>
      <c r="C21" s="26">
        <f>SUM(B21:B21)</f>
        <v>0</v>
      </c>
    </row>
    <row r="22" spans="1:3" ht="13.5" customHeight="1" thickBot="1" thickTop="1">
      <c r="A22" s="19" t="s">
        <v>38</v>
      </c>
      <c r="B22" s="27">
        <f>SUM(B19:B21)</f>
        <v>1</v>
      </c>
      <c r="C22" s="28">
        <f>SUM(C19:C21)</f>
        <v>1</v>
      </c>
    </row>
    <row r="23" spans="1:3" ht="13.5" customHeight="1" thickTop="1">
      <c r="A23" s="17" t="s">
        <v>43</v>
      </c>
      <c r="B23" s="22">
        <v>0</v>
      </c>
      <c r="C23" s="29">
        <f>SUM(B23:B23)</f>
        <v>0</v>
      </c>
    </row>
    <row r="24" spans="1:3" ht="13.5" customHeight="1" thickBot="1">
      <c r="A24" s="13" t="s">
        <v>44</v>
      </c>
      <c r="B24" s="24">
        <v>0</v>
      </c>
      <c r="C24" s="25">
        <f>SUM(B24:B24)</f>
        <v>0</v>
      </c>
    </row>
    <row r="25" spans="1:3" ht="13.5" customHeight="1" thickBot="1" thickTop="1">
      <c r="A25" s="19" t="s">
        <v>42</v>
      </c>
      <c r="B25" s="27">
        <f>SUM(B23:B24)</f>
        <v>0</v>
      </c>
      <c r="C25" s="28">
        <f>SUM(C23:C24)</f>
        <v>0</v>
      </c>
    </row>
    <row r="26" spans="1:3" ht="13.5" customHeight="1" thickTop="1">
      <c r="A26" s="17" t="s">
        <v>45</v>
      </c>
      <c r="B26" s="22">
        <v>0</v>
      </c>
      <c r="C26" s="29">
        <f>SUM(B26:B26)</f>
        <v>0</v>
      </c>
    </row>
    <row r="27" spans="1:3" ht="13.5" customHeight="1">
      <c r="A27" s="17" t="s">
        <v>46</v>
      </c>
      <c r="B27" s="22">
        <v>0</v>
      </c>
      <c r="C27" s="26">
        <f>SUM(B27:B27)</f>
        <v>0</v>
      </c>
    </row>
    <row r="28" spans="1:3" ht="13.5" customHeight="1">
      <c r="A28" s="17" t="s">
        <v>47</v>
      </c>
      <c r="B28" s="22">
        <v>0</v>
      </c>
      <c r="C28" s="26">
        <f>SUM(B28:B28)</f>
        <v>0</v>
      </c>
    </row>
    <row r="29" spans="1:3" ht="13.5" customHeight="1" thickBot="1">
      <c r="A29" s="17" t="s">
        <v>48</v>
      </c>
      <c r="B29" s="22">
        <v>0</v>
      </c>
      <c r="C29" s="26">
        <f>SUM(B29:B29)</f>
        <v>0</v>
      </c>
    </row>
    <row r="30" spans="1:3" ht="13.5" customHeight="1" thickBot="1" thickTop="1">
      <c r="A30" s="19" t="s">
        <v>27</v>
      </c>
      <c r="B30" s="27">
        <f>SUM(B26:B29)</f>
        <v>0</v>
      </c>
      <c r="C30" s="28">
        <f>SUM(C26:C29)</f>
        <v>0</v>
      </c>
    </row>
    <row r="31" spans="1:3" ht="13.5" customHeight="1" thickTop="1">
      <c r="A31" s="17" t="s">
        <v>0</v>
      </c>
      <c r="B31" s="22"/>
      <c r="C31" s="23"/>
    </row>
    <row r="32" spans="1:3" ht="13.5" customHeight="1">
      <c r="A32" s="17" t="s">
        <v>1</v>
      </c>
      <c r="B32" s="22">
        <f>SUM(B7:B14)</f>
        <v>106</v>
      </c>
      <c r="C32" s="23">
        <f>SUM(C7:C14)</f>
        <v>106</v>
      </c>
    </row>
    <row r="33" spans="1:3" ht="13.5" customHeight="1">
      <c r="A33" s="17" t="s">
        <v>2</v>
      </c>
      <c r="B33" s="22">
        <f>B16+B18+B22+B25+B30</f>
        <v>3</v>
      </c>
      <c r="C33" s="23">
        <f>C16+C18+C22+C25+C30</f>
        <v>3</v>
      </c>
    </row>
    <row r="34" spans="1:3" ht="13.5" customHeight="1" thickBot="1">
      <c r="A34" s="18" t="s">
        <v>3</v>
      </c>
      <c r="B34" s="30">
        <f>+B32+B33</f>
        <v>109</v>
      </c>
      <c r="C34" s="31">
        <f>+C32+C33</f>
        <v>109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&amp;L&amp;9令和４年７月１０日執行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6"/>
  <sheetViews>
    <sheetView zoomScalePageLayoutView="0" workbookViewId="0" topLeftCell="W1">
      <selection activeCell="A1" sqref="A1"/>
    </sheetView>
  </sheetViews>
  <sheetFormatPr defaultColWidth="9.00390625" defaultRowHeight="13.5" customHeight="1"/>
  <cols>
    <col min="1" max="1" width="19.375" style="88" customWidth="1"/>
    <col min="2" max="26" width="20.625" style="88" customWidth="1"/>
    <col min="27" max="27" width="16.625" style="88" customWidth="1"/>
    <col min="28" max="16384" width="9.00390625" style="88" customWidth="1"/>
  </cols>
  <sheetData>
    <row r="1" spans="1:27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</row>
    <row r="2" spans="1:27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4"/>
    </row>
    <row r="3" spans="1:27" ht="13.5" customHeight="1">
      <c r="A3" s="5" t="s">
        <v>100</v>
      </c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"/>
    </row>
    <row r="4" spans="1:27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9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102</v>
      </c>
      <c r="M5" s="11" t="s">
        <v>103</v>
      </c>
      <c r="N5" s="11" t="s">
        <v>104</v>
      </c>
      <c r="O5" s="11" t="s">
        <v>105</v>
      </c>
      <c r="P5" s="11" t="s">
        <v>106</v>
      </c>
      <c r="Q5" s="11" t="s">
        <v>107</v>
      </c>
      <c r="R5" s="11" t="s">
        <v>108</v>
      </c>
      <c r="S5" s="11" t="s">
        <v>56</v>
      </c>
      <c r="T5" s="11" t="s">
        <v>57</v>
      </c>
      <c r="U5" s="11" t="s">
        <v>58</v>
      </c>
      <c r="V5" s="11" t="s">
        <v>59</v>
      </c>
      <c r="W5" s="11" t="s">
        <v>60</v>
      </c>
      <c r="X5" s="11" t="s">
        <v>61</v>
      </c>
      <c r="Y5" s="11" t="s">
        <v>62</v>
      </c>
      <c r="Z5" s="11" t="s">
        <v>63</v>
      </c>
      <c r="AA5" s="12"/>
    </row>
    <row r="6" spans="1:27" ht="13.5" customHeight="1" thickBot="1">
      <c r="A6" s="13" t="s">
        <v>6</v>
      </c>
      <c r="B6" s="14" t="s">
        <v>233</v>
      </c>
      <c r="C6" s="15" t="s">
        <v>234</v>
      </c>
      <c r="D6" s="15" t="s">
        <v>235</v>
      </c>
      <c r="E6" s="15" t="s">
        <v>236</v>
      </c>
      <c r="F6" s="15" t="s">
        <v>237</v>
      </c>
      <c r="G6" s="15" t="s">
        <v>238</v>
      </c>
      <c r="H6" s="15" t="s">
        <v>239</v>
      </c>
      <c r="I6" s="15" t="s">
        <v>240</v>
      </c>
      <c r="J6" s="15" t="s">
        <v>241</v>
      </c>
      <c r="K6" s="15" t="s">
        <v>242</v>
      </c>
      <c r="L6" s="15" t="s">
        <v>243</v>
      </c>
      <c r="M6" s="15" t="s">
        <v>244</v>
      </c>
      <c r="N6" s="15" t="s">
        <v>245</v>
      </c>
      <c r="O6" s="15" t="s">
        <v>246</v>
      </c>
      <c r="P6" s="15" t="s">
        <v>247</v>
      </c>
      <c r="Q6" s="15" t="s">
        <v>248</v>
      </c>
      <c r="R6" s="15" t="s">
        <v>249</v>
      </c>
      <c r="S6" s="15" t="s">
        <v>250</v>
      </c>
      <c r="T6" s="15" t="s">
        <v>251</v>
      </c>
      <c r="U6" s="15" t="s">
        <v>252</v>
      </c>
      <c r="V6" s="15" t="s">
        <v>253</v>
      </c>
      <c r="W6" s="15" t="s">
        <v>254</v>
      </c>
      <c r="X6" s="15" t="s">
        <v>255</v>
      </c>
      <c r="Y6" s="15" t="s">
        <v>256</v>
      </c>
      <c r="Z6" s="15" t="s">
        <v>257</v>
      </c>
      <c r="AA6" s="16" t="s">
        <v>7</v>
      </c>
    </row>
    <row r="7" spans="1:27" ht="13.5" customHeight="1" thickTop="1">
      <c r="A7" s="17" t="s">
        <v>19</v>
      </c>
      <c r="B7" s="22">
        <v>126</v>
      </c>
      <c r="C7" s="22">
        <v>12</v>
      </c>
      <c r="D7" s="22">
        <v>14</v>
      </c>
      <c r="E7" s="22">
        <v>3</v>
      </c>
      <c r="F7" s="22">
        <v>283</v>
      </c>
      <c r="G7" s="22">
        <v>0</v>
      </c>
      <c r="H7" s="22">
        <v>3</v>
      </c>
      <c r="I7" s="22">
        <v>1</v>
      </c>
      <c r="J7" s="22">
        <v>1</v>
      </c>
      <c r="K7" s="22">
        <v>2.006</v>
      </c>
      <c r="L7" s="22">
        <v>1</v>
      </c>
      <c r="M7" s="22">
        <v>10</v>
      </c>
      <c r="N7" s="22">
        <v>7</v>
      </c>
      <c r="O7" s="22">
        <v>2</v>
      </c>
      <c r="P7" s="22">
        <v>1</v>
      </c>
      <c r="Q7" s="22">
        <v>1</v>
      </c>
      <c r="R7" s="22">
        <v>3</v>
      </c>
      <c r="S7" s="22">
        <v>2</v>
      </c>
      <c r="T7" s="22">
        <v>1</v>
      </c>
      <c r="U7" s="22">
        <v>2</v>
      </c>
      <c r="V7" s="22">
        <v>0</v>
      </c>
      <c r="W7" s="22">
        <v>1</v>
      </c>
      <c r="X7" s="22">
        <v>16</v>
      </c>
      <c r="Y7" s="22">
        <v>3</v>
      </c>
      <c r="Z7" s="22">
        <v>6</v>
      </c>
      <c r="AA7" s="23">
        <f aca="true" t="shared" si="0" ref="AA7:AA15">SUM(B7:Z7)</f>
        <v>501.006</v>
      </c>
    </row>
    <row r="8" spans="1:27" ht="13.5" customHeight="1">
      <c r="A8" s="17" t="s">
        <v>20</v>
      </c>
      <c r="B8" s="22">
        <v>16</v>
      </c>
      <c r="C8" s="22">
        <v>2</v>
      </c>
      <c r="D8" s="22">
        <v>4</v>
      </c>
      <c r="E8" s="22">
        <v>0</v>
      </c>
      <c r="F8" s="22">
        <v>27</v>
      </c>
      <c r="G8" s="22">
        <v>1</v>
      </c>
      <c r="H8" s="22">
        <v>0</v>
      </c>
      <c r="I8" s="22">
        <v>1</v>
      </c>
      <c r="J8" s="22">
        <v>1</v>
      </c>
      <c r="K8" s="22">
        <v>0</v>
      </c>
      <c r="L8" s="22">
        <v>0</v>
      </c>
      <c r="M8" s="22">
        <v>0</v>
      </c>
      <c r="N8" s="22">
        <v>1</v>
      </c>
      <c r="O8" s="22">
        <v>0</v>
      </c>
      <c r="P8" s="22">
        <v>0</v>
      </c>
      <c r="Q8" s="22">
        <v>1</v>
      </c>
      <c r="R8" s="22">
        <v>0</v>
      </c>
      <c r="S8" s="22">
        <v>0</v>
      </c>
      <c r="T8" s="22">
        <v>0</v>
      </c>
      <c r="U8" s="22">
        <v>1</v>
      </c>
      <c r="V8" s="22">
        <v>0</v>
      </c>
      <c r="W8" s="22">
        <v>0</v>
      </c>
      <c r="X8" s="22">
        <v>2</v>
      </c>
      <c r="Y8" s="22">
        <v>2</v>
      </c>
      <c r="Z8" s="22">
        <v>1</v>
      </c>
      <c r="AA8" s="23">
        <f t="shared" si="0"/>
        <v>60</v>
      </c>
    </row>
    <row r="9" spans="1:27" ht="13.5" customHeight="1">
      <c r="A9" s="17" t="s">
        <v>21</v>
      </c>
      <c r="B9" s="22">
        <v>85</v>
      </c>
      <c r="C9" s="22">
        <v>14</v>
      </c>
      <c r="D9" s="22">
        <v>13</v>
      </c>
      <c r="E9" s="22">
        <v>4.1</v>
      </c>
      <c r="F9" s="22">
        <v>134</v>
      </c>
      <c r="G9" s="22">
        <v>3</v>
      </c>
      <c r="H9" s="22">
        <v>5</v>
      </c>
      <c r="I9" s="22">
        <v>2</v>
      </c>
      <c r="J9" s="22">
        <v>0</v>
      </c>
      <c r="K9" s="22">
        <v>3.04</v>
      </c>
      <c r="L9" s="22">
        <v>1</v>
      </c>
      <c r="M9" s="22">
        <v>6</v>
      </c>
      <c r="N9" s="22">
        <v>8</v>
      </c>
      <c r="O9" s="22">
        <v>0</v>
      </c>
      <c r="P9" s="22">
        <v>0</v>
      </c>
      <c r="Q9" s="22">
        <v>1</v>
      </c>
      <c r="R9" s="22">
        <v>3</v>
      </c>
      <c r="S9" s="22">
        <v>1</v>
      </c>
      <c r="T9" s="22">
        <v>2</v>
      </c>
      <c r="U9" s="22">
        <v>2</v>
      </c>
      <c r="V9" s="22">
        <v>0</v>
      </c>
      <c r="W9" s="22">
        <v>2</v>
      </c>
      <c r="X9" s="22">
        <v>12.155</v>
      </c>
      <c r="Y9" s="22">
        <v>2</v>
      </c>
      <c r="Z9" s="22">
        <v>1</v>
      </c>
      <c r="AA9" s="23">
        <f t="shared" si="0"/>
        <v>304.295</v>
      </c>
    </row>
    <row r="10" spans="1:27" ht="13.5" customHeight="1">
      <c r="A10" s="17" t="s">
        <v>22</v>
      </c>
      <c r="B10" s="22">
        <v>18</v>
      </c>
      <c r="C10" s="22">
        <v>2</v>
      </c>
      <c r="D10" s="22">
        <v>4</v>
      </c>
      <c r="E10" s="22">
        <v>0</v>
      </c>
      <c r="F10" s="22">
        <v>42</v>
      </c>
      <c r="G10" s="22">
        <v>0</v>
      </c>
      <c r="H10" s="22">
        <v>1</v>
      </c>
      <c r="I10" s="22">
        <v>0</v>
      </c>
      <c r="J10" s="22">
        <v>0</v>
      </c>
      <c r="K10" s="22">
        <v>1.018</v>
      </c>
      <c r="L10" s="22">
        <v>0</v>
      </c>
      <c r="M10" s="22">
        <v>2</v>
      </c>
      <c r="N10" s="22">
        <v>2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1</v>
      </c>
      <c r="V10" s="22">
        <v>1</v>
      </c>
      <c r="W10" s="22">
        <v>2</v>
      </c>
      <c r="X10" s="22">
        <v>3</v>
      </c>
      <c r="Y10" s="22">
        <v>1</v>
      </c>
      <c r="Z10" s="22">
        <v>0</v>
      </c>
      <c r="AA10" s="23">
        <f t="shared" si="0"/>
        <v>80.018</v>
      </c>
    </row>
    <row r="11" spans="1:27" ht="13.5" customHeight="1">
      <c r="A11" s="17" t="s">
        <v>23</v>
      </c>
      <c r="B11" s="22">
        <v>14</v>
      </c>
      <c r="C11" s="22">
        <v>1</v>
      </c>
      <c r="D11" s="22">
        <v>3</v>
      </c>
      <c r="E11" s="22">
        <v>2</v>
      </c>
      <c r="F11" s="22">
        <v>60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2</v>
      </c>
      <c r="N11" s="22">
        <v>3</v>
      </c>
      <c r="O11" s="22">
        <v>0</v>
      </c>
      <c r="P11" s="22">
        <v>0</v>
      </c>
      <c r="Q11" s="22">
        <v>0</v>
      </c>
      <c r="R11" s="22">
        <v>1</v>
      </c>
      <c r="S11" s="22">
        <v>1</v>
      </c>
      <c r="T11" s="22">
        <v>0</v>
      </c>
      <c r="U11" s="22">
        <v>0</v>
      </c>
      <c r="V11" s="22">
        <v>0</v>
      </c>
      <c r="W11" s="22">
        <v>0</v>
      </c>
      <c r="X11" s="22">
        <v>4</v>
      </c>
      <c r="Y11" s="22">
        <v>0</v>
      </c>
      <c r="Z11" s="22">
        <v>1</v>
      </c>
      <c r="AA11" s="23">
        <f t="shared" si="0"/>
        <v>92</v>
      </c>
    </row>
    <row r="12" spans="1:27" ht="13.5" customHeight="1">
      <c r="A12" s="17" t="s">
        <v>24</v>
      </c>
      <c r="B12" s="22">
        <v>12</v>
      </c>
      <c r="C12" s="22">
        <v>2</v>
      </c>
      <c r="D12" s="22">
        <v>3</v>
      </c>
      <c r="E12" s="22">
        <v>0</v>
      </c>
      <c r="F12" s="22">
        <v>32</v>
      </c>
      <c r="G12" s="22">
        <v>0</v>
      </c>
      <c r="H12" s="22">
        <v>2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1</v>
      </c>
      <c r="T12" s="22">
        <v>0</v>
      </c>
      <c r="U12" s="22">
        <v>1</v>
      </c>
      <c r="V12" s="22">
        <v>0</v>
      </c>
      <c r="W12" s="22">
        <v>1</v>
      </c>
      <c r="X12" s="22">
        <v>0</v>
      </c>
      <c r="Y12" s="22">
        <v>1</v>
      </c>
      <c r="Z12" s="22">
        <v>1</v>
      </c>
      <c r="AA12" s="23">
        <f t="shared" si="0"/>
        <v>56</v>
      </c>
    </row>
    <row r="13" spans="1:27" ht="13.5" customHeight="1">
      <c r="A13" s="17" t="s">
        <v>25</v>
      </c>
      <c r="B13" s="22">
        <v>8</v>
      </c>
      <c r="C13" s="22">
        <v>2</v>
      </c>
      <c r="D13" s="22">
        <v>1</v>
      </c>
      <c r="E13" s="22">
        <v>1</v>
      </c>
      <c r="F13" s="22">
        <v>40</v>
      </c>
      <c r="G13" s="22">
        <v>0</v>
      </c>
      <c r="H13" s="22">
        <v>0</v>
      </c>
      <c r="I13" s="22">
        <v>1</v>
      </c>
      <c r="J13" s="22">
        <v>0</v>
      </c>
      <c r="K13" s="22">
        <v>0</v>
      </c>
      <c r="L13" s="22">
        <v>0</v>
      </c>
      <c r="M13" s="22">
        <v>0</v>
      </c>
      <c r="N13" s="22">
        <v>1</v>
      </c>
      <c r="O13" s="22">
        <v>0</v>
      </c>
      <c r="P13" s="22">
        <v>0</v>
      </c>
      <c r="Q13" s="22">
        <v>0</v>
      </c>
      <c r="R13" s="22">
        <v>1</v>
      </c>
      <c r="S13" s="22">
        <v>1</v>
      </c>
      <c r="T13" s="22">
        <v>0</v>
      </c>
      <c r="U13" s="22">
        <v>0</v>
      </c>
      <c r="V13" s="22">
        <v>1</v>
      </c>
      <c r="W13" s="22">
        <v>0</v>
      </c>
      <c r="X13" s="22">
        <v>1.333</v>
      </c>
      <c r="Y13" s="22">
        <v>0</v>
      </c>
      <c r="Z13" s="22">
        <v>0</v>
      </c>
      <c r="AA13" s="23">
        <f t="shared" si="0"/>
        <v>58.333</v>
      </c>
    </row>
    <row r="14" spans="1:27" ht="13.5" customHeight="1" thickBot="1">
      <c r="A14" s="13" t="s">
        <v>34</v>
      </c>
      <c r="B14" s="24">
        <v>9</v>
      </c>
      <c r="C14" s="24">
        <v>1</v>
      </c>
      <c r="D14" s="24">
        <v>0</v>
      </c>
      <c r="E14" s="24">
        <v>0</v>
      </c>
      <c r="F14" s="24">
        <v>40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3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1</v>
      </c>
      <c r="T14" s="24">
        <v>0</v>
      </c>
      <c r="U14" s="24">
        <v>0</v>
      </c>
      <c r="V14" s="24">
        <v>0</v>
      </c>
      <c r="W14" s="24">
        <v>2</v>
      </c>
      <c r="X14" s="24">
        <v>1</v>
      </c>
      <c r="Y14" s="24">
        <v>0</v>
      </c>
      <c r="Z14" s="24">
        <v>0</v>
      </c>
      <c r="AA14" s="23">
        <f t="shared" si="0"/>
        <v>57</v>
      </c>
    </row>
    <row r="15" spans="1:27" ht="13.5" customHeight="1" thickBot="1" thickTop="1">
      <c r="A15" s="17" t="s">
        <v>35</v>
      </c>
      <c r="B15" s="22">
        <v>2</v>
      </c>
      <c r="C15" s="22">
        <v>1</v>
      </c>
      <c r="D15" s="22">
        <v>0</v>
      </c>
      <c r="E15" s="22">
        <v>0</v>
      </c>
      <c r="F15" s="22">
        <v>13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1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1</v>
      </c>
      <c r="AA15" s="29">
        <f t="shared" si="0"/>
        <v>18</v>
      </c>
    </row>
    <row r="16" spans="1:27" ht="13.5" customHeight="1" thickBot="1" thickTop="1">
      <c r="A16" s="19" t="s">
        <v>26</v>
      </c>
      <c r="B16" s="27">
        <f>SUM(B15:B15)</f>
        <v>2</v>
      </c>
      <c r="C16" s="27">
        <f aca="true" t="shared" si="1" ref="C16:Q16">SUM(C15:C15)</f>
        <v>1</v>
      </c>
      <c r="D16" s="27">
        <f t="shared" si="1"/>
        <v>0</v>
      </c>
      <c r="E16" s="27">
        <f t="shared" si="1"/>
        <v>0</v>
      </c>
      <c r="F16" s="27">
        <f t="shared" si="1"/>
        <v>13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1</v>
      </c>
      <c r="O16" s="27">
        <f t="shared" si="1"/>
        <v>0</v>
      </c>
      <c r="P16" s="27">
        <f t="shared" si="1"/>
        <v>0</v>
      </c>
      <c r="Q16" s="27">
        <f t="shared" si="1"/>
        <v>0</v>
      </c>
      <c r="R16" s="27">
        <f aca="true" t="shared" si="2" ref="R16:AA16">SUM(R15:R15)</f>
        <v>0</v>
      </c>
      <c r="S16" s="27">
        <f t="shared" si="2"/>
        <v>0</v>
      </c>
      <c r="T16" s="27">
        <f t="shared" si="2"/>
        <v>0</v>
      </c>
      <c r="U16" s="27">
        <f t="shared" si="2"/>
        <v>0</v>
      </c>
      <c r="V16" s="27">
        <f t="shared" si="2"/>
        <v>0</v>
      </c>
      <c r="W16" s="27">
        <f t="shared" si="2"/>
        <v>0</v>
      </c>
      <c r="X16" s="27">
        <f t="shared" si="2"/>
        <v>0</v>
      </c>
      <c r="Y16" s="27">
        <f t="shared" si="2"/>
        <v>0</v>
      </c>
      <c r="Z16" s="27">
        <f t="shared" si="2"/>
        <v>1</v>
      </c>
      <c r="AA16" s="28">
        <f t="shared" si="2"/>
        <v>18</v>
      </c>
    </row>
    <row r="17" spans="1:27" ht="13.5" customHeight="1" thickBot="1" thickTop="1">
      <c r="A17" s="17" t="s">
        <v>77</v>
      </c>
      <c r="B17" s="22">
        <v>1</v>
      </c>
      <c r="C17" s="22">
        <v>0</v>
      </c>
      <c r="D17" s="22">
        <v>0</v>
      </c>
      <c r="E17" s="22">
        <v>0</v>
      </c>
      <c r="F17" s="22">
        <v>12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1</v>
      </c>
      <c r="Y17" s="22">
        <v>0</v>
      </c>
      <c r="Z17" s="22">
        <v>0</v>
      </c>
      <c r="AA17" s="29">
        <f>SUM(B17:Z17)</f>
        <v>14</v>
      </c>
    </row>
    <row r="18" spans="1:27" ht="13.5" customHeight="1" thickBot="1" thickTop="1">
      <c r="A18" s="19" t="s">
        <v>36</v>
      </c>
      <c r="B18" s="27">
        <f>SUM(B17:B17)</f>
        <v>1</v>
      </c>
      <c r="C18" s="27">
        <f aca="true" t="shared" si="3" ref="C18:Q18">SUM(C17:C17)</f>
        <v>0</v>
      </c>
      <c r="D18" s="27">
        <f t="shared" si="3"/>
        <v>0</v>
      </c>
      <c r="E18" s="27">
        <f t="shared" si="3"/>
        <v>0</v>
      </c>
      <c r="F18" s="27">
        <f t="shared" si="3"/>
        <v>12</v>
      </c>
      <c r="G18" s="27">
        <f t="shared" si="3"/>
        <v>0</v>
      </c>
      <c r="H18" s="27">
        <f t="shared" si="3"/>
        <v>0</v>
      </c>
      <c r="I18" s="27">
        <f t="shared" si="3"/>
        <v>0</v>
      </c>
      <c r="J18" s="27">
        <f t="shared" si="3"/>
        <v>0</v>
      </c>
      <c r="K18" s="27">
        <f t="shared" si="3"/>
        <v>0</v>
      </c>
      <c r="L18" s="27">
        <f t="shared" si="3"/>
        <v>0</v>
      </c>
      <c r="M18" s="27">
        <f t="shared" si="3"/>
        <v>0</v>
      </c>
      <c r="N18" s="27">
        <f t="shared" si="3"/>
        <v>0</v>
      </c>
      <c r="O18" s="27">
        <f t="shared" si="3"/>
        <v>0</v>
      </c>
      <c r="P18" s="27">
        <f t="shared" si="3"/>
        <v>0</v>
      </c>
      <c r="Q18" s="27">
        <f t="shared" si="3"/>
        <v>0</v>
      </c>
      <c r="R18" s="27">
        <f aca="true" t="shared" si="4" ref="R18:AA18">SUM(R17:R17)</f>
        <v>0</v>
      </c>
      <c r="S18" s="27">
        <f t="shared" si="4"/>
        <v>0</v>
      </c>
      <c r="T18" s="27">
        <f t="shared" si="4"/>
        <v>0</v>
      </c>
      <c r="U18" s="27">
        <f t="shared" si="4"/>
        <v>0</v>
      </c>
      <c r="V18" s="27">
        <f t="shared" si="4"/>
        <v>0</v>
      </c>
      <c r="W18" s="27">
        <f t="shared" si="4"/>
        <v>0</v>
      </c>
      <c r="X18" s="27">
        <f t="shared" si="4"/>
        <v>1</v>
      </c>
      <c r="Y18" s="27">
        <f t="shared" si="4"/>
        <v>0</v>
      </c>
      <c r="Z18" s="27">
        <f t="shared" si="4"/>
        <v>0</v>
      </c>
      <c r="AA18" s="28">
        <f t="shared" si="4"/>
        <v>14</v>
      </c>
    </row>
    <row r="19" spans="1:27" ht="13.5" customHeight="1" thickTop="1">
      <c r="A19" s="17" t="s">
        <v>39</v>
      </c>
      <c r="B19" s="22">
        <v>0</v>
      </c>
      <c r="C19" s="22">
        <v>0</v>
      </c>
      <c r="D19" s="22">
        <v>0</v>
      </c>
      <c r="E19" s="22">
        <v>0</v>
      </c>
      <c r="F19" s="22">
        <v>4</v>
      </c>
      <c r="G19" s="22">
        <v>1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1</v>
      </c>
      <c r="Y19" s="22">
        <v>0</v>
      </c>
      <c r="Z19" s="22">
        <v>0</v>
      </c>
      <c r="AA19" s="29">
        <f>SUM(B19:Z19)</f>
        <v>6</v>
      </c>
    </row>
    <row r="20" spans="1:27" ht="13.5" customHeight="1">
      <c r="A20" s="17" t="s">
        <v>40</v>
      </c>
      <c r="B20" s="22">
        <v>1</v>
      </c>
      <c r="C20" s="22">
        <v>0</v>
      </c>
      <c r="D20" s="22">
        <v>0</v>
      </c>
      <c r="E20" s="22">
        <v>0</v>
      </c>
      <c r="F20" s="22">
        <v>5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1</v>
      </c>
      <c r="X20" s="22">
        <v>1</v>
      </c>
      <c r="Y20" s="22">
        <v>1</v>
      </c>
      <c r="Z20" s="22">
        <v>0</v>
      </c>
      <c r="AA20" s="26">
        <f>SUM(B20:Z20)</f>
        <v>9</v>
      </c>
    </row>
    <row r="21" spans="1:27" ht="13.5" customHeight="1" thickBot="1">
      <c r="A21" s="17" t="s">
        <v>52</v>
      </c>
      <c r="B21" s="22">
        <v>3</v>
      </c>
      <c r="C21" s="22">
        <v>0</v>
      </c>
      <c r="D21" s="22">
        <v>2</v>
      </c>
      <c r="E21" s="22">
        <v>0</v>
      </c>
      <c r="F21" s="22">
        <v>21</v>
      </c>
      <c r="G21" s="22">
        <v>0</v>
      </c>
      <c r="H21" s="22">
        <v>0</v>
      </c>
      <c r="I21" s="22">
        <v>1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2</v>
      </c>
      <c r="Z21" s="22">
        <v>0</v>
      </c>
      <c r="AA21" s="26">
        <f>SUM(B21:Z21)</f>
        <v>29</v>
      </c>
    </row>
    <row r="22" spans="1:27" ht="13.5" customHeight="1" thickBot="1" thickTop="1">
      <c r="A22" s="19" t="s">
        <v>38</v>
      </c>
      <c r="B22" s="27">
        <f>SUM(B19:B21)</f>
        <v>4</v>
      </c>
      <c r="C22" s="27">
        <f aca="true" t="shared" si="5" ref="C22:Q22">SUM(C19:C21)</f>
        <v>0</v>
      </c>
      <c r="D22" s="27">
        <f t="shared" si="5"/>
        <v>2</v>
      </c>
      <c r="E22" s="27">
        <f t="shared" si="5"/>
        <v>0</v>
      </c>
      <c r="F22" s="27">
        <f t="shared" si="5"/>
        <v>30</v>
      </c>
      <c r="G22" s="27">
        <f t="shared" si="5"/>
        <v>1</v>
      </c>
      <c r="H22" s="27">
        <f t="shared" si="5"/>
        <v>0</v>
      </c>
      <c r="I22" s="27">
        <f t="shared" si="5"/>
        <v>1</v>
      </c>
      <c r="J22" s="27">
        <f t="shared" si="5"/>
        <v>0</v>
      </c>
      <c r="K22" s="27">
        <f t="shared" si="5"/>
        <v>0</v>
      </c>
      <c r="L22" s="27">
        <f t="shared" si="5"/>
        <v>0</v>
      </c>
      <c r="M22" s="27">
        <f t="shared" si="5"/>
        <v>0</v>
      </c>
      <c r="N22" s="27">
        <f t="shared" si="5"/>
        <v>0</v>
      </c>
      <c r="O22" s="27">
        <f t="shared" si="5"/>
        <v>0</v>
      </c>
      <c r="P22" s="27">
        <f t="shared" si="5"/>
        <v>0</v>
      </c>
      <c r="Q22" s="27">
        <f t="shared" si="5"/>
        <v>0</v>
      </c>
      <c r="R22" s="27">
        <f aca="true" t="shared" si="6" ref="R22:AA22">SUM(R19:R21)</f>
        <v>0</v>
      </c>
      <c r="S22" s="27">
        <f t="shared" si="6"/>
        <v>0</v>
      </c>
      <c r="T22" s="27">
        <f t="shared" si="6"/>
        <v>0</v>
      </c>
      <c r="U22" s="27">
        <f t="shared" si="6"/>
        <v>0</v>
      </c>
      <c r="V22" s="27">
        <f t="shared" si="6"/>
        <v>0</v>
      </c>
      <c r="W22" s="27">
        <f t="shared" si="6"/>
        <v>1</v>
      </c>
      <c r="X22" s="27">
        <f t="shared" si="6"/>
        <v>2</v>
      </c>
      <c r="Y22" s="27">
        <f t="shared" si="6"/>
        <v>3</v>
      </c>
      <c r="Z22" s="27">
        <f t="shared" si="6"/>
        <v>0</v>
      </c>
      <c r="AA22" s="28">
        <f t="shared" si="6"/>
        <v>44</v>
      </c>
    </row>
    <row r="23" spans="1:27" ht="13.5" customHeight="1" thickTop="1">
      <c r="A23" s="17" t="s">
        <v>43</v>
      </c>
      <c r="B23" s="22">
        <v>3</v>
      </c>
      <c r="C23" s="22">
        <v>0</v>
      </c>
      <c r="D23" s="22">
        <v>1</v>
      </c>
      <c r="E23" s="22">
        <v>0</v>
      </c>
      <c r="F23" s="22">
        <v>8</v>
      </c>
      <c r="G23" s="22">
        <v>0</v>
      </c>
      <c r="H23" s="22">
        <v>0</v>
      </c>
      <c r="I23" s="22">
        <v>1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1</v>
      </c>
      <c r="X23" s="22">
        <v>1</v>
      </c>
      <c r="Y23" s="22">
        <v>0</v>
      </c>
      <c r="Z23" s="22">
        <v>0</v>
      </c>
      <c r="AA23" s="29">
        <f>SUM(B23:Z23)</f>
        <v>15</v>
      </c>
    </row>
    <row r="24" spans="1:27" ht="13.5" customHeight="1" thickBot="1">
      <c r="A24" s="13" t="s">
        <v>53</v>
      </c>
      <c r="B24" s="24">
        <v>2</v>
      </c>
      <c r="C24" s="24">
        <v>0</v>
      </c>
      <c r="D24" s="24">
        <v>0</v>
      </c>
      <c r="E24" s="24">
        <v>0</v>
      </c>
      <c r="F24" s="24">
        <v>3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1</v>
      </c>
      <c r="Y24" s="24">
        <v>0</v>
      </c>
      <c r="Z24" s="24">
        <v>0</v>
      </c>
      <c r="AA24" s="25">
        <f>SUM(B24:Z24)</f>
        <v>6</v>
      </c>
    </row>
    <row r="25" spans="1:27" ht="13.5" customHeight="1" thickBot="1" thickTop="1">
      <c r="A25" s="19" t="s">
        <v>42</v>
      </c>
      <c r="B25" s="27">
        <f>SUM(B23:B24)</f>
        <v>5</v>
      </c>
      <c r="C25" s="27">
        <f aca="true" t="shared" si="7" ref="C25:Q25">SUM(C23:C24)</f>
        <v>0</v>
      </c>
      <c r="D25" s="27">
        <f t="shared" si="7"/>
        <v>1</v>
      </c>
      <c r="E25" s="27">
        <f t="shared" si="7"/>
        <v>0</v>
      </c>
      <c r="F25" s="27">
        <f t="shared" si="7"/>
        <v>11</v>
      </c>
      <c r="G25" s="27">
        <f t="shared" si="7"/>
        <v>0</v>
      </c>
      <c r="H25" s="27">
        <f t="shared" si="7"/>
        <v>0</v>
      </c>
      <c r="I25" s="27">
        <f t="shared" si="7"/>
        <v>1</v>
      </c>
      <c r="J25" s="27">
        <f t="shared" si="7"/>
        <v>0</v>
      </c>
      <c r="K25" s="27">
        <f t="shared" si="7"/>
        <v>0</v>
      </c>
      <c r="L25" s="27">
        <f t="shared" si="7"/>
        <v>0</v>
      </c>
      <c r="M25" s="27">
        <f t="shared" si="7"/>
        <v>0</v>
      </c>
      <c r="N25" s="27">
        <f t="shared" si="7"/>
        <v>0</v>
      </c>
      <c r="O25" s="27">
        <f t="shared" si="7"/>
        <v>0</v>
      </c>
      <c r="P25" s="27">
        <f t="shared" si="7"/>
        <v>0</v>
      </c>
      <c r="Q25" s="27">
        <f t="shared" si="7"/>
        <v>0</v>
      </c>
      <c r="R25" s="27">
        <f aca="true" t="shared" si="8" ref="R25:AA25">SUM(R23:R24)</f>
        <v>0</v>
      </c>
      <c r="S25" s="27">
        <f t="shared" si="8"/>
        <v>0</v>
      </c>
      <c r="T25" s="27">
        <f t="shared" si="8"/>
        <v>0</v>
      </c>
      <c r="U25" s="27">
        <f t="shared" si="8"/>
        <v>0</v>
      </c>
      <c r="V25" s="27">
        <f t="shared" si="8"/>
        <v>0</v>
      </c>
      <c r="W25" s="27">
        <f t="shared" si="8"/>
        <v>1</v>
      </c>
      <c r="X25" s="27">
        <f t="shared" si="8"/>
        <v>2</v>
      </c>
      <c r="Y25" s="27">
        <f t="shared" si="8"/>
        <v>0</v>
      </c>
      <c r="Z25" s="27">
        <f t="shared" si="8"/>
        <v>0</v>
      </c>
      <c r="AA25" s="28">
        <f t="shared" si="8"/>
        <v>21</v>
      </c>
    </row>
    <row r="26" spans="1:27" ht="13.5" customHeight="1" thickTop="1">
      <c r="A26" s="17" t="s">
        <v>45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9">
        <f>SUM(B26:Z26)</f>
        <v>0</v>
      </c>
    </row>
    <row r="27" spans="1:27" ht="13.5" customHeight="1">
      <c r="A27" s="17" t="s">
        <v>46</v>
      </c>
      <c r="B27" s="22">
        <v>1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1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6">
        <f>SUM(B27:Z27)</f>
        <v>2</v>
      </c>
    </row>
    <row r="28" spans="1:27" ht="13.5" customHeight="1">
      <c r="A28" s="17" t="s">
        <v>47</v>
      </c>
      <c r="B28" s="22">
        <v>1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1</v>
      </c>
      <c r="M28" s="22">
        <v>1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6">
        <f>SUM(B28:Z28)</f>
        <v>3</v>
      </c>
    </row>
    <row r="29" spans="1:27" ht="13.5" customHeight="1" thickBot="1">
      <c r="A29" s="17" t="s">
        <v>54</v>
      </c>
      <c r="B29" s="22">
        <v>2</v>
      </c>
      <c r="C29" s="22">
        <v>3</v>
      </c>
      <c r="D29" s="22">
        <v>1</v>
      </c>
      <c r="E29" s="22">
        <v>0</v>
      </c>
      <c r="F29" s="22">
        <v>6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1</v>
      </c>
      <c r="N29" s="22">
        <v>1</v>
      </c>
      <c r="O29" s="22">
        <v>1</v>
      </c>
      <c r="P29" s="22">
        <v>0</v>
      </c>
      <c r="Q29" s="22">
        <v>1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2</v>
      </c>
      <c r="Z29" s="22">
        <v>1</v>
      </c>
      <c r="AA29" s="26">
        <f>SUM(B29:Z29)</f>
        <v>19</v>
      </c>
    </row>
    <row r="30" spans="1:27" ht="13.5" customHeight="1" thickBot="1" thickTop="1">
      <c r="A30" s="19" t="s">
        <v>27</v>
      </c>
      <c r="B30" s="27">
        <f>SUM(B26:B29)</f>
        <v>4</v>
      </c>
      <c r="C30" s="27">
        <f aca="true" t="shared" si="9" ref="C30:Q30">SUM(C26:C29)</f>
        <v>3</v>
      </c>
      <c r="D30" s="27">
        <f t="shared" si="9"/>
        <v>1</v>
      </c>
      <c r="E30" s="27">
        <f t="shared" si="9"/>
        <v>0</v>
      </c>
      <c r="F30" s="27">
        <f t="shared" si="9"/>
        <v>6</v>
      </c>
      <c r="G30" s="27">
        <f t="shared" si="9"/>
        <v>0</v>
      </c>
      <c r="H30" s="27">
        <f t="shared" si="9"/>
        <v>0</v>
      </c>
      <c r="I30" s="27">
        <f t="shared" si="9"/>
        <v>0</v>
      </c>
      <c r="J30" s="27">
        <f t="shared" si="9"/>
        <v>0</v>
      </c>
      <c r="K30" s="27">
        <f t="shared" si="9"/>
        <v>0</v>
      </c>
      <c r="L30" s="27">
        <f t="shared" si="9"/>
        <v>1</v>
      </c>
      <c r="M30" s="27">
        <f t="shared" si="9"/>
        <v>2</v>
      </c>
      <c r="N30" s="27">
        <f t="shared" si="9"/>
        <v>1</v>
      </c>
      <c r="O30" s="27">
        <f t="shared" si="9"/>
        <v>1</v>
      </c>
      <c r="P30" s="27">
        <f t="shared" si="9"/>
        <v>0</v>
      </c>
      <c r="Q30" s="27">
        <f t="shared" si="9"/>
        <v>2</v>
      </c>
      <c r="R30" s="27">
        <f aca="true" t="shared" si="10" ref="R30:AA30">SUM(R26:R29)</f>
        <v>0</v>
      </c>
      <c r="S30" s="27">
        <f t="shared" si="10"/>
        <v>0</v>
      </c>
      <c r="T30" s="27">
        <f t="shared" si="10"/>
        <v>0</v>
      </c>
      <c r="U30" s="27">
        <f t="shared" si="10"/>
        <v>0</v>
      </c>
      <c r="V30" s="27">
        <f t="shared" si="10"/>
        <v>0</v>
      </c>
      <c r="W30" s="27">
        <f t="shared" si="10"/>
        <v>0</v>
      </c>
      <c r="X30" s="27">
        <f t="shared" si="10"/>
        <v>0</v>
      </c>
      <c r="Y30" s="27">
        <f t="shared" si="10"/>
        <v>2</v>
      </c>
      <c r="Z30" s="27">
        <f t="shared" si="10"/>
        <v>1</v>
      </c>
      <c r="AA30" s="28">
        <f t="shared" si="10"/>
        <v>24</v>
      </c>
    </row>
    <row r="31" spans="1:27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3"/>
    </row>
    <row r="32" spans="1:27" ht="13.5" customHeight="1">
      <c r="A32" s="17" t="s">
        <v>1</v>
      </c>
      <c r="B32" s="22">
        <f>SUM(B7:B14)</f>
        <v>288</v>
      </c>
      <c r="C32" s="22">
        <f aca="true" t="shared" si="11" ref="C32:Q32">SUM(C7:C14)</f>
        <v>36</v>
      </c>
      <c r="D32" s="22">
        <f t="shared" si="11"/>
        <v>42</v>
      </c>
      <c r="E32" s="22">
        <f t="shared" si="11"/>
        <v>10.1</v>
      </c>
      <c r="F32" s="22">
        <f t="shared" si="11"/>
        <v>658</v>
      </c>
      <c r="G32" s="22">
        <f t="shared" si="11"/>
        <v>4</v>
      </c>
      <c r="H32" s="22">
        <f t="shared" si="11"/>
        <v>11</v>
      </c>
      <c r="I32" s="22">
        <f t="shared" si="11"/>
        <v>5</v>
      </c>
      <c r="J32" s="22">
        <f t="shared" si="11"/>
        <v>2</v>
      </c>
      <c r="K32" s="22">
        <f t="shared" si="11"/>
        <v>6.063999999999999</v>
      </c>
      <c r="L32" s="22">
        <f t="shared" si="11"/>
        <v>2</v>
      </c>
      <c r="M32" s="22">
        <f t="shared" si="11"/>
        <v>23</v>
      </c>
      <c r="N32" s="22">
        <f t="shared" si="11"/>
        <v>22</v>
      </c>
      <c r="O32" s="22">
        <f t="shared" si="11"/>
        <v>2</v>
      </c>
      <c r="P32" s="22">
        <f t="shared" si="11"/>
        <v>1</v>
      </c>
      <c r="Q32" s="22">
        <f t="shared" si="11"/>
        <v>3</v>
      </c>
      <c r="R32" s="22">
        <f aca="true" t="shared" si="12" ref="R32:AA32">SUM(R7:R14)</f>
        <v>8</v>
      </c>
      <c r="S32" s="22">
        <f t="shared" si="12"/>
        <v>7</v>
      </c>
      <c r="T32" s="22">
        <f t="shared" si="12"/>
        <v>3</v>
      </c>
      <c r="U32" s="22">
        <f t="shared" si="12"/>
        <v>7</v>
      </c>
      <c r="V32" s="22">
        <f t="shared" si="12"/>
        <v>2</v>
      </c>
      <c r="W32" s="22">
        <f t="shared" si="12"/>
        <v>8</v>
      </c>
      <c r="X32" s="22">
        <f t="shared" si="12"/>
        <v>39.488</v>
      </c>
      <c r="Y32" s="22">
        <f t="shared" si="12"/>
        <v>9</v>
      </c>
      <c r="Z32" s="22">
        <f t="shared" si="12"/>
        <v>10</v>
      </c>
      <c r="AA32" s="23">
        <f t="shared" si="12"/>
        <v>1208.652</v>
      </c>
    </row>
    <row r="33" spans="1:27" ht="13.5" customHeight="1">
      <c r="A33" s="17" t="s">
        <v>2</v>
      </c>
      <c r="B33" s="22">
        <f>B16+B18+B22+B25+B30</f>
        <v>16</v>
      </c>
      <c r="C33" s="22">
        <f aca="true" t="shared" si="13" ref="C33:Q33">C16+C18+C22+C25+C30</f>
        <v>4</v>
      </c>
      <c r="D33" s="22">
        <f t="shared" si="13"/>
        <v>4</v>
      </c>
      <c r="E33" s="22">
        <f t="shared" si="13"/>
        <v>0</v>
      </c>
      <c r="F33" s="22">
        <f t="shared" si="13"/>
        <v>72</v>
      </c>
      <c r="G33" s="22">
        <f t="shared" si="13"/>
        <v>1</v>
      </c>
      <c r="H33" s="22">
        <f t="shared" si="13"/>
        <v>0</v>
      </c>
      <c r="I33" s="22">
        <f t="shared" si="13"/>
        <v>2</v>
      </c>
      <c r="J33" s="22">
        <f t="shared" si="13"/>
        <v>0</v>
      </c>
      <c r="K33" s="22">
        <f t="shared" si="13"/>
        <v>0</v>
      </c>
      <c r="L33" s="22">
        <f t="shared" si="13"/>
        <v>1</v>
      </c>
      <c r="M33" s="22">
        <f t="shared" si="13"/>
        <v>2</v>
      </c>
      <c r="N33" s="22">
        <f t="shared" si="13"/>
        <v>2</v>
      </c>
      <c r="O33" s="22">
        <f t="shared" si="13"/>
        <v>1</v>
      </c>
      <c r="P33" s="22">
        <f t="shared" si="13"/>
        <v>0</v>
      </c>
      <c r="Q33" s="22">
        <f t="shared" si="13"/>
        <v>2</v>
      </c>
      <c r="R33" s="22">
        <f aca="true" t="shared" si="14" ref="R33:AA33">R16+R18+R22+R25+R30</f>
        <v>0</v>
      </c>
      <c r="S33" s="22">
        <f t="shared" si="14"/>
        <v>0</v>
      </c>
      <c r="T33" s="22">
        <f t="shared" si="14"/>
        <v>0</v>
      </c>
      <c r="U33" s="22">
        <f t="shared" si="14"/>
        <v>0</v>
      </c>
      <c r="V33" s="22">
        <f t="shared" si="14"/>
        <v>0</v>
      </c>
      <c r="W33" s="22">
        <f t="shared" si="14"/>
        <v>2</v>
      </c>
      <c r="X33" s="22">
        <f t="shared" si="14"/>
        <v>5</v>
      </c>
      <c r="Y33" s="22">
        <f t="shared" si="14"/>
        <v>5</v>
      </c>
      <c r="Z33" s="22">
        <f t="shared" si="14"/>
        <v>2</v>
      </c>
      <c r="AA33" s="23">
        <f t="shared" si="14"/>
        <v>121</v>
      </c>
    </row>
    <row r="34" spans="1:27" ht="13.5" customHeight="1" thickBot="1">
      <c r="A34" s="18" t="s">
        <v>3</v>
      </c>
      <c r="B34" s="30">
        <f>+B32+B33</f>
        <v>304</v>
      </c>
      <c r="C34" s="30">
        <f aca="true" t="shared" si="15" ref="C34:Q34">+C32+C33</f>
        <v>40</v>
      </c>
      <c r="D34" s="30">
        <f t="shared" si="15"/>
        <v>46</v>
      </c>
      <c r="E34" s="30">
        <f t="shared" si="15"/>
        <v>10.1</v>
      </c>
      <c r="F34" s="30">
        <f t="shared" si="15"/>
        <v>730</v>
      </c>
      <c r="G34" s="30">
        <f t="shared" si="15"/>
        <v>5</v>
      </c>
      <c r="H34" s="30">
        <f t="shared" si="15"/>
        <v>11</v>
      </c>
      <c r="I34" s="30">
        <f t="shared" si="15"/>
        <v>7</v>
      </c>
      <c r="J34" s="30">
        <f t="shared" si="15"/>
        <v>2</v>
      </c>
      <c r="K34" s="30">
        <f t="shared" si="15"/>
        <v>6.063999999999999</v>
      </c>
      <c r="L34" s="30">
        <f t="shared" si="15"/>
        <v>3</v>
      </c>
      <c r="M34" s="30">
        <f t="shared" si="15"/>
        <v>25</v>
      </c>
      <c r="N34" s="30">
        <f t="shared" si="15"/>
        <v>24</v>
      </c>
      <c r="O34" s="30">
        <f t="shared" si="15"/>
        <v>3</v>
      </c>
      <c r="P34" s="30">
        <f t="shared" si="15"/>
        <v>1</v>
      </c>
      <c r="Q34" s="30">
        <f t="shared" si="15"/>
        <v>5</v>
      </c>
      <c r="R34" s="30">
        <f aca="true" t="shared" si="16" ref="R34:AA34">+R32+R33</f>
        <v>8</v>
      </c>
      <c r="S34" s="30">
        <f t="shared" si="16"/>
        <v>7</v>
      </c>
      <c r="T34" s="30">
        <f t="shared" si="16"/>
        <v>3</v>
      </c>
      <c r="U34" s="30">
        <f t="shared" si="16"/>
        <v>7</v>
      </c>
      <c r="V34" s="30">
        <f t="shared" si="16"/>
        <v>2</v>
      </c>
      <c r="W34" s="30">
        <f t="shared" si="16"/>
        <v>10</v>
      </c>
      <c r="X34" s="30">
        <f t="shared" si="16"/>
        <v>44.488</v>
      </c>
      <c r="Y34" s="30">
        <f t="shared" si="16"/>
        <v>14</v>
      </c>
      <c r="Z34" s="30">
        <f t="shared" si="16"/>
        <v>12</v>
      </c>
      <c r="AA34" s="31">
        <f t="shared" si="16"/>
        <v>1329.652</v>
      </c>
    </row>
    <row r="35" ht="13.5" customHeight="1">
      <c r="O35" s="93"/>
    </row>
    <row r="36" ht="13.5" customHeight="1">
      <c r="O36" s="93"/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&amp;L&amp;9令和４年７月１０日執行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D29" sqref="D29"/>
    </sheetView>
  </sheetViews>
  <sheetFormatPr defaultColWidth="9.00390625" defaultRowHeight="13.5" customHeight="1"/>
  <cols>
    <col min="1" max="1" width="19.375" style="88" customWidth="1"/>
    <col min="2" max="3" width="20.625" style="88" customWidth="1"/>
    <col min="4" max="4" width="16.625" style="88" customWidth="1"/>
    <col min="5" max="16384" width="9.00390625" style="88" customWidth="1"/>
  </cols>
  <sheetData>
    <row r="1" spans="1:4" ht="13.5" customHeight="1">
      <c r="A1" s="1" t="s">
        <v>4</v>
      </c>
      <c r="B1" s="2"/>
      <c r="C1" s="3"/>
      <c r="D1" s="4"/>
    </row>
    <row r="2" spans="1:4" ht="13.5" customHeight="1">
      <c r="A2" s="5" t="s">
        <v>18</v>
      </c>
      <c r="B2" s="2"/>
      <c r="C2" s="6"/>
      <c r="D2" s="4"/>
    </row>
    <row r="3" spans="1:4" ht="13.5" customHeight="1">
      <c r="A3" s="5" t="s">
        <v>122</v>
      </c>
      <c r="B3" s="2"/>
      <c r="C3" s="6"/>
      <c r="D3" s="4"/>
    </row>
    <row r="4" spans="1:4" ht="13.5" customHeight="1" thickBot="1">
      <c r="A4" s="7" t="s">
        <v>18</v>
      </c>
      <c r="B4" s="8"/>
      <c r="C4" s="3"/>
      <c r="D4" s="4"/>
    </row>
    <row r="5" spans="1:4" ht="13.5" customHeight="1">
      <c r="A5" s="9" t="s">
        <v>5</v>
      </c>
      <c r="B5" s="10" t="s">
        <v>8</v>
      </c>
      <c r="C5" s="11" t="s">
        <v>9</v>
      </c>
      <c r="D5" s="12"/>
    </row>
    <row r="6" spans="1:4" ht="13.5" customHeight="1" thickBot="1">
      <c r="A6" s="13" t="s">
        <v>6</v>
      </c>
      <c r="B6" s="14" t="s">
        <v>258</v>
      </c>
      <c r="C6" s="15" t="s">
        <v>259</v>
      </c>
      <c r="D6" s="16" t="s">
        <v>7</v>
      </c>
    </row>
    <row r="7" spans="1:4" ht="13.5" customHeight="1" thickTop="1">
      <c r="A7" s="17" t="s">
        <v>19</v>
      </c>
      <c r="B7" s="22">
        <v>26</v>
      </c>
      <c r="C7" s="22">
        <v>1</v>
      </c>
      <c r="D7" s="23">
        <f aca="true" t="shared" si="0" ref="D7:D15">SUM(B7:C7)</f>
        <v>27</v>
      </c>
    </row>
    <row r="8" spans="1:4" ht="13.5" customHeight="1">
      <c r="A8" s="17" t="s">
        <v>20</v>
      </c>
      <c r="B8" s="22">
        <v>3</v>
      </c>
      <c r="C8" s="22">
        <v>0</v>
      </c>
      <c r="D8" s="23">
        <f t="shared" si="0"/>
        <v>3</v>
      </c>
    </row>
    <row r="9" spans="1:4" ht="13.5" customHeight="1">
      <c r="A9" s="17" t="s">
        <v>21</v>
      </c>
      <c r="B9" s="22">
        <v>15</v>
      </c>
      <c r="C9" s="22">
        <v>1</v>
      </c>
      <c r="D9" s="23">
        <f t="shared" si="0"/>
        <v>16</v>
      </c>
    </row>
    <row r="10" spans="1:4" ht="13.5" customHeight="1">
      <c r="A10" s="17" t="s">
        <v>22</v>
      </c>
      <c r="B10" s="22">
        <v>6</v>
      </c>
      <c r="C10" s="22">
        <v>3</v>
      </c>
      <c r="D10" s="23">
        <f t="shared" si="0"/>
        <v>9</v>
      </c>
    </row>
    <row r="11" spans="1:4" ht="13.5" customHeight="1">
      <c r="A11" s="17" t="s">
        <v>23</v>
      </c>
      <c r="B11" s="22">
        <v>2</v>
      </c>
      <c r="C11" s="22">
        <v>0</v>
      </c>
      <c r="D11" s="23">
        <f t="shared" si="0"/>
        <v>2</v>
      </c>
    </row>
    <row r="12" spans="1:4" ht="13.5" customHeight="1">
      <c r="A12" s="17" t="s">
        <v>24</v>
      </c>
      <c r="B12" s="22">
        <v>5</v>
      </c>
      <c r="C12" s="22">
        <v>0</v>
      </c>
      <c r="D12" s="23">
        <f t="shared" si="0"/>
        <v>5</v>
      </c>
    </row>
    <row r="13" spans="1:4" ht="13.5" customHeight="1">
      <c r="A13" s="17" t="s">
        <v>25</v>
      </c>
      <c r="B13" s="22">
        <v>2</v>
      </c>
      <c r="C13" s="22">
        <v>0</v>
      </c>
      <c r="D13" s="23">
        <f t="shared" si="0"/>
        <v>2</v>
      </c>
    </row>
    <row r="14" spans="1:4" ht="13.5" customHeight="1" thickBot="1">
      <c r="A14" s="13" t="s">
        <v>34</v>
      </c>
      <c r="B14" s="24">
        <v>3</v>
      </c>
      <c r="C14" s="24">
        <v>1</v>
      </c>
      <c r="D14" s="23">
        <f t="shared" si="0"/>
        <v>4</v>
      </c>
    </row>
    <row r="15" spans="1:4" ht="13.5" customHeight="1" thickBot="1" thickTop="1">
      <c r="A15" s="17" t="s">
        <v>35</v>
      </c>
      <c r="B15" s="22">
        <v>0</v>
      </c>
      <c r="C15" s="22">
        <v>0</v>
      </c>
      <c r="D15" s="29">
        <f t="shared" si="0"/>
        <v>0</v>
      </c>
    </row>
    <row r="16" spans="1:4" ht="13.5" customHeight="1" thickBot="1" thickTop="1">
      <c r="A16" s="19" t="s">
        <v>26</v>
      </c>
      <c r="B16" s="27">
        <f>SUM(B15:B15)</f>
        <v>0</v>
      </c>
      <c r="C16" s="27">
        <f>SUM(C15:C15)</f>
        <v>0</v>
      </c>
      <c r="D16" s="28">
        <f>SUM(D15:D15)</f>
        <v>0</v>
      </c>
    </row>
    <row r="17" spans="1:4" ht="13.5" customHeight="1" thickBot="1" thickTop="1">
      <c r="A17" s="17" t="s">
        <v>69</v>
      </c>
      <c r="B17" s="22">
        <v>0</v>
      </c>
      <c r="C17" s="22">
        <v>0</v>
      </c>
      <c r="D17" s="29">
        <f>SUM(B17:C17)</f>
        <v>0</v>
      </c>
    </row>
    <row r="18" spans="1:4" ht="13.5" customHeight="1" thickBot="1" thickTop="1">
      <c r="A18" s="19" t="s">
        <v>36</v>
      </c>
      <c r="B18" s="27">
        <f>SUM(B17:B17)</f>
        <v>0</v>
      </c>
      <c r="C18" s="27">
        <f>SUM(C17:C17)</f>
        <v>0</v>
      </c>
      <c r="D18" s="28">
        <f>SUM(D17:D17)</f>
        <v>0</v>
      </c>
    </row>
    <row r="19" spans="1:4" ht="13.5" customHeight="1" thickTop="1">
      <c r="A19" s="17" t="s">
        <v>39</v>
      </c>
      <c r="B19" s="22">
        <v>2</v>
      </c>
      <c r="C19" s="22">
        <v>0</v>
      </c>
      <c r="D19" s="29">
        <f>SUM(B19:C19)</f>
        <v>2</v>
      </c>
    </row>
    <row r="20" spans="1:4" ht="13.5" customHeight="1">
      <c r="A20" s="17" t="s">
        <v>40</v>
      </c>
      <c r="B20" s="22">
        <v>3</v>
      </c>
      <c r="C20" s="22">
        <v>0</v>
      </c>
      <c r="D20" s="26">
        <f>SUM(B20:C20)</f>
        <v>3</v>
      </c>
    </row>
    <row r="21" spans="1:4" ht="13.5" customHeight="1" thickBot="1">
      <c r="A21" s="17" t="s">
        <v>52</v>
      </c>
      <c r="B21" s="22">
        <v>2</v>
      </c>
      <c r="C21" s="22">
        <v>1</v>
      </c>
      <c r="D21" s="26">
        <f>SUM(B21:C21)</f>
        <v>3</v>
      </c>
    </row>
    <row r="22" spans="1:4" ht="13.5" customHeight="1" thickBot="1" thickTop="1">
      <c r="A22" s="19" t="s">
        <v>38</v>
      </c>
      <c r="B22" s="27">
        <f>SUM(B19:B21)</f>
        <v>7</v>
      </c>
      <c r="C22" s="27">
        <f>SUM(C19:C21)</f>
        <v>1</v>
      </c>
      <c r="D22" s="28">
        <f>SUM(D19:D21)</f>
        <v>8</v>
      </c>
    </row>
    <row r="23" spans="1:4" ht="13.5" customHeight="1" thickTop="1">
      <c r="A23" s="17" t="s">
        <v>43</v>
      </c>
      <c r="B23" s="22">
        <v>1</v>
      </c>
      <c r="C23" s="22">
        <v>0</v>
      </c>
      <c r="D23" s="29">
        <f>SUM(B23:C23)</f>
        <v>1</v>
      </c>
    </row>
    <row r="24" spans="1:4" ht="13.5" customHeight="1" thickBot="1">
      <c r="A24" s="13" t="s">
        <v>53</v>
      </c>
      <c r="B24" s="24">
        <v>1</v>
      </c>
      <c r="C24" s="24">
        <v>0</v>
      </c>
      <c r="D24" s="25">
        <f>SUM(B24:C24)</f>
        <v>1</v>
      </c>
    </row>
    <row r="25" spans="1:4" ht="13.5" customHeight="1" thickBot="1" thickTop="1">
      <c r="A25" s="19" t="s">
        <v>42</v>
      </c>
      <c r="B25" s="27">
        <f>SUM(B23:B24)</f>
        <v>2</v>
      </c>
      <c r="C25" s="27">
        <f>SUM(C23:C24)</f>
        <v>0</v>
      </c>
      <c r="D25" s="28">
        <f>SUM(D23:D24)</f>
        <v>2</v>
      </c>
    </row>
    <row r="26" spans="1:4" ht="13.5" customHeight="1" thickTop="1">
      <c r="A26" s="17" t="s">
        <v>45</v>
      </c>
      <c r="B26" s="22">
        <v>0</v>
      </c>
      <c r="C26" s="22">
        <v>0</v>
      </c>
      <c r="D26" s="29">
        <f>SUM(B26:C26)</f>
        <v>0</v>
      </c>
    </row>
    <row r="27" spans="1:4" ht="13.5" customHeight="1">
      <c r="A27" s="17" t="s">
        <v>46</v>
      </c>
      <c r="B27" s="22">
        <v>0</v>
      </c>
      <c r="C27" s="22">
        <v>0</v>
      </c>
      <c r="D27" s="26">
        <f>SUM(B27:C27)</f>
        <v>0</v>
      </c>
    </row>
    <row r="28" spans="1:4" ht="13.5" customHeight="1">
      <c r="A28" s="17" t="s">
        <v>47</v>
      </c>
      <c r="B28" s="22">
        <v>0</v>
      </c>
      <c r="C28" s="22">
        <v>0</v>
      </c>
      <c r="D28" s="26">
        <f>SUM(B28:C28)</f>
        <v>0</v>
      </c>
    </row>
    <row r="29" spans="1:4" ht="13.5" customHeight="1" thickBot="1">
      <c r="A29" s="17" t="s">
        <v>54</v>
      </c>
      <c r="B29" s="22">
        <v>1</v>
      </c>
      <c r="C29" s="22">
        <v>0</v>
      </c>
      <c r="D29" s="26">
        <f>SUM(B29:C29)</f>
        <v>1</v>
      </c>
    </row>
    <row r="30" spans="1:4" ht="13.5" customHeight="1" thickBot="1" thickTop="1">
      <c r="A30" s="19" t="s">
        <v>27</v>
      </c>
      <c r="B30" s="27">
        <f>SUM(B26:B29)</f>
        <v>1</v>
      </c>
      <c r="C30" s="27">
        <f>SUM(C26:C29)</f>
        <v>0</v>
      </c>
      <c r="D30" s="28">
        <f>SUM(D26:D29)</f>
        <v>1</v>
      </c>
    </row>
    <row r="31" spans="1:4" ht="13.5" customHeight="1" thickTop="1">
      <c r="A31" s="17" t="s">
        <v>0</v>
      </c>
      <c r="B31" s="22"/>
      <c r="C31" s="22"/>
      <c r="D31" s="23"/>
    </row>
    <row r="32" spans="1:4" ht="13.5" customHeight="1">
      <c r="A32" s="17" t="s">
        <v>1</v>
      </c>
      <c r="B32" s="22">
        <f>SUM(B7:B14)</f>
        <v>62</v>
      </c>
      <c r="C32" s="22">
        <f>SUM(C7:C14)</f>
        <v>6</v>
      </c>
      <c r="D32" s="23">
        <f>SUM(D7:D14)</f>
        <v>68</v>
      </c>
    </row>
    <row r="33" spans="1:4" ht="13.5" customHeight="1">
      <c r="A33" s="17" t="s">
        <v>2</v>
      </c>
      <c r="B33" s="22">
        <f>B16+B18+B22+B25+B30</f>
        <v>10</v>
      </c>
      <c r="C33" s="22">
        <f>C16+C18+C22+C25+C30</f>
        <v>1</v>
      </c>
      <c r="D33" s="23">
        <f>D16+D18+D22+D25+D30</f>
        <v>11</v>
      </c>
    </row>
    <row r="34" spans="1:4" ht="13.5" customHeight="1" thickBot="1">
      <c r="A34" s="18" t="s">
        <v>3</v>
      </c>
      <c r="B34" s="30">
        <f>+B32+B33</f>
        <v>72</v>
      </c>
      <c r="C34" s="30">
        <f>+C32+C33</f>
        <v>7</v>
      </c>
      <c r="D34" s="31">
        <f>+D32+D33</f>
        <v>79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&amp;L&amp;9令和４年７月１０日執行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I34"/>
  <sheetViews>
    <sheetView zoomScalePageLayoutView="0" workbookViewId="0" topLeftCell="D1">
      <selection activeCell="F1" sqref="F1:I16384"/>
    </sheetView>
  </sheetViews>
  <sheetFormatPr defaultColWidth="9.00390625" defaultRowHeight="13.5" customHeight="1"/>
  <cols>
    <col min="1" max="1" width="19.375" style="88" customWidth="1"/>
    <col min="2" max="34" width="20.625" style="88" customWidth="1"/>
    <col min="35" max="35" width="16.625" style="88" customWidth="1"/>
    <col min="36" max="16384" width="9.00390625" style="88" customWidth="1"/>
  </cols>
  <sheetData>
    <row r="1" spans="1:35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</row>
    <row r="2" spans="1:35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4"/>
    </row>
    <row r="3" spans="1:35" ht="13.5" customHeight="1">
      <c r="A3" s="5" t="s">
        <v>99</v>
      </c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4"/>
    </row>
    <row r="4" spans="1:35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4"/>
    </row>
    <row r="5" spans="1:35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92</v>
      </c>
      <c r="M5" s="11" t="s">
        <v>93</v>
      </c>
      <c r="N5" s="11" t="s">
        <v>94</v>
      </c>
      <c r="O5" s="11" t="s">
        <v>95</v>
      </c>
      <c r="P5" s="11" t="s">
        <v>96</v>
      </c>
      <c r="Q5" s="11" t="s">
        <v>97</v>
      </c>
      <c r="R5" s="11" t="s">
        <v>98</v>
      </c>
      <c r="S5" s="11" t="s">
        <v>56</v>
      </c>
      <c r="T5" s="11" t="s">
        <v>57</v>
      </c>
      <c r="U5" s="11" t="s">
        <v>58</v>
      </c>
      <c r="V5" s="11" t="s">
        <v>59</v>
      </c>
      <c r="W5" s="11" t="s">
        <v>60</v>
      </c>
      <c r="X5" s="11" t="s">
        <v>61</v>
      </c>
      <c r="Y5" s="11" t="s">
        <v>62</v>
      </c>
      <c r="Z5" s="11" t="s">
        <v>63</v>
      </c>
      <c r="AA5" s="11" t="s">
        <v>64</v>
      </c>
      <c r="AB5" s="11" t="s">
        <v>65</v>
      </c>
      <c r="AC5" s="11" t="s">
        <v>66</v>
      </c>
      <c r="AD5" s="11" t="s">
        <v>67</v>
      </c>
      <c r="AE5" s="11" t="s">
        <v>68</v>
      </c>
      <c r="AF5" s="11" t="s">
        <v>110</v>
      </c>
      <c r="AG5" s="11" t="s">
        <v>111</v>
      </c>
      <c r="AH5" s="11" t="s">
        <v>112</v>
      </c>
      <c r="AI5" s="12"/>
    </row>
    <row r="6" spans="1:35" ht="13.5" customHeight="1" thickBot="1">
      <c r="A6" s="13" t="s">
        <v>6</v>
      </c>
      <c r="B6" s="14" t="s">
        <v>260</v>
      </c>
      <c r="C6" s="15" t="s">
        <v>261</v>
      </c>
      <c r="D6" s="15" t="s">
        <v>262</v>
      </c>
      <c r="E6" s="15" t="s">
        <v>263</v>
      </c>
      <c r="F6" s="15" t="s">
        <v>264</v>
      </c>
      <c r="G6" s="15" t="s">
        <v>265</v>
      </c>
      <c r="H6" s="15" t="s">
        <v>266</v>
      </c>
      <c r="I6" s="15" t="s">
        <v>267</v>
      </c>
      <c r="J6" s="15" t="s">
        <v>268</v>
      </c>
      <c r="K6" s="15" t="s">
        <v>269</v>
      </c>
      <c r="L6" s="15" t="s">
        <v>270</v>
      </c>
      <c r="M6" s="15" t="s">
        <v>271</v>
      </c>
      <c r="N6" s="15" t="s">
        <v>272</v>
      </c>
      <c r="O6" s="15" t="s">
        <v>273</v>
      </c>
      <c r="P6" s="15" t="s">
        <v>274</v>
      </c>
      <c r="Q6" s="15" t="s">
        <v>275</v>
      </c>
      <c r="R6" s="15" t="s">
        <v>276</v>
      </c>
      <c r="S6" s="15" t="s">
        <v>277</v>
      </c>
      <c r="T6" s="15" t="s">
        <v>278</v>
      </c>
      <c r="U6" s="15" t="s">
        <v>279</v>
      </c>
      <c r="V6" s="15" t="s">
        <v>280</v>
      </c>
      <c r="W6" s="15" t="s">
        <v>281</v>
      </c>
      <c r="X6" s="15" t="s">
        <v>282</v>
      </c>
      <c r="Y6" s="15" t="s">
        <v>283</v>
      </c>
      <c r="Z6" s="15" t="s">
        <v>284</v>
      </c>
      <c r="AA6" s="15" t="s">
        <v>285</v>
      </c>
      <c r="AB6" s="15" t="s">
        <v>286</v>
      </c>
      <c r="AC6" s="15" t="s">
        <v>287</v>
      </c>
      <c r="AD6" s="15" t="s">
        <v>288</v>
      </c>
      <c r="AE6" s="15" t="s">
        <v>289</v>
      </c>
      <c r="AF6" s="15" t="s">
        <v>290</v>
      </c>
      <c r="AG6" s="15" t="s">
        <v>291</v>
      </c>
      <c r="AH6" s="15" t="s">
        <v>292</v>
      </c>
      <c r="AI6" s="16" t="s">
        <v>7</v>
      </c>
    </row>
    <row r="7" spans="1:35" ht="13.5" customHeight="1" thickTop="1">
      <c r="A7" s="17" t="s">
        <v>19</v>
      </c>
      <c r="B7" s="22">
        <v>29</v>
      </c>
      <c r="C7" s="22">
        <v>2</v>
      </c>
      <c r="D7" s="22">
        <v>690</v>
      </c>
      <c r="E7" s="22">
        <v>572</v>
      </c>
      <c r="F7" s="22">
        <v>643</v>
      </c>
      <c r="G7" s="22">
        <v>117</v>
      </c>
      <c r="H7" s="22">
        <v>17</v>
      </c>
      <c r="I7" s="22">
        <v>405.964</v>
      </c>
      <c r="J7" s="22">
        <v>197</v>
      </c>
      <c r="K7" s="22">
        <v>12</v>
      </c>
      <c r="L7" s="22">
        <v>106</v>
      </c>
      <c r="M7" s="22">
        <v>43</v>
      </c>
      <c r="N7" s="22">
        <v>6</v>
      </c>
      <c r="O7" s="22">
        <v>174.769</v>
      </c>
      <c r="P7" s="22">
        <v>46</v>
      </c>
      <c r="Q7" s="22">
        <v>391</v>
      </c>
      <c r="R7" s="22">
        <v>318.993</v>
      </c>
      <c r="S7" s="22">
        <v>267.972</v>
      </c>
      <c r="T7" s="22">
        <v>43.977</v>
      </c>
      <c r="U7" s="22">
        <v>107.946</v>
      </c>
      <c r="V7" s="22">
        <v>577</v>
      </c>
      <c r="W7" s="22">
        <v>265</v>
      </c>
      <c r="X7" s="22">
        <v>143</v>
      </c>
      <c r="Y7" s="22">
        <v>10</v>
      </c>
      <c r="Z7" s="22">
        <v>577</v>
      </c>
      <c r="AA7" s="22">
        <v>971.277</v>
      </c>
      <c r="AB7" s="22">
        <v>308</v>
      </c>
      <c r="AC7" s="22">
        <v>278</v>
      </c>
      <c r="AD7" s="22">
        <v>238</v>
      </c>
      <c r="AE7" s="22">
        <v>12</v>
      </c>
      <c r="AF7" s="22">
        <v>279.23</v>
      </c>
      <c r="AG7" s="22">
        <v>460</v>
      </c>
      <c r="AH7" s="22">
        <v>40</v>
      </c>
      <c r="AI7" s="23">
        <f aca="true" t="shared" si="0" ref="AI7:AI15">SUM(B7:AH7)</f>
        <v>8349.128</v>
      </c>
    </row>
    <row r="8" spans="1:35" ht="13.5" customHeight="1">
      <c r="A8" s="17" t="s">
        <v>20</v>
      </c>
      <c r="B8" s="22">
        <v>5</v>
      </c>
      <c r="C8" s="22">
        <v>1</v>
      </c>
      <c r="D8" s="22">
        <v>146</v>
      </c>
      <c r="E8" s="22">
        <v>103</v>
      </c>
      <c r="F8" s="22">
        <v>205.581</v>
      </c>
      <c r="G8" s="22">
        <v>54.418</v>
      </c>
      <c r="H8" s="22">
        <v>6</v>
      </c>
      <c r="I8" s="22">
        <v>110.347</v>
      </c>
      <c r="J8" s="22">
        <v>24</v>
      </c>
      <c r="K8" s="22">
        <v>2</v>
      </c>
      <c r="L8" s="22">
        <v>18</v>
      </c>
      <c r="M8" s="22">
        <v>8</v>
      </c>
      <c r="N8" s="22">
        <v>3</v>
      </c>
      <c r="O8" s="22">
        <v>36</v>
      </c>
      <c r="P8" s="22">
        <v>8</v>
      </c>
      <c r="Q8" s="22">
        <v>204</v>
      </c>
      <c r="R8" s="22">
        <v>84</v>
      </c>
      <c r="S8" s="22">
        <v>138</v>
      </c>
      <c r="T8" s="22">
        <v>6</v>
      </c>
      <c r="U8" s="22">
        <v>42</v>
      </c>
      <c r="V8" s="22">
        <v>99</v>
      </c>
      <c r="W8" s="22">
        <v>124</v>
      </c>
      <c r="X8" s="22">
        <v>17</v>
      </c>
      <c r="Y8" s="22">
        <v>3</v>
      </c>
      <c r="Z8" s="22">
        <v>109</v>
      </c>
      <c r="AA8" s="22">
        <v>991.718</v>
      </c>
      <c r="AB8" s="22">
        <v>141</v>
      </c>
      <c r="AC8" s="22">
        <v>84</v>
      </c>
      <c r="AD8" s="22">
        <v>60</v>
      </c>
      <c r="AE8" s="22">
        <v>0</v>
      </c>
      <c r="AF8" s="22">
        <v>108</v>
      </c>
      <c r="AG8" s="22">
        <v>120</v>
      </c>
      <c r="AH8" s="22">
        <v>9</v>
      </c>
      <c r="AI8" s="23">
        <f t="shared" si="0"/>
        <v>3070.064</v>
      </c>
    </row>
    <row r="9" spans="1:35" ht="13.5" customHeight="1">
      <c r="A9" s="17" t="s">
        <v>21</v>
      </c>
      <c r="B9" s="22">
        <v>26</v>
      </c>
      <c r="C9" s="22">
        <v>4</v>
      </c>
      <c r="D9" s="22">
        <v>457</v>
      </c>
      <c r="E9" s="22">
        <v>459</v>
      </c>
      <c r="F9" s="22">
        <v>887.22</v>
      </c>
      <c r="G9" s="22">
        <v>88.453</v>
      </c>
      <c r="H9" s="22">
        <v>14</v>
      </c>
      <c r="I9" s="22">
        <v>204.951</v>
      </c>
      <c r="J9" s="22">
        <v>158</v>
      </c>
      <c r="K9" s="22">
        <v>10</v>
      </c>
      <c r="L9" s="22">
        <v>155</v>
      </c>
      <c r="M9" s="22">
        <v>37</v>
      </c>
      <c r="N9" s="22">
        <v>6</v>
      </c>
      <c r="O9" s="22">
        <v>194.406</v>
      </c>
      <c r="P9" s="22">
        <v>18</v>
      </c>
      <c r="Q9" s="22">
        <v>425.325</v>
      </c>
      <c r="R9" s="22">
        <v>219.959</v>
      </c>
      <c r="S9" s="22">
        <v>269.085</v>
      </c>
      <c r="T9" s="22">
        <v>30.967</v>
      </c>
      <c r="U9" s="22">
        <v>149.743</v>
      </c>
      <c r="V9" s="22">
        <v>828</v>
      </c>
      <c r="W9" s="22">
        <v>213</v>
      </c>
      <c r="X9" s="22">
        <v>247</v>
      </c>
      <c r="Y9" s="22">
        <v>4</v>
      </c>
      <c r="Z9" s="22">
        <v>658</v>
      </c>
      <c r="AA9" s="22">
        <v>1467.309</v>
      </c>
      <c r="AB9" s="22">
        <v>1792</v>
      </c>
      <c r="AC9" s="22">
        <v>93</v>
      </c>
      <c r="AD9" s="22">
        <v>335</v>
      </c>
      <c r="AE9" s="22">
        <v>8</v>
      </c>
      <c r="AF9" s="22">
        <v>283.593</v>
      </c>
      <c r="AG9" s="22">
        <v>411</v>
      </c>
      <c r="AH9" s="22">
        <v>20</v>
      </c>
      <c r="AI9" s="23">
        <f t="shared" si="0"/>
        <v>10174.011</v>
      </c>
    </row>
    <row r="10" spans="1:35" ht="13.5" customHeight="1">
      <c r="A10" s="17" t="s">
        <v>22</v>
      </c>
      <c r="B10" s="22">
        <v>6</v>
      </c>
      <c r="C10" s="22">
        <v>0</v>
      </c>
      <c r="D10" s="22">
        <v>122</v>
      </c>
      <c r="E10" s="22">
        <v>88</v>
      </c>
      <c r="F10" s="22">
        <v>206.55</v>
      </c>
      <c r="G10" s="22">
        <v>36.45</v>
      </c>
      <c r="H10" s="22">
        <v>3</v>
      </c>
      <c r="I10" s="22">
        <v>248.964</v>
      </c>
      <c r="J10" s="22">
        <v>30</v>
      </c>
      <c r="K10" s="22">
        <v>8</v>
      </c>
      <c r="L10" s="22">
        <v>22</v>
      </c>
      <c r="M10" s="22">
        <v>8</v>
      </c>
      <c r="N10" s="22">
        <v>1</v>
      </c>
      <c r="O10" s="22">
        <v>44.468</v>
      </c>
      <c r="P10" s="22">
        <v>16</v>
      </c>
      <c r="Q10" s="22">
        <v>130</v>
      </c>
      <c r="R10" s="22">
        <v>53.981</v>
      </c>
      <c r="S10" s="22">
        <v>110.814</v>
      </c>
      <c r="T10" s="22">
        <v>21</v>
      </c>
      <c r="U10" s="22">
        <v>57</v>
      </c>
      <c r="V10" s="22">
        <v>67</v>
      </c>
      <c r="W10" s="22">
        <v>145</v>
      </c>
      <c r="X10" s="22">
        <v>10</v>
      </c>
      <c r="Y10" s="22">
        <v>3</v>
      </c>
      <c r="Z10" s="22">
        <v>192</v>
      </c>
      <c r="AA10" s="22">
        <v>714.953</v>
      </c>
      <c r="AB10" s="22">
        <v>171</v>
      </c>
      <c r="AC10" s="22">
        <v>19</v>
      </c>
      <c r="AD10" s="22">
        <v>71</v>
      </c>
      <c r="AE10" s="22">
        <v>4</v>
      </c>
      <c r="AF10" s="22">
        <v>50.531</v>
      </c>
      <c r="AG10" s="22">
        <v>140</v>
      </c>
      <c r="AH10" s="22">
        <v>12</v>
      </c>
      <c r="AI10" s="23">
        <f t="shared" si="0"/>
        <v>2812.7110000000002</v>
      </c>
    </row>
    <row r="11" spans="1:35" ht="13.5" customHeight="1">
      <c r="A11" s="17" t="s">
        <v>23</v>
      </c>
      <c r="B11" s="22">
        <v>2</v>
      </c>
      <c r="C11" s="22">
        <v>1</v>
      </c>
      <c r="D11" s="22">
        <v>84</v>
      </c>
      <c r="E11" s="22">
        <v>56</v>
      </c>
      <c r="F11" s="22">
        <v>71.666</v>
      </c>
      <c r="G11" s="22">
        <v>14.333</v>
      </c>
      <c r="H11" s="22">
        <v>4</v>
      </c>
      <c r="I11" s="22">
        <v>30.714</v>
      </c>
      <c r="J11" s="22">
        <v>23</v>
      </c>
      <c r="K11" s="22">
        <v>1</v>
      </c>
      <c r="L11" s="22">
        <v>6</v>
      </c>
      <c r="M11" s="22">
        <v>4</v>
      </c>
      <c r="N11" s="22">
        <v>2</v>
      </c>
      <c r="O11" s="22">
        <v>25</v>
      </c>
      <c r="P11" s="22">
        <v>8</v>
      </c>
      <c r="Q11" s="22">
        <v>114</v>
      </c>
      <c r="R11" s="22">
        <v>43</v>
      </c>
      <c r="S11" s="22">
        <v>29</v>
      </c>
      <c r="T11" s="22">
        <v>9</v>
      </c>
      <c r="U11" s="22">
        <v>29</v>
      </c>
      <c r="V11" s="22">
        <v>249</v>
      </c>
      <c r="W11" s="22">
        <v>42</v>
      </c>
      <c r="X11" s="22">
        <v>103</v>
      </c>
      <c r="Y11" s="22">
        <v>1</v>
      </c>
      <c r="Z11" s="22">
        <v>113</v>
      </c>
      <c r="AA11" s="22">
        <v>871.416</v>
      </c>
      <c r="AB11" s="22">
        <v>136</v>
      </c>
      <c r="AC11" s="22">
        <v>19</v>
      </c>
      <c r="AD11" s="22">
        <v>47</v>
      </c>
      <c r="AE11" s="22">
        <v>0</v>
      </c>
      <c r="AF11" s="22">
        <v>49</v>
      </c>
      <c r="AG11" s="22">
        <v>81</v>
      </c>
      <c r="AH11" s="22">
        <v>6</v>
      </c>
      <c r="AI11" s="23">
        <f t="shared" si="0"/>
        <v>2274.129</v>
      </c>
    </row>
    <row r="12" spans="1:35" ht="13.5" customHeight="1">
      <c r="A12" s="17" t="s">
        <v>24</v>
      </c>
      <c r="B12" s="22">
        <v>10</v>
      </c>
      <c r="C12" s="22">
        <v>1</v>
      </c>
      <c r="D12" s="22">
        <v>94</v>
      </c>
      <c r="E12" s="22">
        <v>104</v>
      </c>
      <c r="F12" s="22">
        <v>80.775</v>
      </c>
      <c r="G12" s="22">
        <v>10.224</v>
      </c>
      <c r="H12" s="22">
        <v>0</v>
      </c>
      <c r="I12" s="22">
        <v>65.902</v>
      </c>
      <c r="J12" s="22">
        <v>26</v>
      </c>
      <c r="K12" s="22">
        <v>3</v>
      </c>
      <c r="L12" s="22">
        <v>8</v>
      </c>
      <c r="M12" s="22">
        <v>8</v>
      </c>
      <c r="N12" s="22">
        <v>0</v>
      </c>
      <c r="O12" s="22">
        <v>63</v>
      </c>
      <c r="P12" s="22">
        <v>20</v>
      </c>
      <c r="Q12" s="22">
        <v>127</v>
      </c>
      <c r="R12" s="22">
        <v>47</v>
      </c>
      <c r="S12" s="22">
        <v>52.464</v>
      </c>
      <c r="T12" s="22">
        <v>6</v>
      </c>
      <c r="U12" s="22">
        <v>25</v>
      </c>
      <c r="V12" s="22">
        <v>531</v>
      </c>
      <c r="W12" s="22">
        <v>57</v>
      </c>
      <c r="X12" s="22">
        <v>22</v>
      </c>
      <c r="Y12" s="22">
        <v>1</v>
      </c>
      <c r="Z12" s="22">
        <v>76</v>
      </c>
      <c r="AA12" s="22">
        <v>513.714</v>
      </c>
      <c r="AB12" s="22">
        <v>94</v>
      </c>
      <c r="AC12" s="22">
        <v>42</v>
      </c>
      <c r="AD12" s="22">
        <v>114</v>
      </c>
      <c r="AE12" s="22">
        <v>1</v>
      </c>
      <c r="AF12" s="22">
        <v>75</v>
      </c>
      <c r="AG12" s="22">
        <v>74</v>
      </c>
      <c r="AH12" s="22">
        <v>5</v>
      </c>
      <c r="AI12" s="23">
        <f t="shared" si="0"/>
        <v>2357.079</v>
      </c>
    </row>
    <row r="13" spans="1:35" ht="13.5" customHeight="1">
      <c r="A13" s="17" t="s">
        <v>25</v>
      </c>
      <c r="B13" s="22">
        <v>4</v>
      </c>
      <c r="C13" s="22">
        <v>1</v>
      </c>
      <c r="D13" s="22">
        <v>62</v>
      </c>
      <c r="E13" s="22">
        <v>40</v>
      </c>
      <c r="F13" s="22">
        <v>124</v>
      </c>
      <c r="G13" s="22">
        <v>21</v>
      </c>
      <c r="H13" s="22">
        <v>1</v>
      </c>
      <c r="I13" s="22">
        <v>29.828</v>
      </c>
      <c r="J13" s="22">
        <v>16</v>
      </c>
      <c r="K13" s="22">
        <v>0</v>
      </c>
      <c r="L13" s="22">
        <v>6</v>
      </c>
      <c r="M13" s="22">
        <v>6</v>
      </c>
      <c r="N13" s="22">
        <v>1</v>
      </c>
      <c r="O13" s="22">
        <v>39</v>
      </c>
      <c r="P13" s="22">
        <v>8</v>
      </c>
      <c r="Q13" s="22">
        <v>93</v>
      </c>
      <c r="R13" s="22">
        <v>37</v>
      </c>
      <c r="S13" s="22">
        <v>31</v>
      </c>
      <c r="T13" s="22">
        <v>6</v>
      </c>
      <c r="U13" s="22">
        <v>13</v>
      </c>
      <c r="V13" s="22">
        <v>37</v>
      </c>
      <c r="W13" s="22">
        <v>40</v>
      </c>
      <c r="X13" s="22">
        <v>5</v>
      </c>
      <c r="Y13" s="22">
        <v>1</v>
      </c>
      <c r="Z13" s="22">
        <v>174</v>
      </c>
      <c r="AA13" s="22">
        <v>453.922</v>
      </c>
      <c r="AB13" s="22">
        <v>52</v>
      </c>
      <c r="AC13" s="22">
        <v>56</v>
      </c>
      <c r="AD13" s="22">
        <v>72</v>
      </c>
      <c r="AE13" s="22">
        <v>1</v>
      </c>
      <c r="AF13" s="22">
        <v>53</v>
      </c>
      <c r="AG13" s="22">
        <v>53</v>
      </c>
      <c r="AH13" s="22">
        <v>7</v>
      </c>
      <c r="AI13" s="23">
        <f t="shared" si="0"/>
        <v>1543.75</v>
      </c>
    </row>
    <row r="14" spans="1:35" ht="13.5" customHeight="1" thickBot="1">
      <c r="A14" s="13" t="s">
        <v>34</v>
      </c>
      <c r="B14" s="24">
        <v>0</v>
      </c>
      <c r="C14" s="24">
        <v>0</v>
      </c>
      <c r="D14" s="24">
        <v>71</v>
      </c>
      <c r="E14" s="24">
        <v>54</v>
      </c>
      <c r="F14" s="24">
        <v>414.967</v>
      </c>
      <c r="G14" s="24">
        <v>14.032</v>
      </c>
      <c r="H14" s="24">
        <v>1</v>
      </c>
      <c r="I14" s="24">
        <v>35</v>
      </c>
      <c r="J14" s="24">
        <v>22</v>
      </c>
      <c r="K14" s="24">
        <v>1</v>
      </c>
      <c r="L14" s="24">
        <v>6</v>
      </c>
      <c r="M14" s="24">
        <v>3</v>
      </c>
      <c r="N14" s="24">
        <v>0</v>
      </c>
      <c r="O14" s="24">
        <v>29.256</v>
      </c>
      <c r="P14" s="24">
        <v>29</v>
      </c>
      <c r="Q14" s="24">
        <v>393</v>
      </c>
      <c r="R14" s="24">
        <v>34</v>
      </c>
      <c r="S14" s="24">
        <v>52.243</v>
      </c>
      <c r="T14" s="24">
        <v>3</v>
      </c>
      <c r="U14" s="24">
        <v>14</v>
      </c>
      <c r="V14" s="24">
        <v>257</v>
      </c>
      <c r="W14" s="24">
        <v>28</v>
      </c>
      <c r="X14" s="24">
        <v>29</v>
      </c>
      <c r="Y14" s="24">
        <v>2</v>
      </c>
      <c r="Z14" s="24">
        <v>119</v>
      </c>
      <c r="AA14" s="24">
        <v>854.814</v>
      </c>
      <c r="AB14" s="24">
        <v>321</v>
      </c>
      <c r="AC14" s="24">
        <v>34</v>
      </c>
      <c r="AD14" s="24">
        <v>306</v>
      </c>
      <c r="AE14" s="24">
        <v>1</v>
      </c>
      <c r="AF14" s="24">
        <v>84.743</v>
      </c>
      <c r="AG14" s="24">
        <v>107</v>
      </c>
      <c r="AH14" s="24">
        <v>1</v>
      </c>
      <c r="AI14" s="25">
        <f t="shared" si="0"/>
        <v>3321.055</v>
      </c>
    </row>
    <row r="15" spans="1:35" ht="13.5" customHeight="1" thickBot="1" thickTop="1">
      <c r="A15" s="17" t="s">
        <v>35</v>
      </c>
      <c r="B15" s="22">
        <v>1</v>
      </c>
      <c r="C15" s="22">
        <v>0</v>
      </c>
      <c r="D15" s="22">
        <v>21</v>
      </c>
      <c r="E15" s="22">
        <v>14</v>
      </c>
      <c r="F15" s="22">
        <v>86.945</v>
      </c>
      <c r="G15" s="22">
        <v>5.054</v>
      </c>
      <c r="H15" s="22">
        <v>0</v>
      </c>
      <c r="I15" s="22">
        <v>15</v>
      </c>
      <c r="J15" s="22">
        <v>3</v>
      </c>
      <c r="K15" s="22">
        <v>2</v>
      </c>
      <c r="L15" s="22">
        <v>3</v>
      </c>
      <c r="M15" s="22">
        <v>1</v>
      </c>
      <c r="N15" s="22">
        <v>0</v>
      </c>
      <c r="O15" s="22">
        <v>7</v>
      </c>
      <c r="P15" s="22">
        <v>8</v>
      </c>
      <c r="Q15" s="22">
        <v>343</v>
      </c>
      <c r="R15" s="22">
        <v>13</v>
      </c>
      <c r="S15" s="22">
        <v>9</v>
      </c>
      <c r="T15" s="22">
        <v>1</v>
      </c>
      <c r="U15" s="22">
        <v>2</v>
      </c>
      <c r="V15" s="22">
        <v>85</v>
      </c>
      <c r="W15" s="22">
        <v>7</v>
      </c>
      <c r="X15" s="22">
        <v>24</v>
      </c>
      <c r="Y15" s="22">
        <v>0</v>
      </c>
      <c r="Z15" s="22">
        <v>13</v>
      </c>
      <c r="AA15" s="22">
        <v>489</v>
      </c>
      <c r="AB15" s="22">
        <v>123</v>
      </c>
      <c r="AC15" s="22">
        <v>3</v>
      </c>
      <c r="AD15" s="22">
        <v>68</v>
      </c>
      <c r="AE15" s="22">
        <v>0</v>
      </c>
      <c r="AF15" s="22">
        <v>14</v>
      </c>
      <c r="AG15" s="22">
        <v>22</v>
      </c>
      <c r="AH15" s="22">
        <v>3</v>
      </c>
      <c r="AI15" s="23">
        <f t="shared" si="0"/>
        <v>1385.999</v>
      </c>
    </row>
    <row r="16" spans="1:35" ht="13.5" customHeight="1" thickBot="1" thickTop="1">
      <c r="A16" s="19" t="s">
        <v>26</v>
      </c>
      <c r="B16" s="27">
        <f aca="true" t="shared" si="1" ref="B16:AD16">SUM(B15:B15)</f>
        <v>1</v>
      </c>
      <c r="C16" s="27">
        <f t="shared" si="1"/>
        <v>0</v>
      </c>
      <c r="D16" s="27">
        <f t="shared" si="1"/>
        <v>21</v>
      </c>
      <c r="E16" s="27">
        <f t="shared" si="1"/>
        <v>14</v>
      </c>
      <c r="F16" s="27">
        <f t="shared" si="1"/>
        <v>86.945</v>
      </c>
      <c r="G16" s="27">
        <f t="shared" si="1"/>
        <v>5.054</v>
      </c>
      <c r="H16" s="27">
        <f t="shared" si="1"/>
        <v>0</v>
      </c>
      <c r="I16" s="27">
        <f t="shared" si="1"/>
        <v>15</v>
      </c>
      <c r="J16" s="27">
        <f t="shared" si="1"/>
        <v>3</v>
      </c>
      <c r="K16" s="27">
        <f t="shared" si="1"/>
        <v>2</v>
      </c>
      <c r="L16" s="27">
        <f t="shared" si="1"/>
        <v>3</v>
      </c>
      <c r="M16" s="27">
        <f t="shared" si="1"/>
        <v>1</v>
      </c>
      <c r="N16" s="27">
        <f t="shared" si="1"/>
        <v>0</v>
      </c>
      <c r="O16" s="27">
        <f t="shared" si="1"/>
        <v>7</v>
      </c>
      <c r="P16" s="27">
        <f t="shared" si="1"/>
        <v>8</v>
      </c>
      <c r="Q16" s="27">
        <f t="shared" si="1"/>
        <v>343</v>
      </c>
      <c r="R16" s="27">
        <f t="shared" si="1"/>
        <v>13</v>
      </c>
      <c r="S16" s="27">
        <f t="shared" si="1"/>
        <v>9</v>
      </c>
      <c r="T16" s="27">
        <f t="shared" si="1"/>
        <v>1</v>
      </c>
      <c r="U16" s="27">
        <f t="shared" si="1"/>
        <v>2</v>
      </c>
      <c r="V16" s="27">
        <f t="shared" si="1"/>
        <v>85</v>
      </c>
      <c r="W16" s="27">
        <f t="shared" si="1"/>
        <v>7</v>
      </c>
      <c r="X16" s="27">
        <f t="shared" si="1"/>
        <v>24</v>
      </c>
      <c r="Y16" s="27">
        <f t="shared" si="1"/>
        <v>0</v>
      </c>
      <c r="Z16" s="27">
        <f t="shared" si="1"/>
        <v>13</v>
      </c>
      <c r="AA16" s="27">
        <f t="shared" si="1"/>
        <v>489</v>
      </c>
      <c r="AB16" s="27">
        <f t="shared" si="1"/>
        <v>123</v>
      </c>
      <c r="AC16" s="27">
        <f t="shared" si="1"/>
        <v>3</v>
      </c>
      <c r="AD16" s="27">
        <f t="shared" si="1"/>
        <v>68</v>
      </c>
      <c r="AE16" s="27">
        <f>SUM(AE15:AE15)</f>
        <v>0</v>
      </c>
      <c r="AF16" s="27">
        <f>SUM(AF15:AF15)</f>
        <v>14</v>
      </c>
      <c r="AG16" s="27">
        <f>SUM(AG15:AG15)</f>
        <v>22</v>
      </c>
      <c r="AH16" s="27">
        <f>SUM(AH15:AH15)</f>
        <v>3</v>
      </c>
      <c r="AI16" s="28">
        <f>SUM(AI15:AI15)</f>
        <v>1385.999</v>
      </c>
    </row>
    <row r="17" spans="1:35" ht="13.5" customHeight="1" thickBot="1" thickTop="1">
      <c r="A17" s="17" t="s">
        <v>77</v>
      </c>
      <c r="B17" s="22">
        <v>1</v>
      </c>
      <c r="C17" s="22">
        <v>0</v>
      </c>
      <c r="D17" s="22">
        <v>19</v>
      </c>
      <c r="E17" s="22">
        <v>6</v>
      </c>
      <c r="F17" s="22">
        <v>119.84</v>
      </c>
      <c r="G17" s="22">
        <v>2.159</v>
      </c>
      <c r="H17" s="22">
        <v>1</v>
      </c>
      <c r="I17" s="22">
        <v>4</v>
      </c>
      <c r="J17" s="22">
        <v>1</v>
      </c>
      <c r="K17" s="22">
        <v>1</v>
      </c>
      <c r="L17" s="22">
        <v>2</v>
      </c>
      <c r="M17" s="22">
        <v>0</v>
      </c>
      <c r="N17" s="22">
        <v>0</v>
      </c>
      <c r="O17" s="22">
        <v>5</v>
      </c>
      <c r="P17" s="22">
        <v>3</v>
      </c>
      <c r="Q17" s="22">
        <v>80</v>
      </c>
      <c r="R17" s="22">
        <v>4</v>
      </c>
      <c r="S17" s="22">
        <v>2</v>
      </c>
      <c r="T17" s="22">
        <v>1</v>
      </c>
      <c r="U17" s="22">
        <v>2</v>
      </c>
      <c r="V17" s="22">
        <v>146</v>
      </c>
      <c r="W17" s="22">
        <v>3</v>
      </c>
      <c r="X17" s="22">
        <v>5</v>
      </c>
      <c r="Y17" s="22">
        <v>0</v>
      </c>
      <c r="Z17" s="22">
        <v>10</v>
      </c>
      <c r="AA17" s="22">
        <v>306</v>
      </c>
      <c r="AB17" s="22">
        <v>109</v>
      </c>
      <c r="AC17" s="22">
        <v>0</v>
      </c>
      <c r="AD17" s="22">
        <v>24</v>
      </c>
      <c r="AE17" s="22">
        <v>0</v>
      </c>
      <c r="AF17" s="22">
        <v>15</v>
      </c>
      <c r="AG17" s="22">
        <v>9</v>
      </c>
      <c r="AH17" s="22">
        <v>0</v>
      </c>
      <c r="AI17" s="23">
        <f>SUM(B17:AH17)</f>
        <v>880.999</v>
      </c>
    </row>
    <row r="18" spans="1:35" ht="13.5" customHeight="1" thickBot="1" thickTop="1">
      <c r="A18" s="19" t="s">
        <v>36</v>
      </c>
      <c r="B18" s="27">
        <f aca="true" t="shared" si="2" ref="B18:AD18">SUM(B17:B17)</f>
        <v>1</v>
      </c>
      <c r="C18" s="27">
        <f t="shared" si="2"/>
        <v>0</v>
      </c>
      <c r="D18" s="27">
        <f t="shared" si="2"/>
        <v>19</v>
      </c>
      <c r="E18" s="27">
        <f t="shared" si="2"/>
        <v>6</v>
      </c>
      <c r="F18" s="27">
        <f t="shared" si="2"/>
        <v>119.84</v>
      </c>
      <c r="G18" s="27">
        <f t="shared" si="2"/>
        <v>2.159</v>
      </c>
      <c r="H18" s="27">
        <f t="shared" si="2"/>
        <v>1</v>
      </c>
      <c r="I18" s="27">
        <f t="shared" si="2"/>
        <v>4</v>
      </c>
      <c r="J18" s="27">
        <f t="shared" si="2"/>
        <v>1</v>
      </c>
      <c r="K18" s="27">
        <f t="shared" si="2"/>
        <v>1</v>
      </c>
      <c r="L18" s="27">
        <f t="shared" si="2"/>
        <v>2</v>
      </c>
      <c r="M18" s="27">
        <f t="shared" si="2"/>
        <v>0</v>
      </c>
      <c r="N18" s="27">
        <f t="shared" si="2"/>
        <v>0</v>
      </c>
      <c r="O18" s="27">
        <f t="shared" si="2"/>
        <v>5</v>
      </c>
      <c r="P18" s="27">
        <f t="shared" si="2"/>
        <v>3</v>
      </c>
      <c r="Q18" s="27">
        <f t="shared" si="2"/>
        <v>80</v>
      </c>
      <c r="R18" s="27">
        <f t="shared" si="2"/>
        <v>4</v>
      </c>
      <c r="S18" s="27">
        <f t="shared" si="2"/>
        <v>2</v>
      </c>
      <c r="T18" s="27">
        <f t="shared" si="2"/>
        <v>1</v>
      </c>
      <c r="U18" s="27">
        <f t="shared" si="2"/>
        <v>2</v>
      </c>
      <c r="V18" s="27">
        <f t="shared" si="2"/>
        <v>146</v>
      </c>
      <c r="W18" s="27">
        <f t="shared" si="2"/>
        <v>3</v>
      </c>
      <c r="X18" s="27">
        <f t="shared" si="2"/>
        <v>5</v>
      </c>
      <c r="Y18" s="27">
        <f t="shared" si="2"/>
        <v>0</v>
      </c>
      <c r="Z18" s="27">
        <f t="shared" si="2"/>
        <v>10</v>
      </c>
      <c r="AA18" s="27">
        <f t="shared" si="2"/>
        <v>306</v>
      </c>
      <c r="AB18" s="27">
        <f t="shared" si="2"/>
        <v>109</v>
      </c>
      <c r="AC18" s="27">
        <f t="shared" si="2"/>
        <v>0</v>
      </c>
      <c r="AD18" s="27">
        <f t="shared" si="2"/>
        <v>24</v>
      </c>
      <c r="AE18" s="27">
        <f>SUM(AE17:AE17)</f>
        <v>0</v>
      </c>
      <c r="AF18" s="27">
        <f>SUM(AF17:AF17)</f>
        <v>15</v>
      </c>
      <c r="AG18" s="27">
        <f>SUM(AG17:AG17)</f>
        <v>9</v>
      </c>
      <c r="AH18" s="27">
        <f>SUM(AH17:AH17)</f>
        <v>0</v>
      </c>
      <c r="AI18" s="28">
        <f>SUM(AI17:AI17)</f>
        <v>880.999</v>
      </c>
    </row>
    <row r="19" spans="1:35" ht="13.5" customHeight="1" thickTop="1">
      <c r="A19" s="17" t="s">
        <v>39</v>
      </c>
      <c r="B19" s="22">
        <v>1</v>
      </c>
      <c r="C19" s="22">
        <v>0</v>
      </c>
      <c r="D19" s="22">
        <v>11</v>
      </c>
      <c r="E19" s="22">
        <v>4</v>
      </c>
      <c r="F19" s="22">
        <v>52</v>
      </c>
      <c r="G19" s="22">
        <v>0</v>
      </c>
      <c r="H19" s="22">
        <v>0</v>
      </c>
      <c r="I19" s="22">
        <v>18</v>
      </c>
      <c r="J19" s="22">
        <v>2</v>
      </c>
      <c r="K19" s="22">
        <v>0</v>
      </c>
      <c r="L19" s="22">
        <v>0</v>
      </c>
      <c r="M19" s="22">
        <v>2</v>
      </c>
      <c r="N19" s="22">
        <v>0</v>
      </c>
      <c r="O19" s="22">
        <v>4</v>
      </c>
      <c r="P19" s="22">
        <v>0</v>
      </c>
      <c r="Q19" s="22">
        <v>86</v>
      </c>
      <c r="R19" s="22">
        <v>5</v>
      </c>
      <c r="S19" s="22">
        <v>0</v>
      </c>
      <c r="T19" s="22">
        <v>1</v>
      </c>
      <c r="U19" s="22">
        <v>5</v>
      </c>
      <c r="V19" s="22">
        <v>12</v>
      </c>
      <c r="W19" s="22">
        <v>3</v>
      </c>
      <c r="X19" s="22">
        <v>6</v>
      </c>
      <c r="Y19" s="22">
        <v>0</v>
      </c>
      <c r="Z19" s="22">
        <v>13</v>
      </c>
      <c r="AA19" s="22">
        <v>194.973</v>
      </c>
      <c r="AB19" s="22">
        <v>34</v>
      </c>
      <c r="AC19" s="22">
        <v>9</v>
      </c>
      <c r="AD19" s="22">
        <v>3</v>
      </c>
      <c r="AE19" s="22">
        <v>0</v>
      </c>
      <c r="AF19" s="22">
        <v>7</v>
      </c>
      <c r="AG19" s="22">
        <v>10</v>
      </c>
      <c r="AH19" s="22">
        <v>1</v>
      </c>
      <c r="AI19" s="23">
        <f>SUM(B19:AH19)</f>
        <v>483.973</v>
      </c>
    </row>
    <row r="20" spans="1:35" ht="13.5" customHeight="1">
      <c r="A20" s="17" t="s">
        <v>40</v>
      </c>
      <c r="B20" s="22">
        <v>3</v>
      </c>
      <c r="C20" s="22">
        <v>0</v>
      </c>
      <c r="D20" s="22">
        <v>13</v>
      </c>
      <c r="E20" s="22">
        <v>2</v>
      </c>
      <c r="F20" s="22">
        <v>37</v>
      </c>
      <c r="G20" s="22">
        <v>2</v>
      </c>
      <c r="H20" s="22">
        <v>1</v>
      </c>
      <c r="I20" s="22">
        <v>4</v>
      </c>
      <c r="J20" s="22">
        <v>1</v>
      </c>
      <c r="K20" s="22">
        <v>0</v>
      </c>
      <c r="L20" s="22">
        <v>0</v>
      </c>
      <c r="M20" s="22">
        <v>1</v>
      </c>
      <c r="N20" s="22">
        <v>0</v>
      </c>
      <c r="O20" s="22">
        <v>2</v>
      </c>
      <c r="P20" s="22">
        <v>5</v>
      </c>
      <c r="Q20" s="22">
        <v>50</v>
      </c>
      <c r="R20" s="22">
        <v>5</v>
      </c>
      <c r="S20" s="22">
        <v>2</v>
      </c>
      <c r="T20" s="22">
        <v>0</v>
      </c>
      <c r="U20" s="22">
        <v>2</v>
      </c>
      <c r="V20" s="22">
        <v>10</v>
      </c>
      <c r="W20" s="22">
        <v>4</v>
      </c>
      <c r="X20" s="22">
        <v>7</v>
      </c>
      <c r="Y20" s="22">
        <v>1</v>
      </c>
      <c r="Z20" s="22">
        <v>15</v>
      </c>
      <c r="AA20" s="22">
        <v>346.837</v>
      </c>
      <c r="AB20" s="22">
        <v>92</v>
      </c>
      <c r="AC20" s="22">
        <v>3</v>
      </c>
      <c r="AD20" s="22">
        <v>1</v>
      </c>
      <c r="AE20" s="22">
        <v>0</v>
      </c>
      <c r="AF20" s="22">
        <v>16</v>
      </c>
      <c r="AG20" s="22">
        <v>6</v>
      </c>
      <c r="AH20" s="22">
        <v>0</v>
      </c>
      <c r="AI20" s="23">
        <f>SUM(B20:AH20)</f>
        <v>631.837</v>
      </c>
    </row>
    <row r="21" spans="1:35" ht="13.5" customHeight="1" thickBot="1">
      <c r="A21" s="17" t="s">
        <v>52</v>
      </c>
      <c r="B21" s="22">
        <v>2</v>
      </c>
      <c r="C21" s="22">
        <v>0</v>
      </c>
      <c r="D21" s="22">
        <v>39</v>
      </c>
      <c r="E21" s="22">
        <v>25</v>
      </c>
      <c r="F21" s="22">
        <v>28.823</v>
      </c>
      <c r="G21" s="22">
        <v>6.176</v>
      </c>
      <c r="H21" s="22">
        <v>3</v>
      </c>
      <c r="I21" s="22">
        <v>5.833</v>
      </c>
      <c r="J21" s="22">
        <v>3</v>
      </c>
      <c r="K21" s="22">
        <v>3</v>
      </c>
      <c r="L21" s="22">
        <v>2</v>
      </c>
      <c r="M21" s="22">
        <v>2</v>
      </c>
      <c r="N21" s="22">
        <v>0</v>
      </c>
      <c r="O21" s="22">
        <v>13</v>
      </c>
      <c r="P21" s="22">
        <v>8</v>
      </c>
      <c r="Q21" s="22">
        <v>135</v>
      </c>
      <c r="R21" s="22">
        <v>13</v>
      </c>
      <c r="S21" s="22">
        <v>2.166</v>
      </c>
      <c r="T21" s="22">
        <v>5</v>
      </c>
      <c r="U21" s="22">
        <v>3</v>
      </c>
      <c r="V21" s="22">
        <v>109</v>
      </c>
      <c r="W21" s="22">
        <v>18</v>
      </c>
      <c r="X21" s="22">
        <v>17</v>
      </c>
      <c r="Y21" s="22">
        <v>0</v>
      </c>
      <c r="Z21" s="22">
        <v>16</v>
      </c>
      <c r="AA21" s="22">
        <v>561.822</v>
      </c>
      <c r="AB21" s="22">
        <v>219</v>
      </c>
      <c r="AC21" s="22">
        <v>3</v>
      </c>
      <c r="AD21" s="22">
        <v>12</v>
      </c>
      <c r="AE21" s="22">
        <v>1</v>
      </c>
      <c r="AF21" s="22">
        <v>13</v>
      </c>
      <c r="AG21" s="22">
        <v>18</v>
      </c>
      <c r="AH21" s="22">
        <v>0</v>
      </c>
      <c r="AI21" s="23">
        <f>SUM(B21:AH21)</f>
        <v>1286.82</v>
      </c>
    </row>
    <row r="22" spans="1:35" ht="13.5" customHeight="1" thickBot="1" thickTop="1">
      <c r="A22" s="19" t="s">
        <v>38</v>
      </c>
      <c r="B22" s="27">
        <f aca="true" t="shared" si="3" ref="B22:AD22">SUM(B19:B21)</f>
        <v>6</v>
      </c>
      <c r="C22" s="27">
        <f t="shared" si="3"/>
        <v>0</v>
      </c>
      <c r="D22" s="27">
        <f t="shared" si="3"/>
        <v>63</v>
      </c>
      <c r="E22" s="27">
        <f t="shared" si="3"/>
        <v>31</v>
      </c>
      <c r="F22" s="27">
        <f t="shared" si="3"/>
        <v>117.82300000000001</v>
      </c>
      <c r="G22" s="27">
        <f t="shared" si="3"/>
        <v>8.176</v>
      </c>
      <c r="H22" s="27">
        <f t="shared" si="3"/>
        <v>4</v>
      </c>
      <c r="I22" s="27">
        <f t="shared" si="3"/>
        <v>27.833</v>
      </c>
      <c r="J22" s="27">
        <f t="shared" si="3"/>
        <v>6</v>
      </c>
      <c r="K22" s="27">
        <f t="shared" si="3"/>
        <v>3</v>
      </c>
      <c r="L22" s="27">
        <f t="shared" si="3"/>
        <v>2</v>
      </c>
      <c r="M22" s="27">
        <f t="shared" si="3"/>
        <v>5</v>
      </c>
      <c r="N22" s="27">
        <f t="shared" si="3"/>
        <v>0</v>
      </c>
      <c r="O22" s="27">
        <f t="shared" si="3"/>
        <v>19</v>
      </c>
      <c r="P22" s="27">
        <f t="shared" si="3"/>
        <v>13</v>
      </c>
      <c r="Q22" s="27">
        <f t="shared" si="3"/>
        <v>271</v>
      </c>
      <c r="R22" s="27">
        <f t="shared" si="3"/>
        <v>23</v>
      </c>
      <c r="S22" s="27">
        <f t="shared" si="3"/>
        <v>4.166</v>
      </c>
      <c r="T22" s="27">
        <f t="shared" si="3"/>
        <v>6</v>
      </c>
      <c r="U22" s="27">
        <f t="shared" si="3"/>
        <v>10</v>
      </c>
      <c r="V22" s="27">
        <f t="shared" si="3"/>
        <v>131</v>
      </c>
      <c r="W22" s="27">
        <f t="shared" si="3"/>
        <v>25</v>
      </c>
      <c r="X22" s="27">
        <f t="shared" si="3"/>
        <v>30</v>
      </c>
      <c r="Y22" s="27">
        <f t="shared" si="3"/>
        <v>1</v>
      </c>
      <c r="Z22" s="27">
        <f t="shared" si="3"/>
        <v>44</v>
      </c>
      <c r="AA22" s="27">
        <f t="shared" si="3"/>
        <v>1103.632</v>
      </c>
      <c r="AB22" s="27">
        <f t="shared" si="3"/>
        <v>345</v>
      </c>
      <c r="AC22" s="27">
        <f t="shared" si="3"/>
        <v>15</v>
      </c>
      <c r="AD22" s="27">
        <f t="shared" si="3"/>
        <v>16</v>
      </c>
      <c r="AE22" s="27">
        <f>SUM(AE19:AE21)</f>
        <v>1</v>
      </c>
      <c r="AF22" s="27">
        <f>SUM(AF19:AF21)</f>
        <v>36</v>
      </c>
      <c r="AG22" s="27">
        <f>SUM(AG19:AG21)</f>
        <v>34</v>
      </c>
      <c r="AH22" s="27">
        <f>SUM(AH19:AH21)</f>
        <v>1</v>
      </c>
      <c r="AI22" s="28">
        <f>SUM(AI19:AI21)</f>
        <v>2402.63</v>
      </c>
    </row>
    <row r="23" spans="1:35" ht="13.5" customHeight="1" thickTop="1">
      <c r="A23" s="17" t="s">
        <v>43</v>
      </c>
      <c r="B23" s="22">
        <v>0</v>
      </c>
      <c r="C23" s="22">
        <v>0</v>
      </c>
      <c r="D23" s="22">
        <v>18</v>
      </c>
      <c r="E23" s="22">
        <v>12</v>
      </c>
      <c r="F23" s="22">
        <v>22.687</v>
      </c>
      <c r="G23" s="22">
        <v>10.312</v>
      </c>
      <c r="H23" s="22">
        <v>1</v>
      </c>
      <c r="I23" s="22">
        <v>21.818</v>
      </c>
      <c r="J23" s="22">
        <v>3</v>
      </c>
      <c r="K23" s="22">
        <v>0</v>
      </c>
      <c r="L23" s="22">
        <v>0</v>
      </c>
      <c r="M23" s="22">
        <v>0</v>
      </c>
      <c r="N23" s="22">
        <v>0</v>
      </c>
      <c r="O23" s="22">
        <v>7.291</v>
      </c>
      <c r="P23" s="22">
        <v>0</v>
      </c>
      <c r="Q23" s="22">
        <v>97</v>
      </c>
      <c r="R23" s="22">
        <v>5</v>
      </c>
      <c r="S23" s="22">
        <v>12.75</v>
      </c>
      <c r="T23" s="22">
        <v>1</v>
      </c>
      <c r="U23" s="22">
        <v>1</v>
      </c>
      <c r="V23" s="22">
        <v>58</v>
      </c>
      <c r="W23" s="22">
        <v>29</v>
      </c>
      <c r="X23" s="22">
        <v>1</v>
      </c>
      <c r="Y23" s="22">
        <v>0</v>
      </c>
      <c r="Z23" s="22">
        <v>8</v>
      </c>
      <c r="AA23" s="22">
        <v>234.727</v>
      </c>
      <c r="AB23" s="22">
        <v>106</v>
      </c>
      <c r="AC23" s="22">
        <v>5</v>
      </c>
      <c r="AD23" s="22">
        <v>22</v>
      </c>
      <c r="AE23" s="22">
        <v>0</v>
      </c>
      <c r="AF23" s="22">
        <v>17.708</v>
      </c>
      <c r="AG23" s="22">
        <v>12</v>
      </c>
      <c r="AH23" s="22">
        <v>3</v>
      </c>
      <c r="AI23" s="23">
        <f>SUM(B23:AH23)</f>
        <v>709.293</v>
      </c>
    </row>
    <row r="24" spans="1:35" ht="13.5" customHeight="1" thickBot="1">
      <c r="A24" s="13" t="s">
        <v>53</v>
      </c>
      <c r="B24" s="24">
        <v>0</v>
      </c>
      <c r="C24" s="24">
        <v>0</v>
      </c>
      <c r="D24" s="24">
        <v>13</v>
      </c>
      <c r="E24" s="24">
        <v>11</v>
      </c>
      <c r="F24" s="24">
        <v>24</v>
      </c>
      <c r="G24" s="24">
        <v>2</v>
      </c>
      <c r="H24" s="24">
        <v>0</v>
      </c>
      <c r="I24" s="24">
        <v>52</v>
      </c>
      <c r="J24" s="24">
        <v>5</v>
      </c>
      <c r="K24" s="24">
        <v>1</v>
      </c>
      <c r="L24" s="24">
        <v>1</v>
      </c>
      <c r="M24" s="24">
        <v>0</v>
      </c>
      <c r="N24" s="24">
        <v>0</v>
      </c>
      <c r="O24" s="24">
        <v>10</v>
      </c>
      <c r="P24" s="24">
        <v>0</v>
      </c>
      <c r="Q24" s="24">
        <v>51</v>
      </c>
      <c r="R24" s="24">
        <v>4</v>
      </c>
      <c r="S24" s="24">
        <v>14</v>
      </c>
      <c r="T24" s="24">
        <v>0</v>
      </c>
      <c r="U24" s="24">
        <v>2</v>
      </c>
      <c r="V24" s="24">
        <v>68</v>
      </c>
      <c r="W24" s="24">
        <v>23</v>
      </c>
      <c r="X24" s="24">
        <v>0</v>
      </c>
      <c r="Y24" s="24">
        <v>0</v>
      </c>
      <c r="Z24" s="24">
        <v>10</v>
      </c>
      <c r="AA24" s="24">
        <v>247.966</v>
      </c>
      <c r="AB24" s="24">
        <v>27</v>
      </c>
      <c r="AC24" s="24">
        <v>0</v>
      </c>
      <c r="AD24" s="24">
        <v>18</v>
      </c>
      <c r="AE24" s="24">
        <v>0</v>
      </c>
      <c r="AF24" s="24">
        <v>17</v>
      </c>
      <c r="AG24" s="24">
        <v>12</v>
      </c>
      <c r="AH24" s="24">
        <v>1</v>
      </c>
      <c r="AI24" s="23">
        <f>SUM(B24:AH24)</f>
        <v>613.966</v>
      </c>
    </row>
    <row r="25" spans="1:35" ht="13.5" customHeight="1" thickBot="1" thickTop="1">
      <c r="A25" s="19" t="s">
        <v>42</v>
      </c>
      <c r="B25" s="27">
        <f aca="true" t="shared" si="4" ref="B25:AD25">SUM(B23:B24)</f>
        <v>0</v>
      </c>
      <c r="C25" s="27">
        <f t="shared" si="4"/>
        <v>0</v>
      </c>
      <c r="D25" s="27">
        <f t="shared" si="4"/>
        <v>31</v>
      </c>
      <c r="E25" s="27">
        <f t="shared" si="4"/>
        <v>23</v>
      </c>
      <c r="F25" s="27">
        <f t="shared" si="4"/>
        <v>46.687</v>
      </c>
      <c r="G25" s="27">
        <f t="shared" si="4"/>
        <v>12.312</v>
      </c>
      <c r="H25" s="27">
        <f t="shared" si="4"/>
        <v>1</v>
      </c>
      <c r="I25" s="27">
        <f t="shared" si="4"/>
        <v>73.818</v>
      </c>
      <c r="J25" s="27">
        <f t="shared" si="4"/>
        <v>8</v>
      </c>
      <c r="K25" s="27">
        <f t="shared" si="4"/>
        <v>1</v>
      </c>
      <c r="L25" s="27">
        <f t="shared" si="4"/>
        <v>1</v>
      </c>
      <c r="M25" s="27">
        <f t="shared" si="4"/>
        <v>0</v>
      </c>
      <c r="N25" s="27">
        <f t="shared" si="4"/>
        <v>0</v>
      </c>
      <c r="O25" s="27">
        <f t="shared" si="4"/>
        <v>17.291</v>
      </c>
      <c r="P25" s="27">
        <f t="shared" si="4"/>
        <v>0</v>
      </c>
      <c r="Q25" s="27">
        <f t="shared" si="4"/>
        <v>148</v>
      </c>
      <c r="R25" s="27">
        <f t="shared" si="4"/>
        <v>9</v>
      </c>
      <c r="S25" s="27">
        <f t="shared" si="4"/>
        <v>26.75</v>
      </c>
      <c r="T25" s="27">
        <f t="shared" si="4"/>
        <v>1</v>
      </c>
      <c r="U25" s="27">
        <f t="shared" si="4"/>
        <v>3</v>
      </c>
      <c r="V25" s="27">
        <f t="shared" si="4"/>
        <v>126</v>
      </c>
      <c r="W25" s="27">
        <f t="shared" si="4"/>
        <v>52</v>
      </c>
      <c r="X25" s="27">
        <f t="shared" si="4"/>
        <v>1</v>
      </c>
      <c r="Y25" s="27">
        <f t="shared" si="4"/>
        <v>0</v>
      </c>
      <c r="Z25" s="27">
        <f t="shared" si="4"/>
        <v>18</v>
      </c>
      <c r="AA25" s="27">
        <f t="shared" si="4"/>
        <v>482.693</v>
      </c>
      <c r="AB25" s="27">
        <f t="shared" si="4"/>
        <v>133</v>
      </c>
      <c r="AC25" s="27">
        <f t="shared" si="4"/>
        <v>5</v>
      </c>
      <c r="AD25" s="27">
        <f t="shared" si="4"/>
        <v>40</v>
      </c>
      <c r="AE25" s="27">
        <f>SUM(AE23:AE24)</f>
        <v>0</v>
      </c>
      <c r="AF25" s="27">
        <f>SUM(AF23:AF24)</f>
        <v>34.708</v>
      </c>
      <c r="AG25" s="27">
        <f>SUM(AG23:AG24)</f>
        <v>24</v>
      </c>
      <c r="AH25" s="27">
        <f>SUM(AH23:AH24)</f>
        <v>4</v>
      </c>
      <c r="AI25" s="28">
        <f>SUM(AI23:AI24)</f>
        <v>1323.259</v>
      </c>
    </row>
    <row r="26" spans="1:35" ht="13.5" customHeight="1" thickTop="1">
      <c r="A26" s="17" t="s">
        <v>45</v>
      </c>
      <c r="B26" s="22">
        <v>0</v>
      </c>
      <c r="C26" s="22">
        <v>0</v>
      </c>
      <c r="D26" s="22">
        <v>8</v>
      </c>
      <c r="E26" s="22">
        <v>1</v>
      </c>
      <c r="F26" s="22">
        <v>5</v>
      </c>
      <c r="G26" s="22">
        <v>1</v>
      </c>
      <c r="H26" s="22">
        <v>0</v>
      </c>
      <c r="I26" s="22">
        <v>1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4</v>
      </c>
      <c r="P26" s="22">
        <v>0</v>
      </c>
      <c r="Q26" s="22">
        <v>30</v>
      </c>
      <c r="R26" s="22">
        <v>5</v>
      </c>
      <c r="S26" s="22">
        <v>0</v>
      </c>
      <c r="T26" s="22">
        <v>0</v>
      </c>
      <c r="U26" s="22">
        <v>0</v>
      </c>
      <c r="V26" s="22">
        <v>77</v>
      </c>
      <c r="W26" s="22">
        <v>1</v>
      </c>
      <c r="X26" s="22">
        <v>2</v>
      </c>
      <c r="Y26" s="22">
        <v>0</v>
      </c>
      <c r="Z26" s="22">
        <v>3</v>
      </c>
      <c r="AA26" s="22">
        <v>72.911</v>
      </c>
      <c r="AB26" s="22">
        <v>16</v>
      </c>
      <c r="AC26" s="22">
        <v>1</v>
      </c>
      <c r="AD26" s="22">
        <v>0</v>
      </c>
      <c r="AE26" s="22">
        <v>0</v>
      </c>
      <c r="AF26" s="22">
        <v>13</v>
      </c>
      <c r="AG26" s="22">
        <v>6</v>
      </c>
      <c r="AH26" s="22">
        <v>0</v>
      </c>
      <c r="AI26" s="23">
        <f>SUM(B26:AH26)</f>
        <v>246.911</v>
      </c>
    </row>
    <row r="27" spans="1:35" ht="13.5" customHeight="1">
      <c r="A27" s="17" t="s">
        <v>46</v>
      </c>
      <c r="B27" s="22">
        <v>0</v>
      </c>
      <c r="C27" s="22">
        <v>0</v>
      </c>
      <c r="D27" s="22">
        <v>13</v>
      </c>
      <c r="E27" s="22">
        <v>4</v>
      </c>
      <c r="F27" s="22">
        <v>14</v>
      </c>
      <c r="G27" s="22">
        <v>1</v>
      </c>
      <c r="H27" s="22">
        <v>0</v>
      </c>
      <c r="I27" s="22">
        <v>2</v>
      </c>
      <c r="J27" s="22">
        <v>1</v>
      </c>
      <c r="K27" s="22">
        <v>0</v>
      </c>
      <c r="L27" s="22">
        <v>0</v>
      </c>
      <c r="M27" s="22">
        <v>1</v>
      </c>
      <c r="N27" s="22">
        <v>0</v>
      </c>
      <c r="O27" s="22">
        <v>0</v>
      </c>
      <c r="P27" s="22">
        <v>2</v>
      </c>
      <c r="Q27" s="22">
        <v>58</v>
      </c>
      <c r="R27" s="22">
        <v>2</v>
      </c>
      <c r="S27" s="22">
        <v>2</v>
      </c>
      <c r="T27" s="22">
        <v>0</v>
      </c>
      <c r="U27" s="22">
        <v>1</v>
      </c>
      <c r="V27" s="22">
        <v>14</v>
      </c>
      <c r="W27" s="22">
        <v>1</v>
      </c>
      <c r="X27" s="22">
        <v>7</v>
      </c>
      <c r="Y27" s="22">
        <v>0</v>
      </c>
      <c r="Z27" s="22">
        <v>3</v>
      </c>
      <c r="AA27" s="22">
        <v>124.81</v>
      </c>
      <c r="AB27" s="22">
        <v>32</v>
      </c>
      <c r="AC27" s="22">
        <v>0</v>
      </c>
      <c r="AD27" s="22">
        <v>3</v>
      </c>
      <c r="AE27" s="22">
        <v>0</v>
      </c>
      <c r="AF27" s="22">
        <v>6</v>
      </c>
      <c r="AG27" s="22">
        <v>1</v>
      </c>
      <c r="AH27" s="22">
        <v>0</v>
      </c>
      <c r="AI27" s="23">
        <f>SUM(B27:AH27)</f>
        <v>292.81</v>
      </c>
    </row>
    <row r="28" spans="1:35" ht="13.5" customHeight="1">
      <c r="A28" s="17" t="s">
        <v>47</v>
      </c>
      <c r="B28" s="22">
        <v>0</v>
      </c>
      <c r="C28" s="22">
        <v>0</v>
      </c>
      <c r="D28" s="22">
        <v>0</v>
      </c>
      <c r="E28" s="22">
        <v>0</v>
      </c>
      <c r="F28" s="22">
        <v>2</v>
      </c>
      <c r="G28" s="22">
        <v>0</v>
      </c>
      <c r="H28" s="22">
        <v>1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6</v>
      </c>
      <c r="R28" s="22">
        <v>1</v>
      </c>
      <c r="S28" s="22">
        <v>0</v>
      </c>
      <c r="T28" s="22">
        <v>0</v>
      </c>
      <c r="U28" s="22">
        <v>1</v>
      </c>
      <c r="V28" s="22">
        <v>18</v>
      </c>
      <c r="W28" s="22">
        <v>0</v>
      </c>
      <c r="X28" s="22">
        <v>4</v>
      </c>
      <c r="Y28" s="22">
        <v>0</v>
      </c>
      <c r="Z28" s="22">
        <v>0</v>
      </c>
      <c r="AA28" s="22">
        <v>101</v>
      </c>
      <c r="AB28" s="22">
        <v>6</v>
      </c>
      <c r="AC28" s="22">
        <v>0</v>
      </c>
      <c r="AD28" s="22">
        <v>1</v>
      </c>
      <c r="AE28" s="22">
        <v>0</v>
      </c>
      <c r="AF28" s="22">
        <v>0</v>
      </c>
      <c r="AG28" s="22">
        <v>0</v>
      </c>
      <c r="AH28" s="22">
        <v>0</v>
      </c>
      <c r="AI28" s="23">
        <f>SUM(B28:AH28)</f>
        <v>141</v>
      </c>
    </row>
    <row r="29" spans="1:35" ht="13.5" customHeight="1" thickBot="1">
      <c r="A29" s="17" t="s">
        <v>54</v>
      </c>
      <c r="B29" s="22">
        <v>1</v>
      </c>
      <c r="C29" s="22">
        <v>0</v>
      </c>
      <c r="D29" s="22">
        <v>49</v>
      </c>
      <c r="E29" s="22">
        <v>26</v>
      </c>
      <c r="F29" s="22">
        <v>122.481</v>
      </c>
      <c r="G29" s="22">
        <v>19.135</v>
      </c>
      <c r="H29" s="22">
        <v>0</v>
      </c>
      <c r="I29" s="22">
        <v>11</v>
      </c>
      <c r="J29" s="22">
        <v>9</v>
      </c>
      <c r="K29" s="22">
        <v>1</v>
      </c>
      <c r="L29" s="22">
        <v>4</v>
      </c>
      <c r="M29" s="22">
        <v>0</v>
      </c>
      <c r="N29" s="22">
        <v>0</v>
      </c>
      <c r="O29" s="22">
        <v>4</v>
      </c>
      <c r="P29" s="22">
        <v>5</v>
      </c>
      <c r="Q29" s="22">
        <v>75.382</v>
      </c>
      <c r="R29" s="22">
        <v>23</v>
      </c>
      <c r="S29" s="22">
        <v>14.466</v>
      </c>
      <c r="T29" s="22">
        <v>0</v>
      </c>
      <c r="U29" s="22">
        <v>14</v>
      </c>
      <c r="V29" s="22">
        <v>69</v>
      </c>
      <c r="W29" s="22">
        <v>7</v>
      </c>
      <c r="X29" s="22">
        <v>32</v>
      </c>
      <c r="Y29" s="22">
        <v>33</v>
      </c>
      <c r="Z29" s="22">
        <v>40</v>
      </c>
      <c r="AA29" s="22">
        <v>187.945</v>
      </c>
      <c r="AB29" s="22">
        <v>20</v>
      </c>
      <c r="AC29" s="22">
        <v>11</v>
      </c>
      <c r="AD29" s="22">
        <v>19</v>
      </c>
      <c r="AE29" s="22">
        <v>2</v>
      </c>
      <c r="AF29" s="22">
        <v>117</v>
      </c>
      <c r="AG29" s="22">
        <v>11</v>
      </c>
      <c r="AH29" s="22">
        <v>1</v>
      </c>
      <c r="AI29" s="23">
        <f>SUM(B29:AH29)</f>
        <v>928.4089999999999</v>
      </c>
    </row>
    <row r="30" spans="1:35" ht="13.5" customHeight="1" thickBot="1" thickTop="1">
      <c r="A30" s="19" t="s">
        <v>27</v>
      </c>
      <c r="B30" s="27">
        <f aca="true" t="shared" si="5" ref="B30:AD30">SUM(B26:B29)</f>
        <v>1</v>
      </c>
      <c r="C30" s="27">
        <f t="shared" si="5"/>
        <v>0</v>
      </c>
      <c r="D30" s="27">
        <f t="shared" si="5"/>
        <v>70</v>
      </c>
      <c r="E30" s="27">
        <f t="shared" si="5"/>
        <v>31</v>
      </c>
      <c r="F30" s="27">
        <f t="shared" si="5"/>
        <v>143.481</v>
      </c>
      <c r="G30" s="27">
        <f t="shared" si="5"/>
        <v>21.135</v>
      </c>
      <c r="H30" s="27">
        <f t="shared" si="5"/>
        <v>1</v>
      </c>
      <c r="I30" s="27">
        <f t="shared" si="5"/>
        <v>14</v>
      </c>
      <c r="J30" s="27">
        <f t="shared" si="5"/>
        <v>10</v>
      </c>
      <c r="K30" s="27">
        <f t="shared" si="5"/>
        <v>1</v>
      </c>
      <c r="L30" s="27">
        <f t="shared" si="5"/>
        <v>4</v>
      </c>
      <c r="M30" s="27">
        <f t="shared" si="5"/>
        <v>1</v>
      </c>
      <c r="N30" s="27">
        <f t="shared" si="5"/>
        <v>0</v>
      </c>
      <c r="O30" s="27">
        <f t="shared" si="5"/>
        <v>8</v>
      </c>
      <c r="P30" s="27">
        <f t="shared" si="5"/>
        <v>7</v>
      </c>
      <c r="Q30" s="27">
        <f t="shared" si="5"/>
        <v>169.382</v>
      </c>
      <c r="R30" s="27">
        <f t="shared" si="5"/>
        <v>31</v>
      </c>
      <c r="S30" s="27">
        <f t="shared" si="5"/>
        <v>16.466</v>
      </c>
      <c r="T30" s="27">
        <f t="shared" si="5"/>
        <v>0</v>
      </c>
      <c r="U30" s="27">
        <f t="shared" si="5"/>
        <v>16</v>
      </c>
      <c r="V30" s="27">
        <f t="shared" si="5"/>
        <v>178</v>
      </c>
      <c r="W30" s="27">
        <f t="shared" si="5"/>
        <v>9</v>
      </c>
      <c r="X30" s="27">
        <f t="shared" si="5"/>
        <v>45</v>
      </c>
      <c r="Y30" s="27">
        <f t="shared" si="5"/>
        <v>33</v>
      </c>
      <c r="Z30" s="27">
        <f t="shared" si="5"/>
        <v>46</v>
      </c>
      <c r="AA30" s="27">
        <f t="shared" si="5"/>
        <v>486.666</v>
      </c>
      <c r="AB30" s="27">
        <f t="shared" si="5"/>
        <v>74</v>
      </c>
      <c r="AC30" s="27">
        <f t="shared" si="5"/>
        <v>12</v>
      </c>
      <c r="AD30" s="27">
        <f t="shared" si="5"/>
        <v>23</v>
      </c>
      <c r="AE30" s="27">
        <f>SUM(AE26:AE29)</f>
        <v>2</v>
      </c>
      <c r="AF30" s="27">
        <f>SUM(AF26:AF29)</f>
        <v>136</v>
      </c>
      <c r="AG30" s="27">
        <f>SUM(AG26:AG29)</f>
        <v>18</v>
      </c>
      <c r="AH30" s="27">
        <f>SUM(AH26:AH29)</f>
        <v>1</v>
      </c>
      <c r="AI30" s="28">
        <f>SUM(AI26:AI29)</f>
        <v>1609.1299999999999</v>
      </c>
    </row>
    <row r="31" spans="1:35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</row>
    <row r="32" spans="1:35" ht="13.5" customHeight="1">
      <c r="A32" s="17" t="s">
        <v>1</v>
      </c>
      <c r="B32" s="22">
        <f aca="true" t="shared" si="6" ref="B32:AI32">SUM(B7:B14)</f>
        <v>82</v>
      </c>
      <c r="C32" s="22">
        <f t="shared" si="6"/>
        <v>10</v>
      </c>
      <c r="D32" s="22">
        <f t="shared" si="6"/>
        <v>1726</v>
      </c>
      <c r="E32" s="22">
        <f t="shared" si="6"/>
        <v>1476</v>
      </c>
      <c r="F32" s="22">
        <f t="shared" si="6"/>
        <v>2633.759</v>
      </c>
      <c r="G32" s="22">
        <f t="shared" si="6"/>
        <v>355.90999999999997</v>
      </c>
      <c r="H32" s="22">
        <f t="shared" si="6"/>
        <v>46</v>
      </c>
      <c r="I32" s="22">
        <f t="shared" si="6"/>
        <v>1131.67</v>
      </c>
      <c r="J32" s="22">
        <f t="shared" si="6"/>
        <v>496</v>
      </c>
      <c r="K32" s="22">
        <f t="shared" si="6"/>
        <v>37</v>
      </c>
      <c r="L32" s="22">
        <f t="shared" si="6"/>
        <v>327</v>
      </c>
      <c r="M32" s="22">
        <f t="shared" si="6"/>
        <v>117</v>
      </c>
      <c r="N32" s="22">
        <f t="shared" si="6"/>
        <v>19</v>
      </c>
      <c r="O32" s="22">
        <f t="shared" si="6"/>
        <v>605.899</v>
      </c>
      <c r="P32" s="22">
        <f t="shared" si="6"/>
        <v>153</v>
      </c>
      <c r="Q32" s="22">
        <f t="shared" si="6"/>
        <v>1877.325</v>
      </c>
      <c r="R32" s="22">
        <f t="shared" si="6"/>
        <v>837.933</v>
      </c>
      <c r="S32" s="22">
        <f t="shared" si="6"/>
        <v>950.5780000000001</v>
      </c>
      <c r="T32" s="22">
        <f t="shared" si="6"/>
        <v>125.94399999999999</v>
      </c>
      <c r="U32" s="22">
        <f t="shared" si="6"/>
        <v>437.68899999999996</v>
      </c>
      <c r="V32" s="22">
        <f t="shared" si="6"/>
        <v>2645</v>
      </c>
      <c r="W32" s="22">
        <f t="shared" si="6"/>
        <v>914</v>
      </c>
      <c r="X32" s="22">
        <f t="shared" si="6"/>
        <v>576</v>
      </c>
      <c r="Y32" s="22">
        <f t="shared" si="6"/>
        <v>25</v>
      </c>
      <c r="Z32" s="22">
        <f t="shared" si="6"/>
        <v>2018</v>
      </c>
      <c r="AA32" s="22">
        <f t="shared" si="6"/>
        <v>6839.123</v>
      </c>
      <c r="AB32" s="22">
        <f t="shared" si="6"/>
        <v>3015</v>
      </c>
      <c r="AC32" s="22">
        <f t="shared" si="6"/>
        <v>625</v>
      </c>
      <c r="AD32" s="22">
        <f t="shared" si="6"/>
        <v>1243</v>
      </c>
      <c r="AE32" s="22">
        <f>SUM(AE7:AE14)</f>
        <v>27</v>
      </c>
      <c r="AF32" s="22">
        <f>SUM(AF7:AF14)</f>
        <v>983.097</v>
      </c>
      <c r="AG32" s="22">
        <f>SUM(AG7:AG14)</f>
        <v>1446</v>
      </c>
      <c r="AH32" s="22">
        <f>SUM(AH7:AH14)</f>
        <v>100</v>
      </c>
      <c r="AI32" s="23">
        <f t="shared" si="6"/>
        <v>33901.927</v>
      </c>
    </row>
    <row r="33" spans="1:35" ht="13.5" customHeight="1">
      <c r="A33" s="17" t="s">
        <v>2</v>
      </c>
      <c r="B33" s="22">
        <f aca="true" t="shared" si="7" ref="B33:AI33">B16+B18+B22+B25+B30</f>
        <v>9</v>
      </c>
      <c r="C33" s="22">
        <f t="shared" si="7"/>
        <v>0</v>
      </c>
      <c r="D33" s="22">
        <f t="shared" si="7"/>
        <v>204</v>
      </c>
      <c r="E33" s="22">
        <f t="shared" si="7"/>
        <v>105</v>
      </c>
      <c r="F33" s="22">
        <f t="shared" si="7"/>
        <v>514.7760000000001</v>
      </c>
      <c r="G33" s="22">
        <f t="shared" si="7"/>
        <v>48.836</v>
      </c>
      <c r="H33" s="22">
        <f t="shared" si="7"/>
        <v>7</v>
      </c>
      <c r="I33" s="22">
        <f t="shared" si="7"/>
        <v>134.651</v>
      </c>
      <c r="J33" s="22">
        <f t="shared" si="7"/>
        <v>28</v>
      </c>
      <c r="K33" s="22">
        <f t="shared" si="7"/>
        <v>8</v>
      </c>
      <c r="L33" s="22">
        <f t="shared" si="7"/>
        <v>12</v>
      </c>
      <c r="M33" s="22">
        <f t="shared" si="7"/>
        <v>7</v>
      </c>
      <c r="N33" s="22">
        <f t="shared" si="7"/>
        <v>0</v>
      </c>
      <c r="O33" s="22">
        <f t="shared" si="7"/>
        <v>56.291</v>
      </c>
      <c r="P33" s="22">
        <f t="shared" si="7"/>
        <v>31</v>
      </c>
      <c r="Q33" s="22">
        <f t="shared" si="7"/>
        <v>1011.3820000000001</v>
      </c>
      <c r="R33" s="22">
        <f t="shared" si="7"/>
        <v>80</v>
      </c>
      <c r="S33" s="22">
        <f t="shared" si="7"/>
        <v>58.382</v>
      </c>
      <c r="T33" s="22">
        <f t="shared" si="7"/>
        <v>9</v>
      </c>
      <c r="U33" s="22">
        <f t="shared" si="7"/>
        <v>33</v>
      </c>
      <c r="V33" s="22">
        <f t="shared" si="7"/>
        <v>666</v>
      </c>
      <c r="W33" s="22">
        <f t="shared" si="7"/>
        <v>96</v>
      </c>
      <c r="X33" s="22">
        <f t="shared" si="7"/>
        <v>105</v>
      </c>
      <c r="Y33" s="22">
        <f t="shared" si="7"/>
        <v>34</v>
      </c>
      <c r="Z33" s="22">
        <f t="shared" si="7"/>
        <v>131</v>
      </c>
      <c r="AA33" s="22">
        <f t="shared" si="7"/>
        <v>2867.991</v>
      </c>
      <c r="AB33" s="22">
        <f t="shared" si="7"/>
        <v>784</v>
      </c>
      <c r="AC33" s="22">
        <f t="shared" si="7"/>
        <v>35</v>
      </c>
      <c r="AD33" s="22">
        <f t="shared" si="7"/>
        <v>171</v>
      </c>
      <c r="AE33" s="22">
        <f>AE16+AE18+AE22+AE25+AE30</f>
        <v>3</v>
      </c>
      <c r="AF33" s="22">
        <f>AF16+AF18+AF22+AF25+AF30</f>
        <v>235.708</v>
      </c>
      <c r="AG33" s="22">
        <f>AG16+AG18+AG22+AG25+AG30</f>
        <v>107</v>
      </c>
      <c r="AH33" s="22">
        <f>AH16+AH18+AH22+AH25+AH30</f>
        <v>9</v>
      </c>
      <c r="AI33" s="23">
        <f t="shared" si="7"/>
        <v>7602.017000000001</v>
      </c>
    </row>
    <row r="34" spans="1:35" ht="13.5" customHeight="1" thickBot="1">
      <c r="A34" s="18" t="s">
        <v>3</v>
      </c>
      <c r="B34" s="30">
        <f aca="true" t="shared" si="8" ref="B34:AI34">+B32+B33</f>
        <v>91</v>
      </c>
      <c r="C34" s="30">
        <f t="shared" si="8"/>
        <v>10</v>
      </c>
      <c r="D34" s="30">
        <f t="shared" si="8"/>
        <v>1930</v>
      </c>
      <c r="E34" s="30">
        <f t="shared" si="8"/>
        <v>1581</v>
      </c>
      <c r="F34" s="30">
        <f t="shared" si="8"/>
        <v>3148.535</v>
      </c>
      <c r="G34" s="30">
        <f t="shared" si="8"/>
        <v>404.746</v>
      </c>
      <c r="H34" s="30">
        <f t="shared" si="8"/>
        <v>53</v>
      </c>
      <c r="I34" s="30">
        <f t="shared" si="8"/>
        <v>1266.3210000000001</v>
      </c>
      <c r="J34" s="30">
        <f t="shared" si="8"/>
        <v>524</v>
      </c>
      <c r="K34" s="30">
        <f t="shared" si="8"/>
        <v>45</v>
      </c>
      <c r="L34" s="30">
        <f t="shared" si="8"/>
        <v>339</v>
      </c>
      <c r="M34" s="30">
        <f t="shared" si="8"/>
        <v>124</v>
      </c>
      <c r="N34" s="30">
        <f t="shared" si="8"/>
        <v>19</v>
      </c>
      <c r="O34" s="30">
        <f t="shared" si="8"/>
        <v>662.19</v>
      </c>
      <c r="P34" s="30">
        <f t="shared" si="8"/>
        <v>184</v>
      </c>
      <c r="Q34" s="30">
        <f t="shared" si="8"/>
        <v>2888.7070000000003</v>
      </c>
      <c r="R34" s="30">
        <f t="shared" si="8"/>
        <v>917.933</v>
      </c>
      <c r="S34" s="30">
        <f t="shared" si="8"/>
        <v>1008.96</v>
      </c>
      <c r="T34" s="30">
        <f t="shared" si="8"/>
        <v>134.944</v>
      </c>
      <c r="U34" s="30">
        <f t="shared" si="8"/>
        <v>470.68899999999996</v>
      </c>
      <c r="V34" s="30">
        <f t="shared" si="8"/>
        <v>3311</v>
      </c>
      <c r="W34" s="30">
        <f t="shared" si="8"/>
        <v>1010</v>
      </c>
      <c r="X34" s="30">
        <f t="shared" si="8"/>
        <v>681</v>
      </c>
      <c r="Y34" s="30">
        <f t="shared" si="8"/>
        <v>59</v>
      </c>
      <c r="Z34" s="30">
        <f t="shared" si="8"/>
        <v>2149</v>
      </c>
      <c r="AA34" s="30">
        <f t="shared" si="8"/>
        <v>9707.114</v>
      </c>
      <c r="AB34" s="30">
        <f t="shared" si="8"/>
        <v>3799</v>
      </c>
      <c r="AC34" s="30">
        <f t="shared" si="8"/>
        <v>660</v>
      </c>
      <c r="AD34" s="30">
        <f t="shared" si="8"/>
        <v>1414</v>
      </c>
      <c r="AE34" s="30">
        <f>+AE32+AE33</f>
        <v>30</v>
      </c>
      <c r="AF34" s="30">
        <f>+AF32+AF33</f>
        <v>1218.805</v>
      </c>
      <c r="AG34" s="30">
        <f>+AG32+AG33</f>
        <v>1553</v>
      </c>
      <c r="AH34" s="30">
        <f>+AH32+AH33</f>
        <v>109</v>
      </c>
      <c r="AI34" s="31">
        <f t="shared" si="8"/>
        <v>41503.944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&amp;L&amp;9令和４年７月１０日執行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J33" sqref="J33"/>
    </sheetView>
  </sheetViews>
  <sheetFormatPr defaultColWidth="9.00390625" defaultRowHeight="13.5" customHeight="1"/>
  <cols>
    <col min="1" max="1" width="19.375" style="88" customWidth="1"/>
    <col min="2" max="9" width="20.625" style="88" customWidth="1"/>
    <col min="10" max="10" width="16.625" style="88" customWidth="1"/>
    <col min="11" max="16384" width="9.00390625" style="88" customWidth="1"/>
  </cols>
  <sheetData>
    <row r="1" spans="1:10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4"/>
    </row>
    <row r="2" spans="1:10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4"/>
    </row>
    <row r="3" spans="1:10" ht="13.5" customHeight="1">
      <c r="A3" s="5" t="s">
        <v>80</v>
      </c>
      <c r="B3" s="2"/>
      <c r="C3" s="6"/>
      <c r="D3" s="6"/>
      <c r="E3" s="6"/>
      <c r="F3" s="6"/>
      <c r="G3" s="6"/>
      <c r="H3" s="6"/>
      <c r="I3" s="6"/>
      <c r="J3" s="4"/>
    </row>
    <row r="4" spans="1:10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4"/>
    </row>
    <row r="5" spans="1:10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2"/>
    </row>
    <row r="6" spans="1:10" ht="13.5" customHeight="1" thickBot="1">
      <c r="A6" s="13" t="s">
        <v>6</v>
      </c>
      <c r="B6" s="14" t="s">
        <v>293</v>
      </c>
      <c r="C6" s="15" t="s">
        <v>294</v>
      </c>
      <c r="D6" s="15" t="s">
        <v>295</v>
      </c>
      <c r="E6" s="15" t="s">
        <v>296</v>
      </c>
      <c r="F6" s="15" t="s">
        <v>297</v>
      </c>
      <c r="G6" s="15" t="s">
        <v>298</v>
      </c>
      <c r="H6" s="15" t="s">
        <v>299</v>
      </c>
      <c r="I6" s="15" t="s">
        <v>300</v>
      </c>
      <c r="J6" s="16" t="s">
        <v>7</v>
      </c>
    </row>
    <row r="7" spans="1:10" ht="13.5" customHeight="1" thickTop="1">
      <c r="A7" s="17" t="s">
        <v>19</v>
      </c>
      <c r="B7" s="22">
        <v>342</v>
      </c>
      <c r="C7" s="22">
        <v>15</v>
      </c>
      <c r="D7" s="22">
        <v>5</v>
      </c>
      <c r="E7" s="22">
        <v>12</v>
      </c>
      <c r="F7" s="22">
        <v>3</v>
      </c>
      <c r="G7" s="22">
        <v>0</v>
      </c>
      <c r="H7" s="22">
        <v>18</v>
      </c>
      <c r="I7" s="22">
        <v>14</v>
      </c>
      <c r="J7" s="23">
        <f aca="true" t="shared" si="0" ref="J7:J15">SUM(B7:I7)</f>
        <v>409</v>
      </c>
    </row>
    <row r="8" spans="1:10" ht="13.5" customHeight="1">
      <c r="A8" s="17" t="s">
        <v>20</v>
      </c>
      <c r="B8" s="22">
        <v>79</v>
      </c>
      <c r="C8" s="22">
        <v>25</v>
      </c>
      <c r="D8" s="22">
        <v>4</v>
      </c>
      <c r="E8" s="22">
        <v>0</v>
      </c>
      <c r="F8" s="22">
        <v>3</v>
      </c>
      <c r="G8" s="22">
        <v>0</v>
      </c>
      <c r="H8" s="22">
        <v>0</v>
      </c>
      <c r="I8" s="22">
        <v>10</v>
      </c>
      <c r="J8" s="23">
        <f t="shared" si="0"/>
        <v>121</v>
      </c>
    </row>
    <row r="9" spans="1:10" ht="13.5" customHeight="1">
      <c r="A9" s="17" t="s">
        <v>21</v>
      </c>
      <c r="B9" s="22">
        <v>246</v>
      </c>
      <c r="C9" s="22">
        <v>20</v>
      </c>
      <c r="D9" s="22">
        <v>5</v>
      </c>
      <c r="E9" s="22">
        <v>8</v>
      </c>
      <c r="F9" s="22">
        <v>7</v>
      </c>
      <c r="G9" s="22">
        <v>1</v>
      </c>
      <c r="H9" s="22">
        <v>6</v>
      </c>
      <c r="I9" s="22">
        <v>19.95</v>
      </c>
      <c r="J9" s="23">
        <f t="shared" si="0"/>
        <v>312.95</v>
      </c>
    </row>
    <row r="10" spans="1:10" ht="13.5" customHeight="1">
      <c r="A10" s="17" t="s">
        <v>22</v>
      </c>
      <c r="B10" s="22">
        <v>66</v>
      </c>
      <c r="C10" s="22">
        <v>4</v>
      </c>
      <c r="D10" s="22">
        <v>16</v>
      </c>
      <c r="E10" s="22">
        <v>3</v>
      </c>
      <c r="F10" s="22">
        <v>0</v>
      </c>
      <c r="G10" s="22">
        <v>2</v>
      </c>
      <c r="H10" s="22">
        <v>5</v>
      </c>
      <c r="I10" s="22">
        <v>7.7</v>
      </c>
      <c r="J10" s="23">
        <f t="shared" si="0"/>
        <v>103.7</v>
      </c>
    </row>
    <row r="11" spans="1:10" ht="13.5" customHeight="1">
      <c r="A11" s="17" t="s">
        <v>23</v>
      </c>
      <c r="B11" s="22">
        <v>64</v>
      </c>
      <c r="C11" s="22">
        <v>67</v>
      </c>
      <c r="D11" s="22">
        <v>5</v>
      </c>
      <c r="E11" s="22">
        <v>0</v>
      </c>
      <c r="F11" s="22">
        <v>1</v>
      </c>
      <c r="G11" s="22">
        <v>1</v>
      </c>
      <c r="H11" s="22">
        <v>4</v>
      </c>
      <c r="I11" s="22">
        <v>8.8</v>
      </c>
      <c r="J11" s="23">
        <f t="shared" si="0"/>
        <v>150.8</v>
      </c>
    </row>
    <row r="12" spans="1:10" ht="13.5" customHeight="1">
      <c r="A12" s="17" t="s">
        <v>24</v>
      </c>
      <c r="B12" s="22">
        <v>49</v>
      </c>
      <c r="C12" s="22">
        <v>0</v>
      </c>
      <c r="D12" s="22">
        <v>1</v>
      </c>
      <c r="E12" s="22">
        <v>1</v>
      </c>
      <c r="F12" s="22">
        <v>0</v>
      </c>
      <c r="G12" s="22">
        <v>1</v>
      </c>
      <c r="H12" s="22">
        <v>1</v>
      </c>
      <c r="I12" s="22">
        <v>9.034</v>
      </c>
      <c r="J12" s="23">
        <f t="shared" si="0"/>
        <v>62.034</v>
      </c>
    </row>
    <row r="13" spans="1:10" ht="13.5" customHeight="1">
      <c r="A13" s="17" t="s">
        <v>25</v>
      </c>
      <c r="B13" s="22">
        <v>45</v>
      </c>
      <c r="C13" s="22">
        <v>22</v>
      </c>
      <c r="D13" s="22">
        <v>0</v>
      </c>
      <c r="E13" s="22">
        <v>2</v>
      </c>
      <c r="F13" s="22">
        <v>2.09</v>
      </c>
      <c r="G13" s="22">
        <v>0</v>
      </c>
      <c r="H13" s="22">
        <v>5</v>
      </c>
      <c r="I13" s="22">
        <v>4</v>
      </c>
      <c r="J13" s="23">
        <f t="shared" si="0"/>
        <v>80.09</v>
      </c>
    </row>
    <row r="14" spans="1:10" ht="13.5" customHeight="1" thickBot="1">
      <c r="A14" s="13" t="s">
        <v>34</v>
      </c>
      <c r="B14" s="24">
        <v>40</v>
      </c>
      <c r="C14" s="24">
        <v>6</v>
      </c>
      <c r="D14" s="24">
        <v>8</v>
      </c>
      <c r="E14" s="24">
        <v>1</v>
      </c>
      <c r="F14" s="24">
        <v>1.01</v>
      </c>
      <c r="G14" s="24">
        <v>0</v>
      </c>
      <c r="H14" s="24">
        <v>2</v>
      </c>
      <c r="I14" s="24">
        <v>1.5</v>
      </c>
      <c r="J14" s="23">
        <f t="shared" si="0"/>
        <v>59.51</v>
      </c>
    </row>
    <row r="15" spans="1:10" ht="13.5" customHeight="1" thickBot="1" thickTop="1">
      <c r="A15" s="17" t="s">
        <v>35</v>
      </c>
      <c r="B15" s="22">
        <v>13</v>
      </c>
      <c r="C15" s="22">
        <v>1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2</v>
      </c>
      <c r="J15" s="29">
        <f t="shared" si="0"/>
        <v>16</v>
      </c>
    </row>
    <row r="16" spans="1:10" ht="13.5" customHeight="1" thickBot="1" thickTop="1">
      <c r="A16" s="19" t="s">
        <v>26</v>
      </c>
      <c r="B16" s="27">
        <f aca="true" t="shared" si="1" ref="B16:J16">SUM(B15:B15)</f>
        <v>13</v>
      </c>
      <c r="C16" s="27">
        <f t="shared" si="1"/>
        <v>1</v>
      </c>
      <c r="D16" s="27">
        <f t="shared" si="1"/>
        <v>0</v>
      </c>
      <c r="E16" s="27">
        <f t="shared" si="1"/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2</v>
      </c>
      <c r="J16" s="28">
        <f t="shared" si="1"/>
        <v>16</v>
      </c>
    </row>
    <row r="17" spans="1:10" ht="13.5" customHeight="1" thickBot="1" thickTop="1">
      <c r="A17" s="17" t="s">
        <v>78</v>
      </c>
      <c r="B17" s="22">
        <v>5</v>
      </c>
      <c r="C17" s="22">
        <v>2</v>
      </c>
      <c r="D17" s="22">
        <v>0</v>
      </c>
      <c r="E17" s="22">
        <v>1</v>
      </c>
      <c r="F17" s="22">
        <v>0</v>
      </c>
      <c r="G17" s="22">
        <v>1</v>
      </c>
      <c r="H17" s="22">
        <v>0</v>
      </c>
      <c r="I17" s="22">
        <v>0</v>
      </c>
      <c r="J17" s="29">
        <f>SUM(B17:I17)</f>
        <v>9</v>
      </c>
    </row>
    <row r="18" spans="1:10" ht="13.5" customHeight="1" thickBot="1" thickTop="1">
      <c r="A18" s="19" t="s">
        <v>36</v>
      </c>
      <c r="B18" s="27">
        <f aca="true" t="shared" si="2" ref="B18:J18">SUM(B17:B17)</f>
        <v>5</v>
      </c>
      <c r="C18" s="27">
        <f t="shared" si="2"/>
        <v>2</v>
      </c>
      <c r="D18" s="27">
        <f t="shared" si="2"/>
        <v>0</v>
      </c>
      <c r="E18" s="27">
        <f t="shared" si="2"/>
        <v>1</v>
      </c>
      <c r="F18" s="27">
        <f t="shared" si="2"/>
        <v>0</v>
      </c>
      <c r="G18" s="27">
        <f t="shared" si="2"/>
        <v>1</v>
      </c>
      <c r="H18" s="27">
        <f t="shared" si="2"/>
        <v>0</v>
      </c>
      <c r="I18" s="27">
        <f t="shared" si="2"/>
        <v>0</v>
      </c>
      <c r="J18" s="28">
        <f t="shared" si="2"/>
        <v>9</v>
      </c>
    </row>
    <row r="19" spans="1:10" ht="13.5" customHeight="1" thickTop="1">
      <c r="A19" s="17" t="s">
        <v>39</v>
      </c>
      <c r="B19" s="22">
        <v>3</v>
      </c>
      <c r="C19" s="22">
        <v>1</v>
      </c>
      <c r="D19" s="22">
        <v>0</v>
      </c>
      <c r="E19" s="22">
        <v>1</v>
      </c>
      <c r="F19" s="22">
        <v>0</v>
      </c>
      <c r="G19" s="22">
        <v>0</v>
      </c>
      <c r="H19" s="22">
        <v>1</v>
      </c>
      <c r="I19" s="22">
        <v>1</v>
      </c>
      <c r="J19" s="23">
        <f>SUM(B19:I19)</f>
        <v>7</v>
      </c>
    </row>
    <row r="20" spans="1:10" ht="13.5" customHeight="1">
      <c r="A20" s="17" t="s">
        <v>40</v>
      </c>
      <c r="B20" s="22">
        <v>5</v>
      </c>
      <c r="C20" s="22">
        <v>1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3">
        <f>SUM(B20:I20)</f>
        <v>6</v>
      </c>
    </row>
    <row r="21" spans="1:10" ht="13.5" customHeight="1" thickBot="1">
      <c r="A21" s="17" t="s">
        <v>52</v>
      </c>
      <c r="B21" s="22">
        <v>27</v>
      </c>
      <c r="C21" s="22">
        <v>5</v>
      </c>
      <c r="D21" s="22">
        <v>0</v>
      </c>
      <c r="E21" s="22">
        <v>3</v>
      </c>
      <c r="F21" s="22">
        <v>1</v>
      </c>
      <c r="G21" s="22">
        <v>1</v>
      </c>
      <c r="H21" s="22">
        <v>0</v>
      </c>
      <c r="I21" s="22">
        <v>5.833</v>
      </c>
      <c r="J21" s="23">
        <f>SUM(B21:I21)</f>
        <v>42.833</v>
      </c>
    </row>
    <row r="22" spans="1:10" ht="13.5" customHeight="1" thickBot="1" thickTop="1">
      <c r="A22" s="19" t="s">
        <v>38</v>
      </c>
      <c r="B22" s="27">
        <f aca="true" t="shared" si="3" ref="B22:J22">SUM(B19:B21)</f>
        <v>35</v>
      </c>
      <c r="C22" s="27">
        <f t="shared" si="3"/>
        <v>7</v>
      </c>
      <c r="D22" s="27">
        <f t="shared" si="3"/>
        <v>0</v>
      </c>
      <c r="E22" s="27">
        <f t="shared" si="3"/>
        <v>4</v>
      </c>
      <c r="F22" s="27">
        <f t="shared" si="3"/>
        <v>1</v>
      </c>
      <c r="G22" s="27">
        <f t="shared" si="3"/>
        <v>1</v>
      </c>
      <c r="H22" s="27">
        <f t="shared" si="3"/>
        <v>1</v>
      </c>
      <c r="I22" s="27">
        <f t="shared" si="3"/>
        <v>6.833</v>
      </c>
      <c r="J22" s="28">
        <f t="shared" si="3"/>
        <v>55.833</v>
      </c>
    </row>
    <row r="23" spans="1:10" ht="13.5" customHeight="1" thickTop="1">
      <c r="A23" s="17" t="s">
        <v>43</v>
      </c>
      <c r="B23" s="22">
        <v>7</v>
      </c>
      <c r="C23" s="22">
        <v>0</v>
      </c>
      <c r="D23" s="22">
        <v>0</v>
      </c>
      <c r="E23" s="22">
        <v>1</v>
      </c>
      <c r="F23" s="22">
        <v>0</v>
      </c>
      <c r="G23" s="22">
        <v>0</v>
      </c>
      <c r="H23" s="22">
        <v>1</v>
      </c>
      <c r="I23" s="22">
        <v>2</v>
      </c>
      <c r="J23" s="23">
        <f>SUM(B23:I23)</f>
        <v>11</v>
      </c>
    </row>
    <row r="24" spans="1:10" ht="13.5" customHeight="1" thickBot="1">
      <c r="A24" s="13" t="s">
        <v>53</v>
      </c>
      <c r="B24" s="24">
        <v>5</v>
      </c>
      <c r="C24" s="24">
        <v>3</v>
      </c>
      <c r="D24" s="24">
        <v>30</v>
      </c>
      <c r="E24" s="24">
        <v>1</v>
      </c>
      <c r="F24" s="24">
        <v>1</v>
      </c>
      <c r="G24" s="24">
        <v>0</v>
      </c>
      <c r="H24" s="24">
        <v>0</v>
      </c>
      <c r="I24" s="24">
        <v>1</v>
      </c>
      <c r="J24" s="23">
        <f>SUM(B24:I24)</f>
        <v>41</v>
      </c>
    </row>
    <row r="25" spans="1:10" ht="13.5" customHeight="1" thickBot="1" thickTop="1">
      <c r="A25" s="19" t="s">
        <v>42</v>
      </c>
      <c r="B25" s="27">
        <f aca="true" t="shared" si="4" ref="B25:J25">SUM(B23:B24)</f>
        <v>12</v>
      </c>
      <c r="C25" s="27">
        <f t="shared" si="4"/>
        <v>3</v>
      </c>
      <c r="D25" s="27">
        <f t="shared" si="4"/>
        <v>30</v>
      </c>
      <c r="E25" s="27">
        <f t="shared" si="4"/>
        <v>2</v>
      </c>
      <c r="F25" s="27">
        <f t="shared" si="4"/>
        <v>1</v>
      </c>
      <c r="G25" s="27">
        <f t="shared" si="4"/>
        <v>0</v>
      </c>
      <c r="H25" s="27">
        <f t="shared" si="4"/>
        <v>1</v>
      </c>
      <c r="I25" s="27">
        <f t="shared" si="4"/>
        <v>3</v>
      </c>
      <c r="J25" s="28">
        <f t="shared" si="4"/>
        <v>52</v>
      </c>
    </row>
    <row r="26" spans="1:10" ht="13.5" customHeight="1" thickTop="1">
      <c r="A26" s="17" t="s">
        <v>45</v>
      </c>
      <c r="B26" s="22">
        <v>4</v>
      </c>
      <c r="C26" s="22">
        <v>0</v>
      </c>
      <c r="D26" s="22">
        <v>0</v>
      </c>
      <c r="E26" s="22">
        <v>2</v>
      </c>
      <c r="F26" s="22">
        <v>0</v>
      </c>
      <c r="G26" s="22">
        <v>0</v>
      </c>
      <c r="H26" s="22">
        <v>0</v>
      </c>
      <c r="I26" s="22">
        <v>0</v>
      </c>
      <c r="J26" s="23">
        <f>SUM(B26:I26)</f>
        <v>6</v>
      </c>
    </row>
    <row r="27" spans="1:10" ht="13.5" customHeight="1">
      <c r="A27" s="17" t="s">
        <v>46</v>
      </c>
      <c r="B27" s="22">
        <v>2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2</v>
      </c>
      <c r="J27" s="23">
        <f>SUM(B27:I27)</f>
        <v>4</v>
      </c>
    </row>
    <row r="28" spans="1:10" ht="13.5" customHeight="1">
      <c r="A28" s="17" t="s">
        <v>47</v>
      </c>
      <c r="B28" s="22">
        <v>1</v>
      </c>
      <c r="C28" s="22">
        <v>1</v>
      </c>
      <c r="D28" s="22">
        <v>1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3">
        <f>SUM(B28:I28)</f>
        <v>3</v>
      </c>
    </row>
    <row r="29" spans="1:10" ht="13.5" customHeight="1" thickBot="1">
      <c r="A29" s="17" t="s">
        <v>54</v>
      </c>
      <c r="B29" s="22">
        <v>18</v>
      </c>
      <c r="C29" s="22">
        <v>1</v>
      </c>
      <c r="D29" s="22">
        <v>2</v>
      </c>
      <c r="E29" s="22">
        <v>2</v>
      </c>
      <c r="F29" s="22">
        <v>0</v>
      </c>
      <c r="G29" s="22">
        <v>0</v>
      </c>
      <c r="H29" s="22">
        <v>0</v>
      </c>
      <c r="I29" s="22">
        <v>1</v>
      </c>
      <c r="J29" s="23">
        <f>SUM(B29:I29)</f>
        <v>24</v>
      </c>
    </row>
    <row r="30" spans="1:10" ht="13.5" customHeight="1" thickBot="1" thickTop="1">
      <c r="A30" s="19" t="s">
        <v>27</v>
      </c>
      <c r="B30" s="27">
        <f aca="true" t="shared" si="5" ref="B30:J30">SUM(B26:B29)</f>
        <v>25</v>
      </c>
      <c r="C30" s="27">
        <f t="shared" si="5"/>
        <v>2</v>
      </c>
      <c r="D30" s="27">
        <f t="shared" si="5"/>
        <v>3</v>
      </c>
      <c r="E30" s="27">
        <f t="shared" si="5"/>
        <v>4</v>
      </c>
      <c r="F30" s="27">
        <f t="shared" si="5"/>
        <v>0</v>
      </c>
      <c r="G30" s="27">
        <f t="shared" si="5"/>
        <v>0</v>
      </c>
      <c r="H30" s="27">
        <f t="shared" si="5"/>
        <v>0</v>
      </c>
      <c r="I30" s="27">
        <f t="shared" si="5"/>
        <v>3</v>
      </c>
      <c r="J30" s="28">
        <f t="shared" si="5"/>
        <v>37</v>
      </c>
    </row>
    <row r="31" spans="1:10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3"/>
    </row>
    <row r="32" spans="1:10" ht="13.5" customHeight="1">
      <c r="A32" s="17" t="s">
        <v>1</v>
      </c>
      <c r="B32" s="22">
        <f aca="true" t="shared" si="6" ref="B32:J32">SUM(B7:B14)</f>
        <v>931</v>
      </c>
      <c r="C32" s="22">
        <f t="shared" si="6"/>
        <v>159</v>
      </c>
      <c r="D32" s="22">
        <f t="shared" si="6"/>
        <v>44</v>
      </c>
      <c r="E32" s="22">
        <f t="shared" si="6"/>
        <v>27</v>
      </c>
      <c r="F32" s="22">
        <f t="shared" si="6"/>
        <v>17.1</v>
      </c>
      <c r="G32" s="22">
        <f t="shared" si="6"/>
        <v>5</v>
      </c>
      <c r="H32" s="22">
        <f t="shared" si="6"/>
        <v>41</v>
      </c>
      <c r="I32" s="22">
        <f t="shared" si="6"/>
        <v>74.98400000000001</v>
      </c>
      <c r="J32" s="23">
        <f t="shared" si="6"/>
        <v>1299.084</v>
      </c>
    </row>
    <row r="33" spans="1:10" ht="13.5" customHeight="1">
      <c r="A33" s="17" t="s">
        <v>2</v>
      </c>
      <c r="B33" s="22">
        <f aca="true" t="shared" si="7" ref="B33:J33">B16+B18+B22+B25+B30</f>
        <v>90</v>
      </c>
      <c r="C33" s="22">
        <f t="shared" si="7"/>
        <v>15</v>
      </c>
      <c r="D33" s="22">
        <f t="shared" si="7"/>
        <v>33</v>
      </c>
      <c r="E33" s="22">
        <f t="shared" si="7"/>
        <v>11</v>
      </c>
      <c r="F33" s="22">
        <f t="shared" si="7"/>
        <v>2</v>
      </c>
      <c r="G33" s="22">
        <f t="shared" si="7"/>
        <v>2</v>
      </c>
      <c r="H33" s="22">
        <f t="shared" si="7"/>
        <v>2</v>
      </c>
      <c r="I33" s="22">
        <f t="shared" si="7"/>
        <v>14.833</v>
      </c>
      <c r="J33" s="23">
        <f t="shared" si="7"/>
        <v>169.833</v>
      </c>
    </row>
    <row r="34" spans="1:10" ht="13.5" customHeight="1" thickBot="1">
      <c r="A34" s="18" t="s">
        <v>3</v>
      </c>
      <c r="B34" s="30">
        <f aca="true" t="shared" si="8" ref="B34:J34">+B32+B33</f>
        <v>1021</v>
      </c>
      <c r="C34" s="30">
        <f t="shared" si="8"/>
        <v>174</v>
      </c>
      <c r="D34" s="30">
        <f t="shared" si="8"/>
        <v>77</v>
      </c>
      <c r="E34" s="30">
        <f t="shared" si="8"/>
        <v>38</v>
      </c>
      <c r="F34" s="30">
        <f t="shared" si="8"/>
        <v>19.1</v>
      </c>
      <c r="G34" s="30">
        <f t="shared" si="8"/>
        <v>7</v>
      </c>
      <c r="H34" s="30">
        <f t="shared" si="8"/>
        <v>43</v>
      </c>
      <c r="I34" s="30">
        <f t="shared" si="8"/>
        <v>89.81700000000001</v>
      </c>
      <c r="J34" s="31">
        <f t="shared" si="8"/>
        <v>1468.9170000000001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&amp;L&amp;9令和４年７月１０日執行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K31" sqref="K31"/>
    </sheetView>
  </sheetViews>
  <sheetFormatPr defaultColWidth="9.00390625" defaultRowHeight="13.5" customHeight="1"/>
  <cols>
    <col min="1" max="1" width="19.375" style="88" customWidth="1"/>
    <col min="2" max="10" width="20.625" style="88" customWidth="1"/>
    <col min="11" max="11" width="16.625" style="88" customWidth="1"/>
    <col min="12" max="16384" width="9.00390625" style="88" customWidth="1"/>
  </cols>
  <sheetData>
    <row r="1" spans="1:11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4"/>
    </row>
    <row r="2" spans="1:11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4"/>
    </row>
    <row r="3" spans="1:11" ht="13.5" customHeight="1">
      <c r="A3" s="5" t="s">
        <v>123</v>
      </c>
      <c r="B3" s="2"/>
      <c r="C3" s="6"/>
      <c r="D3" s="6"/>
      <c r="E3" s="6"/>
      <c r="F3" s="6"/>
      <c r="G3" s="6"/>
      <c r="H3" s="6"/>
      <c r="I3" s="6"/>
      <c r="J3" s="6"/>
      <c r="K3" s="4"/>
    </row>
    <row r="4" spans="1:11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4"/>
    </row>
    <row r="5" spans="1:11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2"/>
    </row>
    <row r="6" spans="1:11" ht="13.5" customHeight="1" thickBot="1">
      <c r="A6" s="13" t="s">
        <v>6</v>
      </c>
      <c r="B6" s="14" t="s">
        <v>301</v>
      </c>
      <c r="C6" s="15" t="s">
        <v>302</v>
      </c>
      <c r="D6" s="15" t="s">
        <v>303</v>
      </c>
      <c r="E6" s="15" t="s">
        <v>304</v>
      </c>
      <c r="F6" s="15" t="s">
        <v>305</v>
      </c>
      <c r="G6" s="15" t="s">
        <v>306</v>
      </c>
      <c r="H6" s="15" t="s">
        <v>307</v>
      </c>
      <c r="I6" s="15" t="s">
        <v>308</v>
      </c>
      <c r="J6" s="15" t="s">
        <v>309</v>
      </c>
      <c r="K6" s="16" t="s">
        <v>7</v>
      </c>
    </row>
    <row r="7" spans="1:11" ht="13.5" customHeight="1" thickTop="1">
      <c r="A7" s="17" t="s">
        <v>19</v>
      </c>
      <c r="B7" s="22">
        <v>22</v>
      </c>
      <c r="C7" s="22">
        <v>41</v>
      </c>
      <c r="D7" s="22">
        <v>17.485</v>
      </c>
      <c r="E7" s="22">
        <v>60</v>
      </c>
      <c r="F7" s="22">
        <v>8</v>
      </c>
      <c r="G7" s="22">
        <v>364</v>
      </c>
      <c r="H7" s="22">
        <v>7</v>
      </c>
      <c r="I7" s="22">
        <v>3</v>
      </c>
      <c r="J7" s="22">
        <v>0</v>
      </c>
      <c r="K7" s="23">
        <f aca="true" t="shared" si="0" ref="K7:K15">SUM(B7:J7)</f>
        <v>522.485</v>
      </c>
    </row>
    <row r="8" spans="1:11" ht="13.5" customHeight="1">
      <c r="A8" s="17" t="s">
        <v>20</v>
      </c>
      <c r="B8" s="22">
        <v>6</v>
      </c>
      <c r="C8" s="22">
        <v>2</v>
      </c>
      <c r="D8" s="22">
        <v>3.315</v>
      </c>
      <c r="E8" s="22">
        <v>14</v>
      </c>
      <c r="F8" s="22">
        <v>3</v>
      </c>
      <c r="G8" s="22">
        <v>73</v>
      </c>
      <c r="H8" s="22">
        <v>0</v>
      </c>
      <c r="I8" s="22">
        <v>1</v>
      </c>
      <c r="J8" s="22">
        <v>0</v>
      </c>
      <c r="K8" s="23">
        <f t="shared" si="0"/>
        <v>102.315</v>
      </c>
    </row>
    <row r="9" spans="1:11" ht="13.5" customHeight="1">
      <c r="A9" s="17" t="s">
        <v>21</v>
      </c>
      <c r="B9" s="22">
        <v>21</v>
      </c>
      <c r="C9" s="22">
        <v>20</v>
      </c>
      <c r="D9" s="22">
        <v>12.315</v>
      </c>
      <c r="E9" s="22">
        <v>65.844</v>
      </c>
      <c r="F9" s="22">
        <v>4.008</v>
      </c>
      <c r="G9" s="22">
        <v>292</v>
      </c>
      <c r="H9" s="22">
        <v>5</v>
      </c>
      <c r="I9" s="22">
        <v>3</v>
      </c>
      <c r="J9" s="22">
        <v>1</v>
      </c>
      <c r="K9" s="23">
        <f t="shared" si="0"/>
        <v>424.167</v>
      </c>
    </row>
    <row r="10" spans="1:11" ht="13.5" customHeight="1">
      <c r="A10" s="17" t="s">
        <v>22</v>
      </c>
      <c r="B10" s="22">
        <v>7</v>
      </c>
      <c r="C10" s="22">
        <v>5</v>
      </c>
      <c r="D10" s="22">
        <v>3</v>
      </c>
      <c r="E10" s="22">
        <v>17</v>
      </c>
      <c r="F10" s="22">
        <v>1</v>
      </c>
      <c r="G10" s="22">
        <v>65</v>
      </c>
      <c r="H10" s="22">
        <v>2</v>
      </c>
      <c r="I10" s="22">
        <v>0</v>
      </c>
      <c r="J10" s="22">
        <v>0</v>
      </c>
      <c r="K10" s="23">
        <f t="shared" si="0"/>
        <v>100</v>
      </c>
    </row>
    <row r="11" spans="1:11" ht="13.5" customHeight="1">
      <c r="A11" s="17" t="s">
        <v>23</v>
      </c>
      <c r="B11" s="22">
        <v>4</v>
      </c>
      <c r="C11" s="22">
        <v>5</v>
      </c>
      <c r="D11" s="22">
        <v>1</v>
      </c>
      <c r="E11" s="22">
        <v>10</v>
      </c>
      <c r="F11" s="22">
        <v>2</v>
      </c>
      <c r="G11" s="22">
        <v>41</v>
      </c>
      <c r="H11" s="22">
        <v>1</v>
      </c>
      <c r="I11" s="22">
        <v>1</v>
      </c>
      <c r="J11" s="22">
        <v>0</v>
      </c>
      <c r="K11" s="23">
        <f t="shared" si="0"/>
        <v>65</v>
      </c>
    </row>
    <row r="12" spans="1:11" ht="13.5" customHeight="1">
      <c r="A12" s="17" t="s">
        <v>24</v>
      </c>
      <c r="B12" s="22">
        <v>2</v>
      </c>
      <c r="C12" s="22">
        <v>6</v>
      </c>
      <c r="D12" s="22">
        <v>0</v>
      </c>
      <c r="E12" s="22">
        <v>12</v>
      </c>
      <c r="F12" s="22">
        <v>2</v>
      </c>
      <c r="G12" s="22">
        <v>39</v>
      </c>
      <c r="H12" s="22">
        <v>1</v>
      </c>
      <c r="I12" s="22">
        <v>0</v>
      </c>
      <c r="J12" s="22">
        <v>0</v>
      </c>
      <c r="K12" s="23">
        <f t="shared" si="0"/>
        <v>62</v>
      </c>
    </row>
    <row r="13" spans="1:11" ht="13.5" customHeight="1">
      <c r="A13" s="17" t="s">
        <v>25</v>
      </c>
      <c r="B13" s="22">
        <v>1</v>
      </c>
      <c r="C13" s="22">
        <v>0</v>
      </c>
      <c r="D13" s="22">
        <v>0</v>
      </c>
      <c r="E13" s="22">
        <v>6.666</v>
      </c>
      <c r="F13" s="22">
        <v>1</v>
      </c>
      <c r="G13" s="22">
        <v>25</v>
      </c>
      <c r="H13" s="22">
        <v>2</v>
      </c>
      <c r="I13" s="22">
        <v>0</v>
      </c>
      <c r="J13" s="22">
        <v>0</v>
      </c>
      <c r="K13" s="23">
        <f t="shared" si="0"/>
        <v>35.666</v>
      </c>
    </row>
    <row r="14" spans="1:11" ht="13.5" customHeight="1" thickBot="1">
      <c r="A14" s="13" t="s">
        <v>34</v>
      </c>
      <c r="B14" s="24">
        <v>2</v>
      </c>
      <c r="C14" s="24">
        <v>3</v>
      </c>
      <c r="D14" s="24">
        <v>1</v>
      </c>
      <c r="E14" s="24">
        <v>14</v>
      </c>
      <c r="F14" s="24">
        <v>3</v>
      </c>
      <c r="G14" s="24">
        <v>44</v>
      </c>
      <c r="H14" s="24">
        <v>1</v>
      </c>
      <c r="I14" s="24">
        <v>2</v>
      </c>
      <c r="J14" s="24">
        <v>0</v>
      </c>
      <c r="K14" s="23">
        <f t="shared" si="0"/>
        <v>70</v>
      </c>
    </row>
    <row r="15" spans="1:11" ht="13.5" customHeight="1" thickBot="1" thickTop="1">
      <c r="A15" s="17" t="s">
        <v>35</v>
      </c>
      <c r="B15" s="22">
        <v>0</v>
      </c>
      <c r="C15" s="22">
        <v>3</v>
      </c>
      <c r="D15" s="22">
        <v>3</v>
      </c>
      <c r="E15" s="22">
        <v>2</v>
      </c>
      <c r="F15" s="22">
        <v>0</v>
      </c>
      <c r="G15" s="22">
        <v>10</v>
      </c>
      <c r="H15" s="22">
        <v>0</v>
      </c>
      <c r="I15" s="22">
        <v>0</v>
      </c>
      <c r="J15" s="22">
        <v>0</v>
      </c>
      <c r="K15" s="29">
        <f t="shared" si="0"/>
        <v>18</v>
      </c>
    </row>
    <row r="16" spans="1:11" ht="13.5" customHeight="1" thickBot="1" thickTop="1">
      <c r="A16" s="19" t="s">
        <v>26</v>
      </c>
      <c r="B16" s="27">
        <f aca="true" t="shared" si="1" ref="B16:K16">SUM(B15:B15)</f>
        <v>0</v>
      </c>
      <c r="C16" s="27">
        <f t="shared" si="1"/>
        <v>3</v>
      </c>
      <c r="D16" s="27">
        <f t="shared" si="1"/>
        <v>3</v>
      </c>
      <c r="E16" s="27">
        <f t="shared" si="1"/>
        <v>2</v>
      </c>
      <c r="F16" s="27">
        <f t="shared" si="1"/>
        <v>0</v>
      </c>
      <c r="G16" s="27">
        <f t="shared" si="1"/>
        <v>10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8">
        <f t="shared" si="1"/>
        <v>18</v>
      </c>
    </row>
    <row r="17" spans="1:11" ht="13.5" customHeight="1" thickBot="1" thickTop="1">
      <c r="A17" s="17" t="s">
        <v>77</v>
      </c>
      <c r="B17" s="22">
        <v>0</v>
      </c>
      <c r="C17" s="22">
        <v>4</v>
      </c>
      <c r="D17" s="22">
        <v>1</v>
      </c>
      <c r="E17" s="22">
        <v>0</v>
      </c>
      <c r="F17" s="22">
        <v>0</v>
      </c>
      <c r="G17" s="22">
        <v>1</v>
      </c>
      <c r="H17" s="22">
        <v>0</v>
      </c>
      <c r="I17" s="22">
        <v>0</v>
      </c>
      <c r="J17" s="22">
        <v>0</v>
      </c>
      <c r="K17" s="29">
        <f>SUM(B17:J17)</f>
        <v>6</v>
      </c>
    </row>
    <row r="18" spans="1:11" ht="13.5" customHeight="1" thickBot="1" thickTop="1">
      <c r="A18" s="19" t="s">
        <v>36</v>
      </c>
      <c r="B18" s="27">
        <f aca="true" t="shared" si="2" ref="B18:K18">SUM(B17:B17)</f>
        <v>0</v>
      </c>
      <c r="C18" s="27">
        <f t="shared" si="2"/>
        <v>4</v>
      </c>
      <c r="D18" s="27">
        <f t="shared" si="2"/>
        <v>1</v>
      </c>
      <c r="E18" s="27">
        <f t="shared" si="2"/>
        <v>0</v>
      </c>
      <c r="F18" s="27">
        <f t="shared" si="2"/>
        <v>0</v>
      </c>
      <c r="G18" s="27">
        <f t="shared" si="2"/>
        <v>1</v>
      </c>
      <c r="H18" s="27">
        <f t="shared" si="2"/>
        <v>0</v>
      </c>
      <c r="I18" s="27">
        <f t="shared" si="2"/>
        <v>0</v>
      </c>
      <c r="J18" s="27">
        <f t="shared" si="2"/>
        <v>0</v>
      </c>
      <c r="K18" s="28">
        <f t="shared" si="2"/>
        <v>6</v>
      </c>
    </row>
    <row r="19" spans="1:11" ht="13.5" customHeight="1" thickTop="1">
      <c r="A19" s="17" t="s">
        <v>39</v>
      </c>
      <c r="B19" s="22">
        <v>0</v>
      </c>
      <c r="C19" s="22">
        <v>1</v>
      </c>
      <c r="D19" s="22">
        <v>0</v>
      </c>
      <c r="E19" s="22">
        <v>1</v>
      </c>
      <c r="F19" s="22">
        <v>1</v>
      </c>
      <c r="G19" s="22">
        <v>4</v>
      </c>
      <c r="H19" s="22">
        <v>0</v>
      </c>
      <c r="I19" s="22">
        <v>0</v>
      </c>
      <c r="J19" s="22">
        <v>0</v>
      </c>
      <c r="K19" s="29">
        <f>SUM(B19:J19)</f>
        <v>7</v>
      </c>
    </row>
    <row r="20" spans="1:11" ht="13.5" customHeight="1">
      <c r="A20" s="17" t="s">
        <v>40</v>
      </c>
      <c r="B20" s="22">
        <v>1</v>
      </c>
      <c r="C20" s="22">
        <v>1</v>
      </c>
      <c r="D20" s="22">
        <v>0</v>
      </c>
      <c r="E20" s="22">
        <v>0</v>
      </c>
      <c r="F20" s="22">
        <v>0</v>
      </c>
      <c r="G20" s="22">
        <v>6</v>
      </c>
      <c r="H20" s="22">
        <v>0</v>
      </c>
      <c r="I20" s="22">
        <v>0</v>
      </c>
      <c r="J20" s="22">
        <v>0</v>
      </c>
      <c r="K20" s="26">
        <f>SUM(B20:J20)</f>
        <v>8</v>
      </c>
    </row>
    <row r="21" spans="1:11" ht="13.5" customHeight="1" thickBot="1">
      <c r="A21" s="17" t="s">
        <v>52</v>
      </c>
      <c r="B21" s="22">
        <v>1</v>
      </c>
      <c r="C21" s="22">
        <v>2</v>
      </c>
      <c r="D21" s="22">
        <v>0</v>
      </c>
      <c r="E21" s="22">
        <v>2</v>
      </c>
      <c r="F21" s="22">
        <v>1</v>
      </c>
      <c r="G21" s="22">
        <v>7</v>
      </c>
      <c r="H21" s="22">
        <v>0</v>
      </c>
      <c r="I21" s="22">
        <v>0</v>
      </c>
      <c r="J21" s="22">
        <v>0</v>
      </c>
      <c r="K21" s="26">
        <f>SUM(B21:J21)</f>
        <v>13</v>
      </c>
    </row>
    <row r="22" spans="1:11" ht="13.5" customHeight="1" thickBot="1" thickTop="1">
      <c r="A22" s="19" t="s">
        <v>38</v>
      </c>
      <c r="B22" s="27">
        <f aca="true" t="shared" si="3" ref="B22:K22">SUM(B19:B21)</f>
        <v>2</v>
      </c>
      <c r="C22" s="27">
        <f t="shared" si="3"/>
        <v>4</v>
      </c>
      <c r="D22" s="27">
        <f t="shared" si="3"/>
        <v>0</v>
      </c>
      <c r="E22" s="27">
        <f t="shared" si="3"/>
        <v>3</v>
      </c>
      <c r="F22" s="27">
        <f t="shared" si="3"/>
        <v>2</v>
      </c>
      <c r="G22" s="27">
        <f t="shared" si="3"/>
        <v>17</v>
      </c>
      <c r="H22" s="27">
        <f t="shared" si="3"/>
        <v>0</v>
      </c>
      <c r="I22" s="27">
        <f t="shared" si="3"/>
        <v>0</v>
      </c>
      <c r="J22" s="27">
        <f t="shared" si="3"/>
        <v>0</v>
      </c>
      <c r="K22" s="28">
        <f t="shared" si="3"/>
        <v>28</v>
      </c>
    </row>
    <row r="23" spans="1:11" ht="13.5" customHeight="1" thickTop="1">
      <c r="A23" s="17" t="s">
        <v>43</v>
      </c>
      <c r="B23" s="22">
        <v>2</v>
      </c>
      <c r="C23" s="22">
        <v>1</v>
      </c>
      <c r="D23" s="22">
        <v>0</v>
      </c>
      <c r="E23" s="22">
        <v>2</v>
      </c>
      <c r="F23" s="22">
        <v>1</v>
      </c>
      <c r="G23" s="22">
        <v>8</v>
      </c>
      <c r="H23" s="22">
        <v>0</v>
      </c>
      <c r="I23" s="22">
        <v>0</v>
      </c>
      <c r="J23" s="22">
        <v>0</v>
      </c>
      <c r="K23" s="29">
        <f>SUM(B23:J23)</f>
        <v>14</v>
      </c>
    </row>
    <row r="24" spans="1:11" ht="13.5" customHeight="1" thickBot="1">
      <c r="A24" s="13" t="s">
        <v>53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2</v>
      </c>
      <c r="H24" s="24">
        <v>0</v>
      </c>
      <c r="I24" s="24">
        <v>0</v>
      </c>
      <c r="J24" s="24">
        <v>0</v>
      </c>
      <c r="K24" s="25">
        <f>SUM(B24:J24)</f>
        <v>2</v>
      </c>
    </row>
    <row r="25" spans="1:11" ht="13.5" customHeight="1" thickBot="1" thickTop="1">
      <c r="A25" s="19" t="s">
        <v>42</v>
      </c>
      <c r="B25" s="27">
        <f aca="true" t="shared" si="4" ref="B25:K25">SUM(B23:B24)</f>
        <v>2</v>
      </c>
      <c r="C25" s="27">
        <f t="shared" si="4"/>
        <v>1</v>
      </c>
      <c r="D25" s="27">
        <f t="shared" si="4"/>
        <v>0</v>
      </c>
      <c r="E25" s="27">
        <f t="shared" si="4"/>
        <v>2</v>
      </c>
      <c r="F25" s="27">
        <f t="shared" si="4"/>
        <v>1</v>
      </c>
      <c r="G25" s="27">
        <f t="shared" si="4"/>
        <v>10</v>
      </c>
      <c r="H25" s="27">
        <f t="shared" si="4"/>
        <v>0</v>
      </c>
      <c r="I25" s="27">
        <f t="shared" si="4"/>
        <v>0</v>
      </c>
      <c r="J25" s="27">
        <f t="shared" si="4"/>
        <v>0</v>
      </c>
      <c r="K25" s="28">
        <f t="shared" si="4"/>
        <v>16</v>
      </c>
    </row>
    <row r="26" spans="1:11" ht="13.5" customHeight="1" thickTop="1">
      <c r="A26" s="17" t="s">
        <v>45</v>
      </c>
      <c r="B26" s="22">
        <v>0</v>
      </c>
      <c r="C26" s="22">
        <v>2</v>
      </c>
      <c r="D26" s="22">
        <v>0</v>
      </c>
      <c r="E26" s="22">
        <v>4</v>
      </c>
      <c r="F26" s="22">
        <v>0</v>
      </c>
      <c r="G26" s="22">
        <v>4</v>
      </c>
      <c r="H26" s="22">
        <v>0</v>
      </c>
      <c r="I26" s="22">
        <v>0</v>
      </c>
      <c r="J26" s="22">
        <v>0</v>
      </c>
      <c r="K26" s="29">
        <f>SUM(B26:J26)</f>
        <v>10</v>
      </c>
    </row>
    <row r="27" spans="1:11" ht="13.5" customHeight="1">
      <c r="A27" s="17" t="s">
        <v>46</v>
      </c>
      <c r="B27" s="22">
        <v>1</v>
      </c>
      <c r="C27" s="22">
        <v>0</v>
      </c>
      <c r="D27" s="22">
        <v>0</v>
      </c>
      <c r="E27" s="22">
        <v>1</v>
      </c>
      <c r="F27" s="22">
        <v>0</v>
      </c>
      <c r="G27" s="22">
        <v>6</v>
      </c>
      <c r="H27" s="22">
        <v>0</v>
      </c>
      <c r="I27" s="22">
        <v>0</v>
      </c>
      <c r="J27" s="22">
        <v>0</v>
      </c>
      <c r="K27" s="26">
        <f>SUM(B27:J27)</f>
        <v>8</v>
      </c>
    </row>
    <row r="28" spans="1:11" ht="13.5" customHeight="1">
      <c r="A28" s="17" t="s">
        <v>47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4</v>
      </c>
      <c r="H28" s="22">
        <v>0</v>
      </c>
      <c r="I28" s="22">
        <v>0</v>
      </c>
      <c r="J28" s="22">
        <v>0</v>
      </c>
      <c r="K28" s="26">
        <f>SUM(B28:J28)</f>
        <v>4</v>
      </c>
    </row>
    <row r="29" spans="1:11" ht="13.5" customHeight="1" thickBot="1">
      <c r="A29" s="17" t="s">
        <v>54</v>
      </c>
      <c r="B29" s="22">
        <v>1</v>
      </c>
      <c r="C29" s="22">
        <v>2</v>
      </c>
      <c r="D29" s="22">
        <v>0</v>
      </c>
      <c r="E29" s="22">
        <v>6</v>
      </c>
      <c r="F29" s="22">
        <v>2</v>
      </c>
      <c r="G29" s="22">
        <v>16</v>
      </c>
      <c r="H29" s="22">
        <v>0</v>
      </c>
      <c r="I29" s="22">
        <v>0</v>
      </c>
      <c r="J29" s="22">
        <v>0</v>
      </c>
      <c r="K29" s="26">
        <f>SUM(B29:J29)</f>
        <v>27</v>
      </c>
    </row>
    <row r="30" spans="1:11" ht="13.5" customHeight="1" thickBot="1" thickTop="1">
      <c r="A30" s="19" t="s">
        <v>27</v>
      </c>
      <c r="B30" s="27">
        <f aca="true" t="shared" si="5" ref="B30:K30">SUM(B26:B29)</f>
        <v>2</v>
      </c>
      <c r="C30" s="27">
        <f t="shared" si="5"/>
        <v>4</v>
      </c>
      <c r="D30" s="27">
        <f t="shared" si="5"/>
        <v>0</v>
      </c>
      <c r="E30" s="27">
        <f t="shared" si="5"/>
        <v>11</v>
      </c>
      <c r="F30" s="27">
        <f t="shared" si="5"/>
        <v>2</v>
      </c>
      <c r="G30" s="27">
        <f t="shared" si="5"/>
        <v>30</v>
      </c>
      <c r="H30" s="27">
        <f t="shared" si="5"/>
        <v>0</v>
      </c>
      <c r="I30" s="27">
        <f t="shared" si="5"/>
        <v>0</v>
      </c>
      <c r="J30" s="27">
        <f t="shared" si="5"/>
        <v>0</v>
      </c>
      <c r="K30" s="28">
        <f t="shared" si="5"/>
        <v>49</v>
      </c>
    </row>
    <row r="31" spans="1:11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3"/>
    </row>
    <row r="32" spans="1:11" ht="13.5" customHeight="1">
      <c r="A32" s="17" t="s">
        <v>1</v>
      </c>
      <c r="B32" s="22">
        <f aca="true" t="shared" si="6" ref="B32:K32">SUM(B7:B14)</f>
        <v>65</v>
      </c>
      <c r="C32" s="22">
        <f t="shared" si="6"/>
        <v>82</v>
      </c>
      <c r="D32" s="22">
        <f t="shared" si="6"/>
        <v>38.115</v>
      </c>
      <c r="E32" s="22">
        <f t="shared" si="6"/>
        <v>199.51</v>
      </c>
      <c r="F32" s="22">
        <f t="shared" si="6"/>
        <v>24.008</v>
      </c>
      <c r="G32" s="22">
        <f t="shared" si="6"/>
        <v>943</v>
      </c>
      <c r="H32" s="22">
        <f t="shared" si="6"/>
        <v>19</v>
      </c>
      <c r="I32" s="22">
        <f t="shared" si="6"/>
        <v>10</v>
      </c>
      <c r="J32" s="22">
        <f t="shared" si="6"/>
        <v>1</v>
      </c>
      <c r="K32" s="23">
        <f t="shared" si="6"/>
        <v>1381.6329999999998</v>
      </c>
    </row>
    <row r="33" spans="1:11" ht="13.5" customHeight="1">
      <c r="A33" s="17" t="s">
        <v>2</v>
      </c>
      <c r="B33" s="22">
        <f aca="true" t="shared" si="7" ref="B33:K33">B16+B18+B22+B25+B30</f>
        <v>6</v>
      </c>
      <c r="C33" s="22">
        <f t="shared" si="7"/>
        <v>16</v>
      </c>
      <c r="D33" s="22">
        <f t="shared" si="7"/>
        <v>4</v>
      </c>
      <c r="E33" s="22">
        <f t="shared" si="7"/>
        <v>18</v>
      </c>
      <c r="F33" s="22">
        <f t="shared" si="7"/>
        <v>5</v>
      </c>
      <c r="G33" s="22">
        <f t="shared" si="7"/>
        <v>68</v>
      </c>
      <c r="H33" s="22">
        <f t="shared" si="7"/>
        <v>0</v>
      </c>
      <c r="I33" s="22">
        <f t="shared" si="7"/>
        <v>0</v>
      </c>
      <c r="J33" s="22">
        <f t="shared" si="7"/>
        <v>0</v>
      </c>
      <c r="K33" s="23">
        <f t="shared" si="7"/>
        <v>117</v>
      </c>
    </row>
    <row r="34" spans="1:11" ht="13.5" customHeight="1" thickBot="1">
      <c r="A34" s="18" t="s">
        <v>3</v>
      </c>
      <c r="B34" s="30">
        <f aca="true" t="shared" si="8" ref="B34:K34">+B32+B33</f>
        <v>71</v>
      </c>
      <c r="C34" s="30">
        <f t="shared" si="8"/>
        <v>98</v>
      </c>
      <c r="D34" s="30">
        <f t="shared" si="8"/>
        <v>42.115</v>
      </c>
      <c r="E34" s="30">
        <f t="shared" si="8"/>
        <v>217.51</v>
      </c>
      <c r="F34" s="30">
        <f t="shared" si="8"/>
        <v>29.008</v>
      </c>
      <c r="G34" s="30">
        <f t="shared" si="8"/>
        <v>1011</v>
      </c>
      <c r="H34" s="30">
        <f t="shared" si="8"/>
        <v>19</v>
      </c>
      <c r="I34" s="30">
        <f t="shared" si="8"/>
        <v>10</v>
      </c>
      <c r="J34" s="30">
        <f t="shared" si="8"/>
        <v>1</v>
      </c>
      <c r="K34" s="31">
        <f t="shared" si="8"/>
        <v>1498.6329999999998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&amp;L&amp;9令和４年７月１０日執行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30" sqref="C30"/>
    </sheetView>
  </sheetViews>
  <sheetFormatPr defaultColWidth="9.00390625" defaultRowHeight="13.5" customHeight="1"/>
  <cols>
    <col min="1" max="1" width="19.375" style="88" customWidth="1"/>
    <col min="2" max="2" width="20.625" style="88" customWidth="1"/>
    <col min="3" max="3" width="16.625" style="88" customWidth="1"/>
    <col min="4" max="16384" width="9.00390625" style="88" customWidth="1"/>
  </cols>
  <sheetData>
    <row r="1" spans="1:3" ht="13.5" customHeight="1">
      <c r="A1" s="1" t="s">
        <v>4</v>
      </c>
      <c r="B1" s="2"/>
      <c r="C1" s="4"/>
    </row>
    <row r="2" spans="1:3" ht="13.5" customHeight="1">
      <c r="A2" s="5" t="s">
        <v>18</v>
      </c>
      <c r="B2" s="2"/>
      <c r="C2" s="4"/>
    </row>
    <row r="3" spans="1:3" ht="13.5" customHeight="1">
      <c r="A3" s="5" t="s">
        <v>124</v>
      </c>
      <c r="B3" s="2"/>
      <c r="C3" s="4"/>
    </row>
    <row r="4" spans="1:3" ht="13.5" customHeight="1" thickBot="1">
      <c r="A4" s="7" t="s">
        <v>18</v>
      </c>
      <c r="B4" s="8"/>
      <c r="C4" s="4"/>
    </row>
    <row r="5" spans="1:3" ht="13.5" customHeight="1">
      <c r="A5" s="9" t="s">
        <v>5</v>
      </c>
      <c r="B5" s="10" t="s">
        <v>8</v>
      </c>
      <c r="C5" s="12"/>
    </row>
    <row r="6" spans="1:3" ht="13.5" customHeight="1" thickBot="1">
      <c r="A6" s="13" t="s">
        <v>6</v>
      </c>
      <c r="B6" s="14" t="s">
        <v>310</v>
      </c>
      <c r="C6" s="16" t="s">
        <v>7</v>
      </c>
    </row>
    <row r="7" spans="1:3" ht="13.5" customHeight="1" thickTop="1">
      <c r="A7" s="17" t="s">
        <v>19</v>
      </c>
      <c r="B7" s="22">
        <v>11</v>
      </c>
      <c r="C7" s="23">
        <f aca="true" t="shared" si="0" ref="C7:C15">SUM(B7:B7)</f>
        <v>11</v>
      </c>
    </row>
    <row r="8" spans="1:3" ht="13.5" customHeight="1">
      <c r="A8" s="17" t="s">
        <v>20</v>
      </c>
      <c r="B8" s="22">
        <v>2</v>
      </c>
      <c r="C8" s="23">
        <f t="shared" si="0"/>
        <v>2</v>
      </c>
    </row>
    <row r="9" spans="1:3" ht="13.5" customHeight="1">
      <c r="A9" s="17" t="s">
        <v>21</v>
      </c>
      <c r="B9" s="22">
        <v>2</v>
      </c>
      <c r="C9" s="23">
        <f t="shared" si="0"/>
        <v>2</v>
      </c>
    </row>
    <row r="10" spans="1:3" ht="13.5" customHeight="1">
      <c r="A10" s="17" t="s">
        <v>22</v>
      </c>
      <c r="B10" s="22">
        <v>0</v>
      </c>
      <c r="C10" s="23">
        <f t="shared" si="0"/>
        <v>0</v>
      </c>
    </row>
    <row r="11" spans="1:3" ht="13.5" customHeight="1">
      <c r="A11" s="17" t="s">
        <v>23</v>
      </c>
      <c r="B11" s="22">
        <v>1</v>
      </c>
      <c r="C11" s="23">
        <f t="shared" si="0"/>
        <v>1</v>
      </c>
    </row>
    <row r="12" spans="1:3" ht="13.5" customHeight="1">
      <c r="A12" s="17" t="s">
        <v>24</v>
      </c>
      <c r="B12" s="22">
        <v>1</v>
      </c>
      <c r="C12" s="23">
        <f t="shared" si="0"/>
        <v>1</v>
      </c>
    </row>
    <row r="13" spans="1:3" ht="13.5" customHeight="1">
      <c r="A13" s="17" t="s">
        <v>25</v>
      </c>
      <c r="B13" s="22">
        <v>1</v>
      </c>
      <c r="C13" s="23">
        <f t="shared" si="0"/>
        <v>1</v>
      </c>
    </row>
    <row r="14" spans="1:3" ht="13.5" customHeight="1" thickBot="1">
      <c r="A14" s="13" t="s">
        <v>34</v>
      </c>
      <c r="B14" s="24">
        <v>2</v>
      </c>
      <c r="C14" s="23">
        <f t="shared" si="0"/>
        <v>2</v>
      </c>
    </row>
    <row r="15" spans="1:3" ht="13.5" customHeight="1" thickBot="1" thickTop="1">
      <c r="A15" s="17" t="s">
        <v>35</v>
      </c>
      <c r="B15" s="22">
        <v>0</v>
      </c>
      <c r="C15" s="29">
        <f t="shared" si="0"/>
        <v>0</v>
      </c>
    </row>
    <row r="16" spans="1:3" ht="13.5" customHeight="1" thickBot="1" thickTop="1">
      <c r="A16" s="19" t="s">
        <v>26</v>
      </c>
      <c r="B16" s="27">
        <f>SUM(B15:B15)</f>
        <v>0</v>
      </c>
      <c r="C16" s="28">
        <f>SUM(C15:C15)</f>
        <v>0</v>
      </c>
    </row>
    <row r="17" spans="1:3" ht="13.5" customHeight="1" thickBot="1" thickTop="1">
      <c r="A17" s="17" t="s">
        <v>77</v>
      </c>
      <c r="B17" s="22">
        <v>0</v>
      </c>
      <c r="C17" s="29">
        <f>SUM(B17:B17)</f>
        <v>0</v>
      </c>
    </row>
    <row r="18" spans="1:3" ht="13.5" customHeight="1" thickBot="1" thickTop="1">
      <c r="A18" s="19" t="s">
        <v>36</v>
      </c>
      <c r="B18" s="27">
        <f>SUM(B17:B17)</f>
        <v>0</v>
      </c>
      <c r="C18" s="28">
        <f>SUM(C17:C17)</f>
        <v>0</v>
      </c>
    </row>
    <row r="19" spans="1:3" ht="13.5" customHeight="1" thickTop="1">
      <c r="A19" s="17" t="s">
        <v>39</v>
      </c>
      <c r="B19" s="22">
        <v>0</v>
      </c>
      <c r="C19" s="29">
        <f>SUM(B19:B19)</f>
        <v>0</v>
      </c>
    </row>
    <row r="20" spans="1:3" ht="13.5" customHeight="1">
      <c r="A20" s="17" t="s">
        <v>40</v>
      </c>
      <c r="B20" s="22">
        <v>0</v>
      </c>
      <c r="C20" s="26">
        <f>SUM(B20:B20)</f>
        <v>0</v>
      </c>
    </row>
    <row r="21" spans="1:3" ht="13.5" customHeight="1" thickBot="1">
      <c r="A21" s="17" t="s">
        <v>52</v>
      </c>
      <c r="B21" s="22">
        <v>0</v>
      </c>
      <c r="C21" s="26">
        <f>SUM(B21:B21)</f>
        <v>0</v>
      </c>
    </row>
    <row r="22" spans="1:3" ht="13.5" customHeight="1" thickBot="1" thickTop="1">
      <c r="A22" s="19" t="s">
        <v>38</v>
      </c>
      <c r="B22" s="27">
        <f>SUM(B19:B21)</f>
        <v>0</v>
      </c>
      <c r="C22" s="28">
        <f>SUM(C19:C21)</f>
        <v>0</v>
      </c>
    </row>
    <row r="23" spans="1:3" ht="13.5" customHeight="1" thickTop="1">
      <c r="A23" s="17" t="s">
        <v>43</v>
      </c>
      <c r="B23" s="22">
        <v>0</v>
      </c>
      <c r="C23" s="29">
        <f>SUM(B23:B23)</f>
        <v>0</v>
      </c>
    </row>
    <row r="24" spans="1:3" ht="13.5" customHeight="1" thickBot="1">
      <c r="A24" s="13" t="s">
        <v>53</v>
      </c>
      <c r="B24" s="24">
        <v>0</v>
      </c>
      <c r="C24" s="25">
        <f>SUM(B24:B24)</f>
        <v>0</v>
      </c>
    </row>
    <row r="25" spans="1:3" ht="13.5" customHeight="1" thickBot="1" thickTop="1">
      <c r="A25" s="19" t="s">
        <v>42</v>
      </c>
      <c r="B25" s="27">
        <f>SUM(B23:B24)</f>
        <v>0</v>
      </c>
      <c r="C25" s="28">
        <f>SUM(C23:C24)</f>
        <v>0</v>
      </c>
    </row>
    <row r="26" spans="1:3" ht="13.5" customHeight="1" thickTop="1">
      <c r="A26" s="17" t="s">
        <v>45</v>
      </c>
      <c r="B26" s="22">
        <v>0</v>
      </c>
      <c r="C26" s="29">
        <f>SUM(B26:B26)</f>
        <v>0</v>
      </c>
    </row>
    <row r="27" spans="1:3" ht="13.5" customHeight="1">
      <c r="A27" s="17" t="s">
        <v>46</v>
      </c>
      <c r="B27" s="22">
        <v>0</v>
      </c>
      <c r="C27" s="26">
        <f>SUM(B27:B27)</f>
        <v>0</v>
      </c>
    </row>
    <row r="28" spans="1:3" ht="13.5" customHeight="1">
      <c r="A28" s="17" t="s">
        <v>47</v>
      </c>
      <c r="B28" s="22">
        <v>0</v>
      </c>
      <c r="C28" s="26">
        <f>SUM(B28:B28)</f>
        <v>0</v>
      </c>
    </row>
    <row r="29" spans="1:3" ht="13.5" customHeight="1" thickBot="1">
      <c r="A29" s="17" t="s">
        <v>54</v>
      </c>
      <c r="B29" s="22">
        <v>1</v>
      </c>
      <c r="C29" s="26">
        <f>SUM(B29:B29)</f>
        <v>1</v>
      </c>
    </row>
    <row r="30" spans="1:3" ht="13.5" customHeight="1" thickBot="1" thickTop="1">
      <c r="A30" s="19" t="s">
        <v>27</v>
      </c>
      <c r="B30" s="27">
        <f>SUM(B26:B29)</f>
        <v>1</v>
      </c>
      <c r="C30" s="28">
        <f>SUM(C26:C29)</f>
        <v>1</v>
      </c>
    </row>
    <row r="31" spans="1:3" ht="13.5" customHeight="1" thickTop="1">
      <c r="A31" s="17" t="s">
        <v>0</v>
      </c>
      <c r="B31" s="22"/>
      <c r="C31" s="23"/>
    </row>
    <row r="32" spans="1:3" ht="13.5" customHeight="1">
      <c r="A32" s="17" t="s">
        <v>1</v>
      </c>
      <c r="B32" s="22">
        <f>SUM(B7:B14)</f>
        <v>20</v>
      </c>
      <c r="C32" s="23">
        <f>SUM(C7:C14)</f>
        <v>20</v>
      </c>
    </row>
    <row r="33" spans="1:3" ht="13.5" customHeight="1">
      <c r="A33" s="17" t="s">
        <v>2</v>
      </c>
      <c r="B33" s="22">
        <f>B16+B18+B22+B25+B30</f>
        <v>1</v>
      </c>
      <c r="C33" s="23">
        <f>C16+C18+C22+C25+C30</f>
        <v>1</v>
      </c>
    </row>
    <row r="34" spans="1:3" ht="13.5" customHeight="1" thickBot="1">
      <c r="A34" s="18" t="s">
        <v>3</v>
      </c>
      <c r="B34" s="30">
        <f>+B32+B33</f>
        <v>21</v>
      </c>
      <c r="C34" s="31">
        <f>+C32+C33</f>
        <v>21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&amp;L&amp;9令和４年７月１０日執行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T35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17.625" style="35" customWidth="1"/>
    <col min="2" max="46" width="12.625" style="35" customWidth="1"/>
    <col min="47" max="16384" width="9.00390625" style="35" customWidth="1"/>
  </cols>
  <sheetData>
    <row r="1" spans="1:46" ht="13.5">
      <c r="A1" s="32" t="s">
        <v>28</v>
      </c>
      <c r="B1" s="33"/>
      <c r="C1" s="33" t="s">
        <v>8</v>
      </c>
      <c r="D1" s="34"/>
      <c r="E1" s="33"/>
      <c r="F1" s="33" t="s">
        <v>9</v>
      </c>
      <c r="G1" s="34"/>
      <c r="H1" s="33"/>
      <c r="I1" s="33" t="s">
        <v>10</v>
      </c>
      <c r="J1" s="34"/>
      <c r="K1" s="33"/>
      <c r="L1" s="33" t="s">
        <v>11</v>
      </c>
      <c r="M1" s="34"/>
      <c r="N1" s="33"/>
      <c r="O1" s="33" t="s">
        <v>12</v>
      </c>
      <c r="P1" s="34"/>
      <c r="Q1" s="33"/>
      <c r="R1" s="33" t="s">
        <v>13</v>
      </c>
      <c r="S1" s="34"/>
      <c r="T1" s="33"/>
      <c r="U1" s="33" t="s">
        <v>14</v>
      </c>
      <c r="V1" s="34"/>
      <c r="W1" s="33"/>
      <c r="X1" s="33" t="s">
        <v>15</v>
      </c>
      <c r="Y1" s="34"/>
      <c r="Z1" s="33"/>
      <c r="AA1" s="33" t="s">
        <v>49</v>
      </c>
      <c r="AB1" s="34"/>
      <c r="AC1" s="33"/>
      <c r="AD1" s="33" t="s">
        <v>50</v>
      </c>
      <c r="AE1" s="34"/>
      <c r="AF1" s="89"/>
      <c r="AG1" s="33" t="s">
        <v>51</v>
      </c>
      <c r="AH1" s="34"/>
      <c r="AI1" s="89"/>
      <c r="AJ1" s="33" t="s">
        <v>55</v>
      </c>
      <c r="AK1" s="34"/>
      <c r="AL1" s="89"/>
      <c r="AM1" s="33" t="s">
        <v>72</v>
      </c>
      <c r="AN1" s="34"/>
      <c r="AO1" s="89"/>
      <c r="AP1" s="33" t="s">
        <v>73</v>
      </c>
      <c r="AQ1" s="34"/>
      <c r="AR1" s="89"/>
      <c r="AS1" s="33" t="s">
        <v>74</v>
      </c>
      <c r="AT1" s="34"/>
    </row>
    <row r="2" spans="1:46" ht="12" customHeight="1">
      <c r="A2" s="36"/>
      <c r="B2" s="37"/>
      <c r="C2" s="37" t="s">
        <v>18</v>
      </c>
      <c r="D2" s="38"/>
      <c r="E2" s="37"/>
      <c r="F2" s="37" t="s">
        <v>18</v>
      </c>
      <c r="G2" s="38"/>
      <c r="H2" s="37"/>
      <c r="I2" s="37" t="s">
        <v>18</v>
      </c>
      <c r="J2" s="38"/>
      <c r="K2" s="37"/>
      <c r="L2" s="37" t="s">
        <v>18</v>
      </c>
      <c r="M2" s="38"/>
      <c r="N2" s="37"/>
      <c r="O2" s="37" t="s">
        <v>18</v>
      </c>
      <c r="P2" s="38"/>
      <c r="Q2" s="37"/>
      <c r="R2" s="37" t="s">
        <v>18</v>
      </c>
      <c r="S2" s="38"/>
      <c r="T2" s="37"/>
      <c r="U2" s="37" t="s">
        <v>18</v>
      </c>
      <c r="V2" s="38"/>
      <c r="W2" s="37"/>
      <c r="X2" s="37" t="s">
        <v>18</v>
      </c>
      <c r="Y2" s="38"/>
      <c r="Z2" s="37"/>
      <c r="AA2" s="37" t="s">
        <v>18</v>
      </c>
      <c r="AB2" s="38"/>
      <c r="AC2" s="37"/>
      <c r="AD2" s="37" t="s">
        <v>18</v>
      </c>
      <c r="AE2" s="38"/>
      <c r="AF2" s="90"/>
      <c r="AG2" s="37" t="s">
        <v>18</v>
      </c>
      <c r="AH2" s="38"/>
      <c r="AI2" s="90"/>
      <c r="AJ2" s="37" t="s">
        <v>18</v>
      </c>
      <c r="AK2" s="38"/>
      <c r="AL2" s="90"/>
      <c r="AM2" s="37" t="s">
        <v>18</v>
      </c>
      <c r="AN2" s="38"/>
      <c r="AO2" s="90"/>
      <c r="AP2" s="37" t="s">
        <v>18</v>
      </c>
      <c r="AQ2" s="38"/>
      <c r="AR2" s="90"/>
      <c r="AS2" s="37" t="s">
        <v>18</v>
      </c>
      <c r="AT2" s="38"/>
    </row>
    <row r="3" spans="1:46" ht="12" customHeight="1">
      <c r="A3" s="39" t="s">
        <v>29</v>
      </c>
      <c r="B3" s="37"/>
      <c r="C3" s="37" t="s">
        <v>125</v>
      </c>
      <c r="D3" s="38"/>
      <c r="E3" s="37"/>
      <c r="F3" s="37" t="s">
        <v>126</v>
      </c>
      <c r="G3" s="38"/>
      <c r="H3" s="37"/>
      <c r="I3" s="37" t="s">
        <v>127</v>
      </c>
      <c r="J3" s="38"/>
      <c r="K3" s="37"/>
      <c r="L3" s="37" t="s">
        <v>109</v>
      </c>
      <c r="M3" s="38"/>
      <c r="N3" s="37"/>
      <c r="O3" s="37" t="s">
        <v>117</v>
      </c>
      <c r="P3" s="38"/>
      <c r="Q3" s="37"/>
      <c r="R3" s="37" t="s">
        <v>118</v>
      </c>
      <c r="S3" s="38"/>
      <c r="T3" s="37"/>
      <c r="U3" s="37" t="s">
        <v>119</v>
      </c>
      <c r="V3" s="38"/>
      <c r="W3" s="37"/>
      <c r="X3" s="37" t="s">
        <v>128</v>
      </c>
      <c r="Y3" s="38"/>
      <c r="Z3" s="37"/>
      <c r="AA3" s="37" t="s">
        <v>129</v>
      </c>
      <c r="AB3" s="38"/>
      <c r="AC3" s="37"/>
      <c r="AD3" s="37" t="s">
        <v>130</v>
      </c>
      <c r="AE3" s="38"/>
      <c r="AF3" s="90"/>
      <c r="AG3" s="37" t="s">
        <v>122</v>
      </c>
      <c r="AH3" s="38"/>
      <c r="AI3" s="90"/>
      <c r="AJ3" s="37" t="s">
        <v>131</v>
      </c>
      <c r="AK3" s="38"/>
      <c r="AL3" s="90"/>
      <c r="AM3" s="37" t="s">
        <v>132</v>
      </c>
      <c r="AN3" s="38"/>
      <c r="AO3" s="90"/>
      <c r="AP3" s="37" t="s">
        <v>123</v>
      </c>
      <c r="AQ3" s="38"/>
      <c r="AR3" s="90"/>
      <c r="AS3" s="37" t="s">
        <v>124</v>
      </c>
      <c r="AT3" s="38"/>
    </row>
    <row r="4" spans="1:46" ht="12" customHeight="1">
      <c r="A4" s="36"/>
      <c r="B4" s="40"/>
      <c r="C4" s="40" t="s">
        <v>18</v>
      </c>
      <c r="D4" s="41"/>
      <c r="E4" s="40"/>
      <c r="F4" s="40" t="s">
        <v>18</v>
      </c>
      <c r="G4" s="41"/>
      <c r="H4" s="40"/>
      <c r="I4" s="40" t="s">
        <v>18</v>
      </c>
      <c r="J4" s="41"/>
      <c r="K4" s="40"/>
      <c r="L4" s="40" t="s">
        <v>18</v>
      </c>
      <c r="M4" s="41"/>
      <c r="N4" s="40"/>
      <c r="O4" s="40" t="s">
        <v>18</v>
      </c>
      <c r="P4" s="41"/>
      <c r="Q4" s="40"/>
      <c r="R4" s="40" t="s">
        <v>18</v>
      </c>
      <c r="S4" s="41"/>
      <c r="T4" s="40"/>
      <c r="U4" s="40" t="s">
        <v>18</v>
      </c>
      <c r="V4" s="41"/>
      <c r="W4" s="40"/>
      <c r="X4" s="40" t="s">
        <v>18</v>
      </c>
      <c r="Y4" s="41"/>
      <c r="Z4" s="40"/>
      <c r="AA4" s="40" t="s">
        <v>18</v>
      </c>
      <c r="AB4" s="41"/>
      <c r="AC4" s="40"/>
      <c r="AD4" s="40" t="s">
        <v>18</v>
      </c>
      <c r="AE4" s="41"/>
      <c r="AF4" s="91"/>
      <c r="AG4" s="40" t="s">
        <v>18</v>
      </c>
      <c r="AH4" s="41"/>
      <c r="AI4" s="91"/>
      <c r="AJ4" s="40" t="s">
        <v>18</v>
      </c>
      <c r="AK4" s="41"/>
      <c r="AL4" s="91"/>
      <c r="AM4" s="40" t="s">
        <v>18</v>
      </c>
      <c r="AN4" s="41"/>
      <c r="AO4" s="91"/>
      <c r="AP4" s="40" t="s">
        <v>18</v>
      </c>
      <c r="AQ4" s="41"/>
      <c r="AR4" s="91"/>
      <c r="AS4" s="40" t="s">
        <v>18</v>
      </c>
      <c r="AT4" s="41"/>
    </row>
    <row r="5" spans="1:46" ht="12" customHeight="1">
      <c r="A5" s="36"/>
      <c r="B5" s="37"/>
      <c r="C5" s="37"/>
      <c r="D5" s="38"/>
      <c r="E5" s="37"/>
      <c r="F5" s="37"/>
      <c r="G5" s="38"/>
      <c r="H5" s="37"/>
      <c r="I5" s="37"/>
      <c r="J5" s="38"/>
      <c r="K5" s="37"/>
      <c r="L5" s="37"/>
      <c r="M5" s="38"/>
      <c r="N5" s="37"/>
      <c r="O5" s="37"/>
      <c r="P5" s="38"/>
      <c r="Q5" s="37"/>
      <c r="R5" s="37"/>
      <c r="S5" s="38"/>
      <c r="T5" s="37"/>
      <c r="U5" s="37"/>
      <c r="V5" s="38"/>
      <c r="W5" s="37"/>
      <c r="X5" s="37"/>
      <c r="Y5" s="38"/>
      <c r="Z5" s="37"/>
      <c r="AA5" s="37"/>
      <c r="AB5" s="38"/>
      <c r="AC5" s="37"/>
      <c r="AD5" s="37"/>
      <c r="AE5" s="38"/>
      <c r="AF5" s="90"/>
      <c r="AG5" s="37"/>
      <c r="AH5" s="38"/>
      <c r="AI5" s="90"/>
      <c r="AJ5" s="37"/>
      <c r="AK5" s="38"/>
      <c r="AL5" s="90"/>
      <c r="AM5" s="37"/>
      <c r="AN5" s="38"/>
      <c r="AO5" s="90"/>
      <c r="AP5" s="37"/>
      <c r="AQ5" s="38"/>
      <c r="AR5" s="90"/>
      <c r="AS5" s="37"/>
      <c r="AT5" s="38"/>
    </row>
    <row r="6" spans="1:46" ht="12" customHeight="1">
      <c r="A6" s="42"/>
      <c r="B6" s="37" t="s">
        <v>30</v>
      </c>
      <c r="C6" s="43" t="s">
        <v>31</v>
      </c>
      <c r="D6" s="44" t="s">
        <v>32</v>
      </c>
      <c r="E6" s="37" t="s">
        <v>30</v>
      </c>
      <c r="F6" s="43" t="s">
        <v>31</v>
      </c>
      <c r="G6" s="44" t="s">
        <v>32</v>
      </c>
      <c r="H6" s="37" t="s">
        <v>30</v>
      </c>
      <c r="I6" s="43" t="s">
        <v>31</v>
      </c>
      <c r="J6" s="44" t="s">
        <v>32</v>
      </c>
      <c r="K6" s="37" t="s">
        <v>30</v>
      </c>
      <c r="L6" s="43" t="s">
        <v>31</v>
      </c>
      <c r="M6" s="44" t="s">
        <v>32</v>
      </c>
      <c r="N6" s="37" t="s">
        <v>30</v>
      </c>
      <c r="O6" s="43" t="s">
        <v>31</v>
      </c>
      <c r="P6" s="44" t="s">
        <v>32</v>
      </c>
      <c r="Q6" s="37" t="s">
        <v>30</v>
      </c>
      <c r="R6" s="43" t="s">
        <v>31</v>
      </c>
      <c r="S6" s="44" t="s">
        <v>32</v>
      </c>
      <c r="T6" s="37" t="s">
        <v>30</v>
      </c>
      <c r="U6" s="43" t="s">
        <v>31</v>
      </c>
      <c r="V6" s="44" t="s">
        <v>32</v>
      </c>
      <c r="W6" s="37" t="s">
        <v>30</v>
      </c>
      <c r="X6" s="43" t="s">
        <v>31</v>
      </c>
      <c r="Y6" s="44" t="s">
        <v>32</v>
      </c>
      <c r="Z6" s="37" t="s">
        <v>30</v>
      </c>
      <c r="AA6" s="43" t="s">
        <v>31</v>
      </c>
      <c r="AB6" s="44" t="s">
        <v>32</v>
      </c>
      <c r="AC6" s="37" t="s">
        <v>30</v>
      </c>
      <c r="AD6" s="43" t="s">
        <v>31</v>
      </c>
      <c r="AE6" s="44" t="s">
        <v>32</v>
      </c>
      <c r="AF6" s="90" t="s">
        <v>30</v>
      </c>
      <c r="AG6" s="43" t="s">
        <v>31</v>
      </c>
      <c r="AH6" s="44" t="s">
        <v>32</v>
      </c>
      <c r="AI6" s="90" t="s">
        <v>30</v>
      </c>
      <c r="AJ6" s="43" t="s">
        <v>31</v>
      </c>
      <c r="AK6" s="44" t="s">
        <v>32</v>
      </c>
      <c r="AL6" s="90" t="s">
        <v>30</v>
      </c>
      <c r="AM6" s="43" t="s">
        <v>31</v>
      </c>
      <c r="AN6" s="44" t="s">
        <v>32</v>
      </c>
      <c r="AO6" s="90" t="s">
        <v>30</v>
      </c>
      <c r="AP6" s="43" t="s">
        <v>31</v>
      </c>
      <c r="AQ6" s="44" t="s">
        <v>32</v>
      </c>
      <c r="AR6" s="90" t="s">
        <v>30</v>
      </c>
      <c r="AS6" s="43" t="s">
        <v>31</v>
      </c>
      <c r="AT6" s="44" t="s">
        <v>32</v>
      </c>
    </row>
    <row r="7" spans="1:46" ht="12" customHeight="1" thickBot="1">
      <c r="A7" s="45" t="s">
        <v>33</v>
      </c>
      <c r="B7" s="46"/>
      <c r="C7" s="47" t="s">
        <v>30</v>
      </c>
      <c r="D7" s="48" t="s">
        <v>30</v>
      </c>
      <c r="E7" s="46"/>
      <c r="F7" s="47" t="s">
        <v>30</v>
      </c>
      <c r="G7" s="48" t="s">
        <v>30</v>
      </c>
      <c r="H7" s="46"/>
      <c r="I7" s="47" t="s">
        <v>30</v>
      </c>
      <c r="J7" s="48" t="s">
        <v>30</v>
      </c>
      <c r="K7" s="46"/>
      <c r="L7" s="47" t="s">
        <v>30</v>
      </c>
      <c r="M7" s="48" t="s">
        <v>30</v>
      </c>
      <c r="N7" s="46"/>
      <c r="O7" s="47" t="s">
        <v>30</v>
      </c>
      <c r="P7" s="48" t="s">
        <v>30</v>
      </c>
      <c r="Q7" s="46"/>
      <c r="R7" s="47" t="s">
        <v>30</v>
      </c>
      <c r="S7" s="48" t="s">
        <v>30</v>
      </c>
      <c r="T7" s="46"/>
      <c r="U7" s="47" t="s">
        <v>30</v>
      </c>
      <c r="V7" s="48" t="s">
        <v>30</v>
      </c>
      <c r="W7" s="46"/>
      <c r="X7" s="47" t="s">
        <v>30</v>
      </c>
      <c r="Y7" s="48" t="s">
        <v>30</v>
      </c>
      <c r="Z7" s="46"/>
      <c r="AA7" s="47" t="s">
        <v>30</v>
      </c>
      <c r="AB7" s="48" t="s">
        <v>30</v>
      </c>
      <c r="AC7" s="46"/>
      <c r="AD7" s="47" t="s">
        <v>30</v>
      </c>
      <c r="AE7" s="48" t="s">
        <v>30</v>
      </c>
      <c r="AF7" s="46"/>
      <c r="AG7" s="47" t="s">
        <v>30</v>
      </c>
      <c r="AH7" s="48" t="s">
        <v>30</v>
      </c>
      <c r="AI7" s="46"/>
      <c r="AJ7" s="47" t="s">
        <v>30</v>
      </c>
      <c r="AK7" s="48" t="s">
        <v>30</v>
      </c>
      <c r="AL7" s="46"/>
      <c r="AM7" s="47" t="s">
        <v>30</v>
      </c>
      <c r="AN7" s="48" t="s">
        <v>30</v>
      </c>
      <c r="AO7" s="46"/>
      <c r="AP7" s="47" t="s">
        <v>30</v>
      </c>
      <c r="AQ7" s="48" t="s">
        <v>30</v>
      </c>
      <c r="AR7" s="46"/>
      <c r="AS7" s="47" t="s">
        <v>30</v>
      </c>
      <c r="AT7" s="48" t="s">
        <v>30</v>
      </c>
    </row>
    <row r="8" spans="1:46" ht="14.25" customHeight="1" thickTop="1">
      <c r="A8" s="17" t="s">
        <v>19</v>
      </c>
      <c r="B8" s="49">
        <v>546</v>
      </c>
      <c r="C8" s="50">
        <v>489</v>
      </c>
      <c r="D8" s="51">
        <v>57</v>
      </c>
      <c r="E8" s="49">
        <v>8499.307</v>
      </c>
      <c r="F8" s="50">
        <v>7911</v>
      </c>
      <c r="G8" s="51">
        <v>588.307</v>
      </c>
      <c r="H8" s="49">
        <v>2986.722</v>
      </c>
      <c r="I8" s="50">
        <v>2699</v>
      </c>
      <c r="J8" s="51">
        <v>287.722</v>
      </c>
      <c r="K8" s="49">
        <v>11442.639</v>
      </c>
      <c r="L8" s="50">
        <v>5265</v>
      </c>
      <c r="M8" s="51">
        <v>6177.639</v>
      </c>
      <c r="N8" s="49">
        <v>314.022</v>
      </c>
      <c r="O8" s="50">
        <v>305.022</v>
      </c>
      <c r="P8" s="51">
        <v>9</v>
      </c>
      <c r="Q8" s="49">
        <v>12597.66</v>
      </c>
      <c r="R8" s="50">
        <v>7844.607</v>
      </c>
      <c r="S8" s="51">
        <v>4753.053</v>
      </c>
      <c r="T8" s="49">
        <v>6589.267</v>
      </c>
      <c r="U8" s="50">
        <v>3617.392</v>
      </c>
      <c r="V8" s="51">
        <v>2971.875</v>
      </c>
      <c r="W8" s="49">
        <v>2897.954</v>
      </c>
      <c r="X8" s="50">
        <v>2208</v>
      </c>
      <c r="Y8" s="51">
        <v>689.954</v>
      </c>
      <c r="Z8" s="49">
        <v>131.8</v>
      </c>
      <c r="AA8" s="50">
        <v>76</v>
      </c>
      <c r="AB8" s="51">
        <v>55.8</v>
      </c>
      <c r="AC8" s="49">
        <v>5236.006</v>
      </c>
      <c r="AD8" s="50">
        <v>4735</v>
      </c>
      <c r="AE8" s="51">
        <v>501.006</v>
      </c>
      <c r="AF8" s="49">
        <v>77</v>
      </c>
      <c r="AG8" s="50">
        <v>50</v>
      </c>
      <c r="AH8" s="51">
        <v>27</v>
      </c>
      <c r="AI8" s="49">
        <v>30540.128</v>
      </c>
      <c r="AJ8" s="50">
        <v>22222</v>
      </c>
      <c r="AK8" s="51">
        <v>8318.128</v>
      </c>
      <c r="AL8" s="49">
        <v>1775</v>
      </c>
      <c r="AM8" s="50">
        <v>1366</v>
      </c>
      <c r="AN8" s="51">
        <v>409</v>
      </c>
      <c r="AO8" s="49">
        <v>1781.485</v>
      </c>
      <c r="AP8" s="50">
        <v>1259</v>
      </c>
      <c r="AQ8" s="51">
        <v>522.485</v>
      </c>
      <c r="AR8" s="49">
        <v>65</v>
      </c>
      <c r="AS8" s="50">
        <v>54</v>
      </c>
      <c r="AT8" s="51">
        <v>11</v>
      </c>
    </row>
    <row r="9" spans="1:46" ht="14.25" customHeight="1">
      <c r="A9" s="17" t="s">
        <v>20</v>
      </c>
      <c r="B9" s="49">
        <v>65</v>
      </c>
      <c r="C9" s="52">
        <v>57</v>
      </c>
      <c r="D9" s="51">
        <v>8</v>
      </c>
      <c r="E9" s="49">
        <v>1980.652</v>
      </c>
      <c r="F9" s="52">
        <v>1834</v>
      </c>
      <c r="G9" s="51">
        <v>146.652</v>
      </c>
      <c r="H9" s="49">
        <v>712.281</v>
      </c>
      <c r="I9" s="52">
        <v>646</v>
      </c>
      <c r="J9" s="51">
        <v>66.281</v>
      </c>
      <c r="K9" s="49">
        <v>2708.684</v>
      </c>
      <c r="L9" s="52">
        <v>1362</v>
      </c>
      <c r="M9" s="51">
        <v>1346.684</v>
      </c>
      <c r="N9" s="49">
        <v>97</v>
      </c>
      <c r="O9" s="52">
        <v>96</v>
      </c>
      <c r="P9" s="51">
        <v>1</v>
      </c>
      <c r="Q9" s="49">
        <v>3202.153</v>
      </c>
      <c r="R9" s="52">
        <v>2182.153</v>
      </c>
      <c r="S9" s="51">
        <v>1020</v>
      </c>
      <c r="T9" s="49">
        <v>1378.846</v>
      </c>
      <c r="U9" s="52">
        <v>766.846</v>
      </c>
      <c r="V9" s="51">
        <v>612</v>
      </c>
      <c r="W9" s="49">
        <v>670</v>
      </c>
      <c r="X9" s="52">
        <v>547</v>
      </c>
      <c r="Y9" s="51">
        <v>123</v>
      </c>
      <c r="Z9" s="49">
        <v>50</v>
      </c>
      <c r="AA9" s="52">
        <v>33</v>
      </c>
      <c r="AB9" s="51">
        <v>17</v>
      </c>
      <c r="AC9" s="49">
        <v>920</v>
      </c>
      <c r="AD9" s="52">
        <v>860</v>
      </c>
      <c r="AE9" s="51">
        <v>60</v>
      </c>
      <c r="AF9" s="49">
        <v>21</v>
      </c>
      <c r="AG9" s="52">
        <v>18</v>
      </c>
      <c r="AH9" s="51">
        <v>3</v>
      </c>
      <c r="AI9" s="49">
        <v>10855.064</v>
      </c>
      <c r="AJ9" s="52">
        <v>7791</v>
      </c>
      <c r="AK9" s="51">
        <v>3064.064</v>
      </c>
      <c r="AL9" s="49">
        <v>541</v>
      </c>
      <c r="AM9" s="52">
        <v>420</v>
      </c>
      <c r="AN9" s="51">
        <v>121</v>
      </c>
      <c r="AO9" s="49">
        <v>433.315</v>
      </c>
      <c r="AP9" s="52">
        <v>331</v>
      </c>
      <c r="AQ9" s="51">
        <v>102.315</v>
      </c>
      <c r="AR9" s="49">
        <v>18</v>
      </c>
      <c r="AS9" s="52">
        <v>16</v>
      </c>
      <c r="AT9" s="51">
        <v>2</v>
      </c>
    </row>
    <row r="10" spans="1:46" ht="14.25" customHeight="1">
      <c r="A10" s="17" t="s">
        <v>21</v>
      </c>
      <c r="B10" s="49">
        <v>285</v>
      </c>
      <c r="C10" s="52">
        <v>263</v>
      </c>
      <c r="D10" s="51">
        <v>22</v>
      </c>
      <c r="E10" s="49">
        <v>6489.223</v>
      </c>
      <c r="F10" s="52">
        <v>6085</v>
      </c>
      <c r="G10" s="51">
        <v>404.223</v>
      </c>
      <c r="H10" s="49">
        <v>2419.69</v>
      </c>
      <c r="I10" s="52">
        <v>2225</v>
      </c>
      <c r="J10" s="51">
        <v>194.69</v>
      </c>
      <c r="K10" s="49">
        <v>9168.732</v>
      </c>
      <c r="L10" s="52">
        <v>4442</v>
      </c>
      <c r="M10" s="51">
        <v>4726.732</v>
      </c>
      <c r="N10" s="49">
        <v>294</v>
      </c>
      <c r="O10" s="52">
        <v>285</v>
      </c>
      <c r="P10" s="51">
        <v>9</v>
      </c>
      <c r="Q10" s="49">
        <v>9731.259</v>
      </c>
      <c r="R10" s="52">
        <v>6617.003</v>
      </c>
      <c r="S10" s="51">
        <v>3114.256</v>
      </c>
      <c r="T10" s="49">
        <v>4939.917</v>
      </c>
      <c r="U10" s="52">
        <v>2685.996</v>
      </c>
      <c r="V10" s="51">
        <v>2253.921</v>
      </c>
      <c r="W10" s="49">
        <v>2287.813</v>
      </c>
      <c r="X10" s="52">
        <v>1755</v>
      </c>
      <c r="Y10" s="51">
        <v>532.813</v>
      </c>
      <c r="Z10" s="49">
        <v>137.925</v>
      </c>
      <c r="AA10" s="52">
        <v>82</v>
      </c>
      <c r="AB10" s="51">
        <v>55.925</v>
      </c>
      <c r="AC10" s="49">
        <v>4285.295</v>
      </c>
      <c r="AD10" s="52">
        <v>3981</v>
      </c>
      <c r="AE10" s="51">
        <v>304.295</v>
      </c>
      <c r="AF10" s="49">
        <v>60</v>
      </c>
      <c r="AG10" s="52">
        <v>44</v>
      </c>
      <c r="AH10" s="51">
        <v>16</v>
      </c>
      <c r="AI10" s="49">
        <v>33321.011</v>
      </c>
      <c r="AJ10" s="52">
        <v>23177</v>
      </c>
      <c r="AK10" s="51">
        <v>10144.011</v>
      </c>
      <c r="AL10" s="49">
        <v>1248.95</v>
      </c>
      <c r="AM10" s="52">
        <v>936</v>
      </c>
      <c r="AN10" s="51">
        <v>312.95</v>
      </c>
      <c r="AO10" s="49">
        <v>1433.167</v>
      </c>
      <c r="AP10" s="52">
        <v>1009</v>
      </c>
      <c r="AQ10" s="51">
        <v>424.167</v>
      </c>
      <c r="AR10" s="49">
        <v>46</v>
      </c>
      <c r="AS10" s="52">
        <v>44</v>
      </c>
      <c r="AT10" s="51">
        <v>2</v>
      </c>
    </row>
    <row r="11" spans="1:46" ht="14.25" customHeight="1">
      <c r="A11" s="17" t="s">
        <v>22</v>
      </c>
      <c r="B11" s="49">
        <v>34</v>
      </c>
      <c r="C11" s="52">
        <v>28</v>
      </c>
      <c r="D11" s="51">
        <v>6</v>
      </c>
      <c r="E11" s="49">
        <v>1755.373</v>
      </c>
      <c r="F11" s="52">
        <v>1661</v>
      </c>
      <c r="G11" s="51">
        <v>94.373</v>
      </c>
      <c r="H11" s="49">
        <v>558.046</v>
      </c>
      <c r="I11" s="52">
        <v>502</v>
      </c>
      <c r="J11" s="51">
        <v>56.046</v>
      </c>
      <c r="K11" s="49">
        <v>2324.031</v>
      </c>
      <c r="L11" s="52">
        <v>1226</v>
      </c>
      <c r="M11" s="51">
        <v>1098.031</v>
      </c>
      <c r="N11" s="49">
        <v>61</v>
      </c>
      <c r="O11" s="52">
        <v>61</v>
      </c>
      <c r="P11" s="51">
        <v>0</v>
      </c>
      <c r="Q11" s="49">
        <v>3079.037</v>
      </c>
      <c r="R11" s="52">
        <v>1988.037</v>
      </c>
      <c r="S11" s="51">
        <v>1091</v>
      </c>
      <c r="T11" s="49">
        <v>1342.93</v>
      </c>
      <c r="U11" s="52">
        <v>615.962</v>
      </c>
      <c r="V11" s="51">
        <v>726.968</v>
      </c>
      <c r="W11" s="49">
        <v>569.145</v>
      </c>
      <c r="X11" s="52">
        <v>461</v>
      </c>
      <c r="Y11" s="51">
        <v>108.145</v>
      </c>
      <c r="Z11" s="49">
        <v>36</v>
      </c>
      <c r="AA11" s="52">
        <v>23</v>
      </c>
      <c r="AB11" s="51">
        <v>13</v>
      </c>
      <c r="AC11" s="49">
        <v>1051.018</v>
      </c>
      <c r="AD11" s="52">
        <v>971</v>
      </c>
      <c r="AE11" s="51">
        <v>80.018</v>
      </c>
      <c r="AF11" s="49">
        <v>19</v>
      </c>
      <c r="AG11" s="52">
        <v>10</v>
      </c>
      <c r="AH11" s="51">
        <v>9</v>
      </c>
      <c r="AI11" s="49">
        <v>9387.711</v>
      </c>
      <c r="AJ11" s="52">
        <v>6581</v>
      </c>
      <c r="AK11" s="51">
        <v>2806.711</v>
      </c>
      <c r="AL11" s="49">
        <v>563.7</v>
      </c>
      <c r="AM11" s="52">
        <v>460</v>
      </c>
      <c r="AN11" s="51">
        <v>103.7</v>
      </c>
      <c r="AO11" s="49">
        <v>347</v>
      </c>
      <c r="AP11" s="52">
        <v>247</v>
      </c>
      <c r="AQ11" s="51">
        <v>100</v>
      </c>
      <c r="AR11" s="49">
        <v>19</v>
      </c>
      <c r="AS11" s="52">
        <v>19</v>
      </c>
      <c r="AT11" s="51">
        <v>0</v>
      </c>
    </row>
    <row r="12" spans="1:46" ht="14.25" customHeight="1">
      <c r="A12" s="17" t="s">
        <v>23</v>
      </c>
      <c r="B12" s="49">
        <v>49</v>
      </c>
      <c r="C12" s="52">
        <v>46</v>
      </c>
      <c r="D12" s="51">
        <v>3</v>
      </c>
      <c r="E12" s="49">
        <v>1134.485</v>
      </c>
      <c r="F12" s="52">
        <v>1048</v>
      </c>
      <c r="G12" s="51">
        <v>86.485</v>
      </c>
      <c r="H12" s="49">
        <v>433.583</v>
      </c>
      <c r="I12" s="52">
        <v>398</v>
      </c>
      <c r="J12" s="51">
        <v>35.583</v>
      </c>
      <c r="K12" s="49">
        <v>1725</v>
      </c>
      <c r="L12" s="52">
        <v>929</v>
      </c>
      <c r="M12" s="51">
        <v>796</v>
      </c>
      <c r="N12" s="49">
        <v>36</v>
      </c>
      <c r="O12" s="52">
        <v>34</v>
      </c>
      <c r="P12" s="51">
        <v>2</v>
      </c>
      <c r="Q12" s="49">
        <v>1953.2</v>
      </c>
      <c r="R12" s="52">
        <v>1213.2</v>
      </c>
      <c r="S12" s="51">
        <v>740</v>
      </c>
      <c r="T12" s="49">
        <v>586.799</v>
      </c>
      <c r="U12" s="52">
        <v>369.799</v>
      </c>
      <c r="V12" s="51">
        <v>217</v>
      </c>
      <c r="W12" s="49">
        <v>457</v>
      </c>
      <c r="X12" s="52">
        <v>360</v>
      </c>
      <c r="Y12" s="51">
        <v>97</v>
      </c>
      <c r="Z12" s="49">
        <v>19</v>
      </c>
      <c r="AA12" s="52">
        <v>11</v>
      </c>
      <c r="AB12" s="51">
        <v>8</v>
      </c>
      <c r="AC12" s="49">
        <v>998</v>
      </c>
      <c r="AD12" s="52">
        <v>906</v>
      </c>
      <c r="AE12" s="51">
        <v>92</v>
      </c>
      <c r="AF12" s="49">
        <v>12</v>
      </c>
      <c r="AG12" s="52">
        <v>10</v>
      </c>
      <c r="AH12" s="51">
        <v>2</v>
      </c>
      <c r="AI12" s="49">
        <v>6814.129</v>
      </c>
      <c r="AJ12" s="52">
        <v>4543</v>
      </c>
      <c r="AK12" s="51">
        <v>2271.129</v>
      </c>
      <c r="AL12" s="49">
        <v>661.8</v>
      </c>
      <c r="AM12" s="52">
        <v>511</v>
      </c>
      <c r="AN12" s="51">
        <v>150.8</v>
      </c>
      <c r="AO12" s="49">
        <v>217</v>
      </c>
      <c r="AP12" s="52">
        <v>152</v>
      </c>
      <c r="AQ12" s="51">
        <v>65</v>
      </c>
      <c r="AR12" s="49">
        <v>7</v>
      </c>
      <c r="AS12" s="52">
        <v>6</v>
      </c>
      <c r="AT12" s="51">
        <v>1</v>
      </c>
    </row>
    <row r="13" spans="1:46" ht="14.25" customHeight="1">
      <c r="A13" s="17" t="s">
        <v>24</v>
      </c>
      <c r="B13" s="49">
        <v>64</v>
      </c>
      <c r="C13" s="52">
        <v>59</v>
      </c>
      <c r="D13" s="51">
        <v>5</v>
      </c>
      <c r="E13" s="49">
        <v>1350.274</v>
      </c>
      <c r="F13" s="52">
        <v>1248</v>
      </c>
      <c r="G13" s="51">
        <v>102.274</v>
      </c>
      <c r="H13" s="49">
        <v>523.285</v>
      </c>
      <c r="I13" s="52">
        <v>481</v>
      </c>
      <c r="J13" s="51">
        <v>42.285</v>
      </c>
      <c r="K13" s="49">
        <v>2110.035</v>
      </c>
      <c r="L13" s="52">
        <v>994</v>
      </c>
      <c r="M13" s="51">
        <v>1116.035</v>
      </c>
      <c r="N13" s="49">
        <v>62</v>
      </c>
      <c r="O13" s="52">
        <v>62</v>
      </c>
      <c r="P13" s="51">
        <v>0</v>
      </c>
      <c r="Q13" s="49">
        <v>2878.622</v>
      </c>
      <c r="R13" s="52">
        <v>1783.622</v>
      </c>
      <c r="S13" s="51">
        <v>1095</v>
      </c>
      <c r="T13" s="49">
        <v>1182.306</v>
      </c>
      <c r="U13" s="52">
        <v>670.377</v>
      </c>
      <c r="V13" s="51">
        <v>511.929</v>
      </c>
      <c r="W13" s="49">
        <v>577.491</v>
      </c>
      <c r="X13" s="52">
        <v>420</v>
      </c>
      <c r="Y13" s="51">
        <v>157.491</v>
      </c>
      <c r="Z13" s="49">
        <v>41.866</v>
      </c>
      <c r="AA13" s="52">
        <v>17</v>
      </c>
      <c r="AB13" s="51">
        <v>24.866</v>
      </c>
      <c r="AC13" s="49">
        <v>866</v>
      </c>
      <c r="AD13" s="52">
        <v>810</v>
      </c>
      <c r="AE13" s="51">
        <v>56</v>
      </c>
      <c r="AF13" s="49">
        <v>15</v>
      </c>
      <c r="AG13" s="52">
        <v>10</v>
      </c>
      <c r="AH13" s="51">
        <v>5</v>
      </c>
      <c r="AI13" s="49">
        <v>6758.079</v>
      </c>
      <c r="AJ13" s="52">
        <v>4412</v>
      </c>
      <c r="AK13" s="51">
        <v>2346.079</v>
      </c>
      <c r="AL13" s="49">
        <v>322.034</v>
      </c>
      <c r="AM13" s="52">
        <v>260</v>
      </c>
      <c r="AN13" s="51">
        <v>62.034</v>
      </c>
      <c r="AO13" s="49">
        <v>282</v>
      </c>
      <c r="AP13" s="52">
        <v>220</v>
      </c>
      <c r="AQ13" s="51">
        <v>62</v>
      </c>
      <c r="AR13" s="49">
        <v>13</v>
      </c>
      <c r="AS13" s="52">
        <v>12</v>
      </c>
      <c r="AT13" s="51">
        <v>1</v>
      </c>
    </row>
    <row r="14" spans="1:46" ht="14.25" customHeight="1">
      <c r="A14" s="17" t="s">
        <v>25</v>
      </c>
      <c r="B14" s="49">
        <v>22</v>
      </c>
      <c r="C14" s="52">
        <v>20</v>
      </c>
      <c r="D14" s="51">
        <v>2</v>
      </c>
      <c r="E14" s="49">
        <v>744.171</v>
      </c>
      <c r="F14" s="52">
        <v>689</v>
      </c>
      <c r="G14" s="51">
        <v>55.171</v>
      </c>
      <c r="H14" s="49">
        <v>266.077</v>
      </c>
      <c r="I14" s="52">
        <v>242</v>
      </c>
      <c r="J14" s="51">
        <v>24.077</v>
      </c>
      <c r="K14" s="49">
        <v>1239</v>
      </c>
      <c r="L14" s="52">
        <v>626</v>
      </c>
      <c r="M14" s="51">
        <v>613</v>
      </c>
      <c r="N14" s="49">
        <v>38</v>
      </c>
      <c r="O14" s="52">
        <v>38</v>
      </c>
      <c r="P14" s="51">
        <v>0</v>
      </c>
      <c r="Q14" s="49">
        <v>1445.94</v>
      </c>
      <c r="R14" s="52">
        <v>994.031</v>
      </c>
      <c r="S14" s="51">
        <v>451.909</v>
      </c>
      <c r="T14" s="49">
        <v>478.968</v>
      </c>
      <c r="U14" s="52">
        <v>241.968</v>
      </c>
      <c r="V14" s="51">
        <v>237</v>
      </c>
      <c r="W14" s="49">
        <v>328</v>
      </c>
      <c r="X14" s="52">
        <v>251</v>
      </c>
      <c r="Y14" s="51">
        <v>77</v>
      </c>
      <c r="Z14" s="49">
        <v>24</v>
      </c>
      <c r="AA14" s="52">
        <v>10</v>
      </c>
      <c r="AB14" s="51">
        <v>14</v>
      </c>
      <c r="AC14" s="49">
        <v>716.333</v>
      </c>
      <c r="AD14" s="52">
        <v>658</v>
      </c>
      <c r="AE14" s="51">
        <v>58.333</v>
      </c>
      <c r="AF14" s="49">
        <v>6</v>
      </c>
      <c r="AG14" s="52">
        <v>4</v>
      </c>
      <c r="AH14" s="51">
        <v>2</v>
      </c>
      <c r="AI14" s="49">
        <v>4901.75</v>
      </c>
      <c r="AJ14" s="52">
        <v>3363</v>
      </c>
      <c r="AK14" s="51">
        <v>1538.75</v>
      </c>
      <c r="AL14" s="49">
        <v>279.09</v>
      </c>
      <c r="AM14" s="52">
        <v>199</v>
      </c>
      <c r="AN14" s="51">
        <v>80.09</v>
      </c>
      <c r="AO14" s="49">
        <v>158.666</v>
      </c>
      <c r="AP14" s="52">
        <v>123</v>
      </c>
      <c r="AQ14" s="51">
        <v>35.666</v>
      </c>
      <c r="AR14" s="49">
        <v>6</v>
      </c>
      <c r="AS14" s="52">
        <v>5</v>
      </c>
      <c r="AT14" s="51">
        <v>1</v>
      </c>
    </row>
    <row r="15" spans="1:46" ht="14.25" customHeight="1" thickBot="1">
      <c r="A15" s="13" t="s">
        <v>34</v>
      </c>
      <c r="B15" s="53">
        <v>42</v>
      </c>
      <c r="C15" s="54">
        <v>39</v>
      </c>
      <c r="D15" s="55">
        <v>3</v>
      </c>
      <c r="E15" s="53">
        <v>1157.548</v>
      </c>
      <c r="F15" s="54">
        <v>1105</v>
      </c>
      <c r="G15" s="55">
        <v>52.548</v>
      </c>
      <c r="H15" s="53">
        <v>547.185</v>
      </c>
      <c r="I15" s="54">
        <v>514</v>
      </c>
      <c r="J15" s="55">
        <v>33.185</v>
      </c>
      <c r="K15" s="53">
        <v>2357</v>
      </c>
      <c r="L15" s="54">
        <v>1378</v>
      </c>
      <c r="M15" s="55">
        <v>979</v>
      </c>
      <c r="N15" s="53">
        <v>57</v>
      </c>
      <c r="O15" s="54">
        <v>55</v>
      </c>
      <c r="P15" s="55">
        <v>2</v>
      </c>
      <c r="Q15" s="53">
        <v>3290.105</v>
      </c>
      <c r="R15" s="54">
        <v>2131.116</v>
      </c>
      <c r="S15" s="55">
        <v>1158.989</v>
      </c>
      <c r="T15" s="53">
        <v>956.883</v>
      </c>
      <c r="U15" s="54">
        <v>556.883</v>
      </c>
      <c r="V15" s="55">
        <v>400</v>
      </c>
      <c r="W15" s="53">
        <v>396.707</v>
      </c>
      <c r="X15" s="54">
        <v>312</v>
      </c>
      <c r="Y15" s="55">
        <v>84.707</v>
      </c>
      <c r="Z15" s="53">
        <v>23</v>
      </c>
      <c r="AA15" s="54">
        <v>18</v>
      </c>
      <c r="AB15" s="55">
        <v>5</v>
      </c>
      <c r="AC15" s="53">
        <v>861</v>
      </c>
      <c r="AD15" s="54">
        <v>804</v>
      </c>
      <c r="AE15" s="55">
        <v>57</v>
      </c>
      <c r="AF15" s="53">
        <v>10</v>
      </c>
      <c r="AG15" s="54">
        <v>6</v>
      </c>
      <c r="AH15" s="55">
        <v>4</v>
      </c>
      <c r="AI15" s="53">
        <v>8971.055</v>
      </c>
      <c r="AJ15" s="54">
        <v>5650</v>
      </c>
      <c r="AK15" s="55">
        <v>3321.055</v>
      </c>
      <c r="AL15" s="53">
        <v>429.51</v>
      </c>
      <c r="AM15" s="54">
        <v>370</v>
      </c>
      <c r="AN15" s="55">
        <v>59.51</v>
      </c>
      <c r="AO15" s="53">
        <v>250</v>
      </c>
      <c r="AP15" s="54">
        <v>180</v>
      </c>
      <c r="AQ15" s="55">
        <v>70</v>
      </c>
      <c r="AR15" s="53">
        <v>8</v>
      </c>
      <c r="AS15" s="54">
        <v>6</v>
      </c>
      <c r="AT15" s="55">
        <v>2</v>
      </c>
    </row>
    <row r="16" spans="1:46" ht="14.25" customHeight="1" thickBot="1" thickTop="1">
      <c r="A16" s="17" t="s">
        <v>35</v>
      </c>
      <c r="B16" s="72">
        <v>12</v>
      </c>
      <c r="C16" s="63">
        <v>11</v>
      </c>
      <c r="D16" s="65">
        <v>1</v>
      </c>
      <c r="E16" s="72">
        <v>321</v>
      </c>
      <c r="F16" s="63">
        <v>306</v>
      </c>
      <c r="G16" s="65">
        <v>15</v>
      </c>
      <c r="H16" s="72">
        <v>110</v>
      </c>
      <c r="I16" s="63">
        <v>103</v>
      </c>
      <c r="J16" s="65">
        <v>7</v>
      </c>
      <c r="K16" s="72">
        <v>1359.125</v>
      </c>
      <c r="L16" s="63">
        <v>642</v>
      </c>
      <c r="M16" s="65">
        <v>717.125</v>
      </c>
      <c r="N16" s="72">
        <v>17</v>
      </c>
      <c r="O16" s="63">
        <v>15</v>
      </c>
      <c r="P16" s="65">
        <v>2</v>
      </c>
      <c r="Q16" s="72">
        <v>843.38</v>
      </c>
      <c r="R16" s="63">
        <v>570.38</v>
      </c>
      <c r="S16" s="65">
        <v>273</v>
      </c>
      <c r="T16" s="72">
        <v>184.494</v>
      </c>
      <c r="U16" s="63">
        <v>110.619</v>
      </c>
      <c r="V16" s="65">
        <v>73.875</v>
      </c>
      <c r="W16" s="72">
        <v>124</v>
      </c>
      <c r="X16" s="63">
        <v>94</v>
      </c>
      <c r="Y16" s="65">
        <v>30</v>
      </c>
      <c r="Z16" s="72">
        <v>14</v>
      </c>
      <c r="AA16" s="63">
        <v>5</v>
      </c>
      <c r="AB16" s="65">
        <v>9</v>
      </c>
      <c r="AC16" s="72">
        <v>234</v>
      </c>
      <c r="AD16" s="63">
        <v>216</v>
      </c>
      <c r="AE16" s="65">
        <v>18</v>
      </c>
      <c r="AF16" s="72">
        <v>0</v>
      </c>
      <c r="AG16" s="63">
        <v>0</v>
      </c>
      <c r="AH16" s="65">
        <v>0</v>
      </c>
      <c r="AI16" s="72">
        <v>2965.999</v>
      </c>
      <c r="AJ16" s="63">
        <v>1581</v>
      </c>
      <c r="AK16" s="65">
        <v>1384.999</v>
      </c>
      <c r="AL16" s="72">
        <v>87</v>
      </c>
      <c r="AM16" s="63">
        <v>71</v>
      </c>
      <c r="AN16" s="65">
        <v>16</v>
      </c>
      <c r="AO16" s="72">
        <v>60</v>
      </c>
      <c r="AP16" s="63">
        <v>42</v>
      </c>
      <c r="AQ16" s="65">
        <v>18</v>
      </c>
      <c r="AR16" s="72">
        <v>4</v>
      </c>
      <c r="AS16" s="63">
        <v>4</v>
      </c>
      <c r="AT16" s="65">
        <v>0</v>
      </c>
    </row>
    <row r="17" spans="1:46" ht="14.25" customHeight="1" thickBot="1" thickTop="1">
      <c r="A17" s="19" t="s">
        <v>26</v>
      </c>
      <c r="B17" s="72">
        <f>B16</f>
        <v>12</v>
      </c>
      <c r="C17" s="63">
        <f aca="true" t="shared" si="0" ref="C17:Y17">C16</f>
        <v>11</v>
      </c>
      <c r="D17" s="65">
        <f t="shared" si="0"/>
        <v>1</v>
      </c>
      <c r="E17" s="72">
        <f t="shared" si="0"/>
        <v>321</v>
      </c>
      <c r="F17" s="63">
        <f t="shared" si="0"/>
        <v>306</v>
      </c>
      <c r="G17" s="65">
        <f t="shared" si="0"/>
        <v>15</v>
      </c>
      <c r="H17" s="72">
        <f t="shared" si="0"/>
        <v>110</v>
      </c>
      <c r="I17" s="63">
        <f t="shared" si="0"/>
        <v>103</v>
      </c>
      <c r="J17" s="65">
        <f t="shared" si="0"/>
        <v>7</v>
      </c>
      <c r="K17" s="72">
        <f t="shared" si="0"/>
        <v>1359.125</v>
      </c>
      <c r="L17" s="63">
        <f t="shared" si="0"/>
        <v>642</v>
      </c>
      <c r="M17" s="65">
        <f t="shared" si="0"/>
        <v>717.125</v>
      </c>
      <c r="N17" s="72">
        <f t="shared" si="0"/>
        <v>17</v>
      </c>
      <c r="O17" s="63">
        <f t="shared" si="0"/>
        <v>15</v>
      </c>
      <c r="P17" s="65">
        <f t="shared" si="0"/>
        <v>2</v>
      </c>
      <c r="Q17" s="72">
        <f t="shared" si="0"/>
        <v>843.38</v>
      </c>
      <c r="R17" s="63">
        <f t="shared" si="0"/>
        <v>570.38</v>
      </c>
      <c r="S17" s="65">
        <f t="shared" si="0"/>
        <v>273</v>
      </c>
      <c r="T17" s="72">
        <f t="shared" si="0"/>
        <v>184.494</v>
      </c>
      <c r="U17" s="63">
        <f t="shared" si="0"/>
        <v>110.619</v>
      </c>
      <c r="V17" s="65">
        <f t="shared" si="0"/>
        <v>73.875</v>
      </c>
      <c r="W17" s="72">
        <f t="shared" si="0"/>
        <v>124</v>
      </c>
      <c r="X17" s="63">
        <f t="shared" si="0"/>
        <v>94</v>
      </c>
      <c r="Y17" s="65">
        <f t="shared" si="0"/>
        <v>30</v>
      </c>
      <c r="Z17" s="72">
        <f aca="true" t="shared" si="1" ref="Z17:AH17">Z16</f>
        <v>14</v>
      </c>
      <c r="AA17" s="63">
        <f t="shared" si="1"/>
        <v>5</v>
      </c>
      <c r="AB17" s="65">
        <f t="shared" si="1"/>
        <v>9</v>
      </c>
      <c r="AC17" s="72">
        <f t="shared" si="1"/>
        <v>234</v>
      </c>
      <c r="AD17" s="63">
        <f t="shared" si="1"/>
        <v>216</v>
      </c>
      <c r="AE17" s="65">
        <f t="shared" si="1"/>
        <v>18</v>
      </c>
      <c r="AF17" s="72">
        <f t="shared" si="1"/>
        <v>0</v>
      </c>
      <c r="AG17" s="63">
        <f t="shared" si="1"/>
        <v>0</v>
      </c>
      <c r="AH17" s="65">
        <f t="shared" si="1"/>
        <v>0</v>
      </c>
      <c r="AI17" s="72">
        <f aca="true" t="shared" si="2" ref="AI17:AN17">AI16</f>
        <v>2965.999</v>
      </c>
      <c r="AJ17" s="63">
        <f t="shared" si="2"/>
        <v>1581</v>
      </c>
      <c r="AK17" s="65">
        <f t="shared" si="2"/>
        <v>1384.999</v>
      </c>
      <c r="AL17" s="72">
        <f t="shared" si="2"/>
        <v>87</v>
      </c>
      <c r="AM17" s="63">
        <f t="shared" si="2"/>
        <v>71</v>
      </c>
      <c r="AN17" s="65">
        <f t="shared" si="2"/>
        <v>16</v>
      </c>
      <c r="AO17" s="72">
        <f aca="true" t="shared" si="3" ref="AO17:AT17">AO16</f>
        <v>60</v>
      </c>
      <c r="AP17" s="63">
        <f t="shared" si="3"/>
        <v>42</v>
      </c>
      <c r="AQ17" s="65">
        <f t="shared" si="3"/>
        <v>18</v>
      </c>
      <c r="AR17" s="72">
        <f t="shared" si="3"/>
        <v>4</v>
      </c>
      <c r="AS17" s="63">
        <f t="shared" si="3"/>
        <v>4</v>
      </c>
      <c r="AT17" s="65">
        <f t="shared" si="3"/>
        <v>0</v>
      </c>
    </row>
    <row r="18" spans="1:46" ht="14.25" customHeight="1" thickBot="1" thickTop="1">
      <c r="A18" s="17" t="s">
        <v>37</v>
      </c>
      <c r="B18" s="72">
        <v>3</v>
      </c>
      <c r="C18" s="63">
        <v>2</v>
      </c>
      <c r="D18" s="65">
        <v>1</v>
      </c>
      <c r="E18" s="72">
        <v>142</v>
      </c>
      <c r="F18" s="63">
        <v>129</v>
      </c>
      <c r="G18" s="65">
        <v>13</v>
      </c>
      <c r="H18" s="72">
        <v>59</v>
      </c>
      <c r="I18" s="63">
        <v>56</v>
      </c>
      <c r="J18" s="65">
        <v>3</v>
      </c>
      <c r="K18" s="72">
        <v>216</v>
      </c>
      <c r="L18" s="63">
        <v>133</v>
      </c>
      <c r="M18" s="65">
        <v>83</v>
      </c>
      <c r="N18" s="72">
        <v>7</v>
      </c>
      <c r="O18" s="63">
        <v>7</v>
      </c>
      <c r="P18" s="65">
        <v>0</v>
      </c>
      <c r="Q18" s="72">
        <v>382.585</v>
      </c>
      <c r="R18" s="63">
        <v>221.585</v>
      </c>
      <c r="S18" s="65">
        <v>161</v>
      </c>
      <c r="T18" s="72">
        <v>125.414</v>
      </c>
      <c r="U18" s="63">
        <v>94.414</v>
      </c>
      <c r="V18" s="65">
        <v>31</v>
      </c>
      <c r="W18" s="72">
        <v>74</v>
      </c>
      <c r="X18" s="63">
        <v>63</v>
      </c>
      <c r="Y18" s="65">
        <v>11</v>
      </c>
      <c r="Z18" s="72">
        <v>8</v>
      </c>
      <c r="AA18" s="63">
        <v>5</v>
      </c>
      <c r="AB18" s="65">
        <v>3</v>
      </c>
      <c r="AC18" s="72">
        <v>155</v>
      </c>
      <c r="AD18" s="63">
        <v>141</v>
      </c>
      <c r="AE18" s="65">
        <v>14</v>
      </c>
      <c r="AF18" s="72">
        <v>0</v>
      </c>
      <c r="AG18" s="63">
        <v>0</v>
      </c>
      <c r="AH18" s="65">
        <v>0</v>
      </c>
      <c r="AI18" s="72">
        <v>1611.999</v>
      </c>
      <c r="AJ18" s="63">
        <v>732</v>
      </c>
      <c r="AK18" s="65">
        <v>879.999</v>
      </c>
      <c r="AL18" s="72">
        <v>44</v>
      </c>
      <c r="AM18" s="63">
        <v>35</v>
      </c>
      <c r="AN18" s="65">
        <v>9</v>
      </c>
      <c r="AO18" s="72">
        <v>32</v>
      </c>
      <c r="AP18" s="63">
        <v>26</v>
      </c>
      <c r="AQ18" s="65">
        <v>6</v>
      </c>
      <c r="AR18" s="72">
        <v>0</v>
      </c>
      <c r="AS18" s="63">
        <v>0</v>
      </c>
      <c r="AT18" s="65">
        <v>0</v>
      </c>
    </row>
    <row r="19" spans="1:46" ht="14.25" customHeight="1" thickBot="1" thickTop="1">
      <c r="A19" s="19" t="s">
        <v>36</v>
      </c>
      <c r="B19" s="72">
        <f>B18</f>
        <v>3</v>
      </c>
      <c r="C19" s="63">
        <f aca="true" t="shared" si="4" ref="C19:Y19">C18</f>
        <v>2</v>
      </c>
      <c r="D19" s="65">
        <f t="shared" si="4"/>
        <v>1</v>
      </c>
      <c r="E19" s="72">
        <f t="shared" si="4"/>
        <v>142</v>
      </c>
      <c r="F19" s="63">
        <f t="shared" si="4"/>
        <v>129</v>
      </c>
      <c r="G19" s="65">
        <f t="shared" si="4"/>
        <v>13</v>
      </c>
      <c r="H19" s="72">
        <f t="shared" si="4"/>
        <v>59</v>
      </c>
      <c r="I19" s="63">
        <f t="shared" si="4"/>
        <v>56</v>
      </c>
      <c r="J19" s="65">
        <f t="shared" si="4"/>
        <v>3</v>
      </c>
      <c r="K19" s="72">
        <f t="shared" si="4"/>
        <v>216</v>
      </c>
      <c r="L19" s="63">
        <f t="shared" si="4"/>
        <v>133</v>
      </c>
      <c r="M19" s="65">
        <f t="shared" si="4"/>
        <v>83</v>
      </c>
      <c r="N19" s="72">
        <f t="shared" si="4"/>
        <v>7</v>
      </c>
      <c r="O19" s="63">
        <f t="shared" si="4"/>
        <v>7</v>
      </c>
      <c r="P19" s="65">
        <f t="shared" si="4"/>
        <v>0</v>
      </c>
      <c r="Q19" s="72">
        <f t="shared" si="4"/>
        <v>382.585</v>
      </c>
      <c r="R19" s="63">
        <f t="shared" si="4"/>
        <v>221.585</v>
      </c>
      <c r="S19" s="65">
        <f t="shared" si="4"/>
        <v>161</v>
      </c>
      <c r="T19" s="72">
        <f t="shared" si="4"/>
        <v>125.414</v>
      </c>
      <c r="U19" s="63">
        <f t="shared" si="4"/>
        <v>94.414</v>
      </c>
      <c r="V19" s="65">
        <f t="shared" si="4"/>
        <v>31</v>
      </c>
      <c r="W19" s="72">
        <f t="shared" si="4"/>
        <v>74</v>
      </c>
      <c r="X19" s="63">
        <f t="shared" si="4"/>
        <v>63</v>
      </c>
      <c r="Y19" s="65">
        <f t="shared" si="4"/>
        <v>11</v>
      </c>
      <c r="Z19" s="72">
        <f aca="true" t="shared" si="5" ref="Z19:AH19">Z18</f>
        <v>8</v>
      </c>
      <c r="AA19" s="63">
        <f t="shared" si="5"/>
        <v>5</v>
      </c>
      <c r="AB19" s="65">
        <f t="shared" si="5"/>
        <v>3</v>
      </c>
      <c r="AC19" s="72">
        <f t="shared" si="5"/>
        <v>155</v>
      </c>
      <c r="AD19" s="63">
        <f t="shared" si="5"/>
        <v>141</v>
      </c>
      <c r="AE19" s="65">
        <f t="shared" si="5"/>
        <v>14</v>
      </c>
      <c r="AF19" s="72">
        <f t="shared" si="5"/>
        <v>0</v>
      </c>
      <c r="AG19" s="63">
        <f t="shared" si="5"/>
        <v>0</v>
      </c>
      <c r="AH19" s="65">
        <f t="shared" si="5"/>
        <v>0</v>
      </c>
      <c r="AI19" s="72">
        <f aca="true" t="shared" si="6" ref="AI19:AN19">AI18</f>
        <v>1611.999</v>
      </c>
      <c r="AJ19" s="63">
        <f t="shared" si="6"/>
        <v>732</v>
      </c>
      <c r="AK19" s="65">
        <f t="shared" si="6"/>
        <v>879.999</v>
      </c>
      <c r="AL19" s="72">
        <f t="shared" si="6"/>
        <v>44</v>
      </c>
      <c r="AM19" s="63">
        <f t="shared" si="6"/>
        <v>35</v>
      </c>
      <c r="AN19" s="65">
        <f t="shared" si="6"/>
        <v>9</v>
      </c>
      <c r="AO19" s="72">
        <f aca="true" t="shared" si="7" ref="AO19:AT19">AO18</f>
        <v>32</v>
      </c>
      <c r="AP19" s="63">
        <f t="shared" si="7"/>
        <v>26</v>
      </c>
      <c r="AQ19" s="65">
        <f t="shared" si="7"/>
        <v>6</v>
      </c>
      <c r="AR19" s="72">
        <f t="shared" si="7"/>
        <v>0</v>
      </c>
      <c r="AS19" s="63">
        <f t="shared" si="7"/>
        <v>0</v>
      </c>
      <c r="AT19" s="65">
        <f t="shared" si="7"/>
        <v>0</v>
      </c>
    </row>
    <row r="20" spans="1:46" ht="14.25" customHeight="1" thickTop="1">
      <c r="A20" s="21" t="s">
        <v>39</v>
      </c>
      <c r="B20" s="62">
        <v>2</v>
      </c>
      <c r="C20" s="67">
        <v>1</v>
      </c>
      <c r="D20" s="64">
        <v>1</v>
      </c>
      <c r="E20" s="62">
        <v>91</v>
      </c>
      <c r="F20" s="67">
        <v>86</v>
      </c>
      <c r="G20" s="76">
        <v>5</v>
      </c>
      <c r="H20" s="66">
        <v>41.026</v>
      </c>
      <c r="I20" s="67">
        <v>37</v>
      </c>
      <c r="J20" s="76">
        <v>4.026</v>
      </c>
      <c r="K20" s="66">
        <v>250</v>
      </c>
      <c r="L20" s="67">
        <v>129</v>
      </c>
      <c r="M20" s="64">
        <v>121</v>
      </c>
      <c r="N20" s="62">
        <v>7</v>
      </c>
      <c r="O20" s="67">
        <v>7</v>
      </c>
      <c r="P20" s="64">
        <v>0</v>
      </c>
      <c r="Q20" s="62">
        <v>307.915</v>
      </c>
      <c r="R20" s="67">
        <v>143.915</v>
      </c>
      <c r="S20" s="64">
        <v>164</v>
      </c>
      <c r="T20" s="62">
        <v>57.084</v>
      </c>
      <c r="U20" s="67">
        <v>33.084</v>
      </c>
      <c r="V20" s="64">
        <v>24</v>
      </c>
      <c r="W20" s="62">
        <v>35</v>
      </c>
      <c r="X20" s="67">
        <v>24</v>
      </c>
      <c r="Y20" s="64">
        <v>11</v>
      </c>
      <c r="Z20" s="62">
        <v>2</v>
      </c>
      <c r="AA20" s="67">
        <v>1</v>
      </c>
      <c r="AB20" s="64">
        <v>1</v>
      </c>
      <c r="AC20" s="62">
        <v>59</v>
      </c>
      <c r="AD20" s="67">
        <v>53</v>
      </c>
      <c r="AE20" s="64">
        <v>6</v>
      </c>
      <c r="AF20" s="62">
        <v>4</v>
      </c>
      <c r="AG20" s="67">
        <v>2</v>
      </c>
      <c r="AH20" s="75">
        <v>2</v>
      </c>
      <c r="AI20" s="62">
        <v>999.973</v>
      </c>
      <c r="AJ20" s="67">
        <v>517</v>
      </c>
      <c r="AK20" s="75">
        <v>482.973</v>
      </c>
      <c r="AL20" s="62">
        <v>28</v>
      </c>
      <c r="AM20" s="67">
        <v>21</v>
      </c>
      <c r="AN20" s="75">
        <v>7</v>
      </c>
      <c r="AO20" s="62">
        <v>27</v>
      </c>
      <c r="AP20" s="67">
        <v>20</v>
      </c>
      <c r="AQ20" s="75">
        <v>7</v>
      </c>
      <c r="AR20" s="62">
        <v>0</v>
      </c>
      <c r="AS20" s="67">
        <v>0</v>
      </c>
      <c r="AT20" s="75">
        <v>0</v>
      </c>
    </row>
    <row r="21" spans="1:46" ht="14.25" customHeight="1">
      <c r="A21" s="20" t="s">
        <v>40</v>
      </c>
      <c r="B21" s="84">
        <v>4</v>
      </c>
      <c r="C21" s="85">
        <v>4</v>
      </c>
      <c r="D21" s="86">
        <v>0</v>
      </c>
      <c r="E21" s="87">
        <v>87</v>
      </c>
      <c r="F21" s="85">
        <v>78</v>
      </c>
      <c r="G21" s="86">
        <v>9</v>
      </c>
      <c r="H21" s="87">
        <v>74.162</v>
      </c>
      <c r="I21" s="85">
        <v>67</v>
      </c>
      <c r="J21" s="86">
        <v>7.162</v>
      </c>
      <c r="K21" s="87">
        <v>383</v>
      </c>
      <c r="L21" s="85">
        <v>227</v>
      </c>
      <c r="M21" s="86">
        <v>156</v>
      </c>
      <c r="N21" s="87">
        <v>5</v>
      </c>
      <c r="O21" s="85">
        <v>5</v>
      </c>
      <c r="P21" s="86">
        <v>0</v>
      </c>
      <c r="Q21" s="87">
        <v>348.677</v>
      </c>
      <c r="R21" s="85">
        <v>165.677</v>
      </c>
      <c r="S21" s="86">
        <v>183</v>
      </c>
      <c r="T21" s="87">
        <v>73.322</v>
      </c>
      <c r="U21" s="85">
        <v>48.322</v>
      </c>
      <c r="V21" s="86">
        <v>25</v>
      </c>
      <c r="W21" s="87">
        <v>57</v>
      </c>
      <c r="X21" s="85">
        <v>44</v>
      </c>
      <c r="Y21" s="86">
        <v>13</v>
      </c>
      <c r="Z21" s="87">
        <v>2</v>
      </c>
      <c r="AA21" s="85">
        <v>1</v>
      </c>
      <c r="AB21" s="86">
        <v>1</v>
      </c>
      <c r="AC21" s="87">
        <v>127</v>
      </c>
      <c r="AD21" s="85">
        <v>118</v>
      </c>
      <c r="AE21" s="86">
        <v>9</v>
      </c>
      <c r="AF21" s="84">
        <v>5</v>
      </c>
      <c r="AG21" s="85">
        <v>2</v>
      </c>
      <c r="AH21" s="86">
        <v>3</v>
      </c>
      <c r="AI21" s="84">
        <v>1331.837</v>
      </c>
      <c r="AJ21" s="85">
        <v>703</v>
      </c>
      <c r="AK21" s="86">
        <v>628.837</v>
      </c>
      <c r="AL21" s="84">
        <v>45</v>
      </c>
      <c r="AM21" s="85">
        <v>39</v>
      </c>
      <c r="AN21" s="86">
        <v>6</v>
      </c>
      <c r="AO21" s="84">
        <v>29</v>
      </c>
      <c r="AP21" s="85">
        <v>21</v>
      </c>
      <c r="AQ21" s="86">
        <v>8</v>
      </c>
      <c r="AR21" s="84">
        <v>1</v>
      </c>
      <c r="AS21" s="85">
        <v>1</v>
      </c>
      <c r="AT21" s="86">
        <v>0</v>
      </c>
    </row>
    <row r="22" spans="1:46" ht="14.25" customHeight="1" thickBot="1">
      <c r="A22" s="17" t="s">
        <v>41</v>
      </c>
      <c r="B22" s="68">
        <v>4</v>
      </c>
      <c r="C22" s="69">
        <v>4</v>
      </c>
      <c r="D22" s="70">
        <v>0</v>
      </c>
      <c r="E22" s="71">
        <v>295.332</v>
      </c>
      <c r="F22" s="69">
        <v>272</v>
      </c>
      <c r="G22" s="70">
        <v>23.332</v>
      </c>
      <c r="H22" s="71">
        <v>141.177</v>
      </c>
      <c r="I22" s="69">
        <v>123</v>
      </c>
      <c r="J22" s="70">
        <v>18.177</v>
      </c>
      <c r="K22" s="71">
        <v>741</v>
      </c>
      <c r="L22" s="69">
        <v>449</v>
      </c>
      <c r="M22" s="70">
        <v>292</v>
      </c>
      <c r="N22" s="71">
        <v>21</v>
      </c>
      <c r="O22" s="69">
        <v>21</v>
      </c>
      <c r="P22" s="70">
        <v>0</v>
      </c>
      <c r="Q22" s="71">
        <v>829.103</v>
      </c>
      <c r="R22" s="69">
        <v>450.103</v>
      </c>
      <c r="S22" s="70">
        <v>379</v>
      </c>
      <c r="T22" s="71">
        <v>187.896</v>
      </c>
      <c r="U22" s="69">
        <v>108.896</v>
      </c>
      <c r="V22" s="70">
        <v>79</v>
      </c>
      <c r="W22" s="71">
        <v>127.833</v>
      </c>
      <c r="X22" s="69">
        <v>102</v>
      </c>
      <c r="Y22" s="70">
        <v>25.833</v>
      </c>
      <c r="Z22" s="71">
        <v>13</v>
      </c>
      <c r="AA22" s="69">
        <v>7</v>
      </c>
      <c r="AB22" s="70">
        <v>6</v>
      </c>
      <c r="AC22" s="71">
        <v>351</v>
      </c>
      <c r="AD22" s="69">
        <v>322</v>
      </c>
      <c r="AE22" s="70">
        <v>29</v>
      </c>
      <c r="AF22" s="68">
        <v>5</v>
      </c>
      <c r="AG22" s="69">
        <v>2</v>
      </c>
      <c r="AH22" s="70">
        <v>3</v>
      </c>
      <c r="AI22" s="68">
        <v>2935.82</v>
      </c>
      <c r="AJ22" s="69">
        <v>1651</v>
      </c>
      <c r="AK22" s="70">
        <v>1284.82</v>
      </c>
      <c r="AL22" s="68">
        <v>142.833</v>
      </c>
      <c r="AM22" s="69">
        <v>100</v>
      </c>
      <c r="AN22" s="70">
        <v>42.833</v>
      </c>
      <c r="AO22" s="68">
        <v>60</v>
      </c>
      <c r="AP22" s="69">
        <v>47</v>
      </c>
      <c r="AQ22" s="70">
        <v>13</v>
      </c>
      <c r="AR22" s="68">
        <v>1</v>
      </c>
      <c r="AS22" s="69">
        <v>1</v>
      </c>
      <c r="AT22" s="70">
        <v>0</v>
      </c>
    </row>
    <row r="23" spans="1:46" ht="14.25" customHeight="1" thickBot="1" thickTop="1">
      <c r="A23" s="19" t="s">
        <v>38</v>
      </c>
      <c r="B23" s="72">
        <f>SUM(B20:B22)</f>
        <v>10</v>
      </c>
      <c r="C23" s="63">
        <f aca="true" t="shared" si="8" ref="C23:Y23">SUM(C20:C22)</f>
        <v>9</v>
      </c>
      <c r="D23" s="73">
        <f t="shared" si="8"/>
        <v>1</v>
      </c>
      <c r="E23" s="72">
        <f t="shared" si="8"/>
        <v>473.332</v>
      </c>
      <c r="F23" s="63">
        <f t="shared" si="8"/>
        <v>436</v>
      </c>
      <c r="G23" s="73">
        <f t="shared" si="8"/>
        <v>37.332</v>
      </c>
      <c r="H23" s="72">
        <f t="shared" si="8"/>
        <v>256.365</v>
      </c>
      <c r="I23" s="63">
        <f t="shared" si="8"/>
        <v>227</v>
      </c>
      <c r="J23" s="73">
        <f t="shared" si="8"/>
        <v>29.365</v>
      </c>
      <c r="K23" s="72">
        <f t="shared" si="8"/>
        <v>1374</v>
      </c>
      <c r="L23" s="63">
        <f t="shared" si="8"/>
        <v>805</v>
      </c>
      <c r="M23" s="73">
        <f t="shared" si="8"/>
        <v>569</v>
      </c>
      <c r="N23" s="72">
        <f t="shared" si="8"/>
        <v>33</v>
      </c>
      <c r="O23" s="63">
        <f t="shared" si="8"/>
        <v>33</v>
      </c>
      <c r="P23" s="73">
        <f t="shared" si="8"/>
        <v>0</v>
      </c>
      <c r="Q23" s="72">
        <f t="shared" si="8"/>
        <v>1485.6950000000002</v>
      </c>
      <c r="R23" s="63">
        <f t="shared" si="8"/>
        <v>759.6949999999999</v>
      </c>
      <c r="S23" s="73">
        <f t="shared" si="8"/>
        <v>726</v>
      </c>
      <c r="T23" s="72">
        <f t="shared" si="8"/>
        <v>318.302</v>
      </c>
      <c r="U23" s="63">
        <f t="shared" si="8"/>
        <v>190.30200000000002</v>
      </c>
      <c r="V23" s="73">
        <f t="shared" si="8"/>
        <v>128</v>
      </c>
      <c r="W23" s="72">
        <f t="shared" si="8"/>
        <v>219.833</v>
      </c>
      <c r="X23" s="63">
        <f t="shared" si="8"/>
        <v>170</v>
      </c>
      <c r="Y23" s="73">
        <f t="shared" si="8"/>
        <v>49.833</v>
      </c>
      <c r="Z23" s="72">
        <f aca="true" t="shared" si="9" ref="Z23:AH23">SUM(Z20:Z22)</f>
        <v>17</v>
      </c>
      <c r="AA23" s="63">
        <f t="shared" si="9"/>
        <v>9</v>
      </c>
      <c r="AB23" s="73">
        <f t="shared" si="9"/>
        <v>8</v>
      </c>
      <c r="AC23" s="72">
        <f t="shared" si="9"/>
        <v>537</v>
      </c>
      <c r="AD23" s="63">
        <f t="shared" si="9"/>
        <v>493</v>
      </c>
      <c r="AE23" s="73">
        <f t="shared" si="9"/>
        <v>44</v>
      </c>
      <c r="AF23" s="72">
        <f t="shared" si="9"/>
        <v>14</v>
      </c>
      <c r="AG23" s="63">
        <f t="shared" si="9"/>
        <v>6</v>
      </c>
      <c r="AH23" s="65">
        <f t="shared" si="9"/>
        <v>8</v>
      </c>
      <c r="AI23" s="72">
        <f aca="true" t="shared" si="10" ref="AI23:AN23">SUM(AI20:AI22)</f>
        <v>5267.63</v>
      </c>
      <c r="AJ23" s="63">
        <f t="shared" si="10"/>
        <v>2871</v>
      </c>
      <c r="AK23" s="65">
        <f t="shared" si="10"/>
        <v>2396.63</v>
      </c>
      <c r="AL23" s="72">
        <f t="shared" si="10"/>
        <v>215.833</v>
      </c>
      <c r="AM23" s="63">
        <f t="shared" si="10"/>
        <v>160</v>
      </c>
      <c r="AN23" s="65">
        <f t="shared" si="10"/>
        <v>55.833</v>
      </c>
      <c r="AO23" s="72">
        <f aca="true" t="shared" si="11" ref="AO23:AT23">SUM(AO20:AO22)</f>
        <v>116</v>
      </c>
      <c r="AP23" s="63">
        <f t="shared" si="11"/>
        <v>88</v>
      </c>
      <c r="AQ23" s="65">
        <f t="shared" si="11"/>
        <v>28</v>
      </c>
      <c r="AR23" s="72">
        <f t="shared" si="11"/>
        <v>2</v>
      </c>
      <c r="AS23" s="63">
        <f t="shared" si="11"/>
        <v>2</v>
      </c>
      <c r="AT23" s="65">
        <f t="shared" si="11"/>
        <v>0</v>
      </c>
    </row>
    <row r="24" spans="1:46" ht="14.25" customHeight="1" thickTop="1">
      <c r="A24" s="17" t="s">
        <v>43</v>
      </c>
      <c r="B24" s="49">
        <v>3</v>
      </c>
      <c r="C24" s="52">
        <v>3</v>
      </c>
      <c r="D24" s="51">
        <v>0</v>
      </c>
      <c r="E24" s="49">
        <v>253.181</v>
      </c>
      <c r="F24" s="52">
        <v>238</v>
      </c>
      <c r="G24" s="51">
        <v>15.181</v>
      </c>
      <c r="H24" s="49">
        <v>118.272</v>
      </c>
      <c r="I24" s="52">
        <v>99</v>
      </c>
      <c r="J24" s="51">
        <v>19.272</v>
      </c>
      <c r="K24" s="49">
        <v>557</v>
      </c>
      <c r="L24" s="52">
        <v>320</v>
      </c>
      <c r="M24" s="51">
        <v>237</v>
      </c>
      <c r="N24" s="49">
        <v>16</v>
      </c>
      <c r="O24" s="52">
        <v>16</v>
      </c>
      <c r="P24" s="51">
        <v>0</v>
      </c>
      <c r="Q24" s="49">
        <v>690.325</v>
      </c>
      <c r="R24" s="52">
        <v>424.325</v>
      </c>
      <c r="S24" s="51">
        <v>266</v>
      </c>
      <c r="T24" s="49">
        <v>160.674</v>
      </c>
      <c r="U24" s="52">
        <v>97.674</v>
      </c>
      <c r="V24" s="51">
        <v>63</v>
      </c>
      <c r="W24" s="49">
        <v>86.25</v>
      </c>
      <c r="X24" s="52">
        <v>66</v>
      </c>
      <c r="Y24" s="51">
        <v>20.25</v>
      </c>
      <c r="Z24" s="49">
        <v>18</v>
      </c>
      <c r="AA24" s="52">
        <v>11</v>
      </c>
      <c r="AB24" s="51">
        <v>7</v>
      </c>
      <c r="AC24" s="49">
        <v>229</v>
      </c>
      <c r="AD24" s="52">
        <v>214</v>
      </c>
      <c r="AE24" s="51">
        <v>15</v>
      </c>
      <c r="AF24" s="49">
        <v>2</v>
      </c>
      <c r="AG24" s="52">
        <v>1</v>
      </c>
      <c r="AH24" s="51">
        <v>1</v>
      </c>
      <c r="AI24" s="49">
        <v>1755.293</v>
      </c>
      <c r="AJ24" s="52">
        <v>1046</v>
      </c>
      <c r="AK24" s="51">
        <v>709.293</v>
      </c>
      <c r="AL24" s="49">
        <v>73</v>
      </c>
      <c r="AM24" s="52">
        <v>62</v>
      </c>
      <c r="AN24" s="51">
        <v>11</v>
      </c>
      <c r="AO24" s="49">
        <v>66</v>
      </c>
      <c r="AP24" s="52">
        <v>52</v>
      </c>
      <c r="AQ24" s="51">
        <v>14</v>
      </c>
      <c r="AR24" s="49">
        <v>1</v>
      </c>
      <c r="AS24" s="52">
        <v>1</v>
      </c>
      <c r="AT24" s="51">
        <v>0</v>
      </c>
    </row>
    <row r="25" spans="1:46" ht="14.25" customHeight="1" thickBot="1">
      <c r="A25" s="13" t="s">
        <v>44</v>
      </c>
      <c r="B25" s="62">
        <v>9</v>
      </c>
      <c r="C25" s="74">
        <v>9</v>
      </c>
      <c r="D25" s="75">
        <v>0</v>
      </c>
      <c r="E25" s="62">
        <v>209</v>
      </c>
      <c r="F25" s="74">
        <v>193</v>
      </c>
      <c r="G25" s="75">
        <v>16</v>
      </c>
      <c r="H25" s="62">
        <v>95.033</v>
      </c>
      <c r="I25" s="74">
        <v>88</v>
      </c>
      <c r="J25" s="75">
        <v>7.033</v>
      </c>
      <c r="K25" s="62">
        <v>489</v>
      </c>
      <c r="L25" s="74">
        <v>308</v>
      </c>
      <c r="M25" s="75">
        <v>181</v>
      </c>
      <c r="N25" s="62">
        <v>8</v>
      </c>
      <c r="O25" s="74">
        <v>8</v>
      </c>
      <c r="P25" s="75">
        <v>0</v>
      </c>
      <c r="Q25" s="62">
        <v>428.763</v>
      </c>
      <c r="R25" s="74">
        <v>273.763</v>
      </c>
      <c r="S25" s="75">
        <v>155</v>
      </c>
      <c r="T25" s="62">
        <v>123.236</v>
      </c>
      <c r="U25" s="74">
        <v>73.236</v>
      </c>
      <c r="V25" s="75">
        <v>50</v>
      </c>
      <c r="W25" s="62">
        <v>83</v>
      </c>
      <c r="X25" s="74">
        <v>68</v>
      </c>
      <c r="Y25" s="75">
        <v>15</v>
      </c>
      <c r="Z25" s="62">
        <v>10</v>
      </c>
      <c r="AA25" s="74">
        <v>6</v>
      </c>
      <c r="AB25" s="75">
        <v>4</v>
      </c>
      <c r="AC25" s="62">
        <v>166</v>
      </c>
      <c r="AD25" s="74">
        <v>160</v>
      </c>
      <c r="AE25" s="75">
        <v>6</v>
      </c>
      <c r="AF25" s="62">
        <v>2</v>
      </c>
      <c r="AG25" s="74">
        <v>1</v>
      </c>
      <c r="AH25" s="75">
        <v>1</v>
      </c>
      <c r="AI25" s="62">
        <v>1494.966</v>
      </c>
      <c r="AJ25" s="74">
        <v>881</v>
      </c>
      <c r="AK25" s="75">
        <v>613.966</v>
      </c>
      <c r="AL25" s="62">
        <v>107</v>
      </c>
      <c r="AM25" s="74">
        <v>66</v>
      </c>
      <c r="AN25" s="75">
        <v>41</v>
      </c>
      <c r="AO25" s="62">
        <v>44</v>
      </c>
      <c r="AP25" s="74">
        <v>42</v>
      </c>
      <c r="AQ25" s="75">
        <v>2</v>
      </c>
      <c r="AR25" s="62">
        <v>2</v>
      </c>
      <c r="AS25" s="74">
        <v>2</v>
      </c>
      <c r="AT25" s="75">
        <v>0</v>
      </c>
    </row>
    <row r="26" spans="1:46" ht="14.25" customHeight="1" thickBot="1" thickTop="1">
      <c r="A26" s="19" t="s">
        <v>42</v>
      </c>
      <c r="B26" s="72">
        <f>SUM(B24:B25)</f>
        <v>12</v>
      </c>
      <c r="C26" s="63">
        <f aca="true" t="shared" si="12" ref="C26:Y26">SUM(C24:C25)</f>
        <v>12</v>
      </c>
      <c r="D26" s="73">
        <f t="shared" si="12"/>
        <v>0</v>
      </c>
      <c r="E26" s="72">
        <f t="shared" si="12"/>
        <v>462.18100000000004</v>
      </c>
      <c r="F26" s="63">
        <f t="shared" si="12"/>
        <v>431</v>
      </c>
      <c r="G26" s="73">
        <f t="shared" si="12"/>
        <v>31.180999999999997</v>
      </c>
      <c r="H26" s="72">
        <f t="shared" si="12"/>
        <v>213.305</v>
      </c>
      <c r="I26" s="63">
        <f t="shared" si="12"/>
        <v>187</v>
      </c>
      <c r="J26" s="73">
        <f t="shared" si="12"/>
        <v>26.305</v>
      </c>
      <c r="K26" s="72">
        <f t="shared" si="12"/>
        <v>1046</v>
      </c>
      <c r="L26" s="63">
        <f t="shared" si="12"/>
        <v>628</v>
      </c>
      <c r="M26" s="73">
        <f t="shared" si="12"/>
        <v>418</v>
      </c>
      <c r="N26" s="72">
        <f t="shared" si="12"/>
        <v>24</v>
      </c>
      <c r="O26" s="63">
        <f t="shared" si="12"/>
        <v>24</v>
      </c>
      <c r="P26" s="73">
        <f t="shared" si="12"/>
        <v>0</v>
      </c>
      <c r="Q26" s="72">
        <f t="shared" si="12"/>
        <v>1119.088</v>
      </c>
      <c r="R26" s="63">
        <f t="shared" si="12"/>
        <v>698.088</v>
      </c>
      <c r="S26" s="73">
        <f t="shared" si="12"/>
        <v>421</v>
      </c>
      <c r="T26" s="72">
        <f t="shared" si="12"/>
        <v>283.91</v>
      </c>
      <c r="U26" s="63">
        <f t="shared" si="12"/>
        <v>170.91000000000003</v>
      </c>
      <c r="V26" s="73">
        <f t="shared" si="12"/>
        <v>113</v>
      </c>
      <c r="W26" s="72">
        <f t="shared" si="12"/>
        <v>169.25</v>
      </c>
      <c r="X26" s="63">
        <f t="shared" si="12"/>
        <v>134</v>
      </c>
      <c r="Y26" s="73">
        <f t="shared" si="12"/>
        <v>35.25</v>
      </c>
      <c r="Z26" s="72">
        <f aca="true" t="shared" si="13" ref="Z26:AH26">SUM(Z24:Z25)</f>
        <v>28</v>
      </c>
      <c r="AA26" s="63">
        <f t="shared" si="13"/>
        <v>17</v>
      </c>
      <c r="AB26" s="73">
        <f t="shared" si="13"/>
        <v>11</v>
      </c>
      <c r="AC26" s="72">
        <f t="shared" si="13"/>
        <v>395</v>
      </c>
      <c r="AD26" s="63">
        <f t="shared" si="13"/>
        <v>374</v>
      </c>
      <c r="AE26" s="73">
        <f t="shared" si="13"/>
        <v>21</v>
      </c>
      <c r="AF26" s="72">
        <f t="shared" si="13"/>
        <v>4</v>
      </c>
      <c r="AG26" s="63">
        <f t="shared" si="13"/>
        <v>2</v>
      </c>
      <c r="AH26" s="65">
        <f t="shared" si="13"/>
        <v>2</v>
      </c>
      <c r="AI26" s="72">
        <f aca="true" t="shared" si="14" ref="AI26:AN26">SUM(AI24:AI25)</f>
        <v>3250.259</v>
      </c>
      <c r="AJ26" s="63">
        <f t="shared" si="14"/>
        <v>1927</v>
      </c>
      <c r="AK26" s="65">
        <f t="shared" si="14"/>
        <v>1323.259</v>
      </c>
      <c r="AL26" s="72">
        <f t="shared" si="14"/>
        <v>180</v>
      </c>
      <c r="AM26" s="63">
        <f t="shared" si="14"/>
        <v>128</v>
      </c>
      <c r="AN26" s="65">
        <f t="shared" si="14"/>
        <v>52</v>
      </c>
      <c r="AO26" s="72">
        <f aca="true" t="shared" si="15" ref="AO26:AT26">SUM(AO24:AO25)</f>
        <v>110</v>
      </c>
      <c r="AP26" s="63">
        <f t="shared" si="15"/>
        <v>94</v>
      </c>
      <c r="AQ26" s="65">
        <f t="shared" si="15"/>
        <v>16</v>
      </c>
      <c r="AR26" s="72">
        <f t="shared" si="15"/>
        <v>3</v>
      </c>
      <c r="AS26" s="63">
        <f t="shared" si="15"/>
        <v>3</v>
      </c>
      <c r="AT26" s="65">
        <f t="shared" si="15"/>
        <v>0</v>
      </c>
    </row>
    <row r="27" spans="1:46" ht="14.25" customHeight="1" thickTop="1">
      <c r="A27" s="17" t="s">
        <v>45</v>
      </c>
      <c r="B27" s="62">
        <v>2</v>
      </c>
      <c r="C27" s="74">
        <v>2</v>
      </c>
      <c r="D27" s="75">
        <v>0</v>
      </c>
      <c r="E27" s="62">
        <v>63</v>
      </c>
      <c r="F27" s="74">
        <v>56</v>
      </c>
      <c r="G27" s="75">
        <v>7</v>
      </c>
      <c r="H27" s="62">
        <v>30.088</v>
      </c>
      <c r="I27" s="74">
        <v>28</v>
      </c>
      <c r="J27" s="75">
        <v>2.088</v>
      </c>
      <c r="K27" s="62">
        <v>271</v>
      </c>
      <c r="L27" s="74">
        <v>236</v>
      </c>
      <c r="M27" s="75">
        <v>35</v>
      </c>
      <c r="N27" s="62">
        <v>8</v>
      </c>
      <c r="O27" s="74">
        <v>8</v>
      </c>
      <c r="P27" s="75">
        <v>0</v>
      </c>
      <c r="Q27" s="62">
        <v>200.841</v>
      </c>
      <c r="R27" s="74">
        <v>135.841</v>
      </c>
      <c r="S27" s="75">
        <v>65</v>
      </c>
      <c r="T27" s="62">
        <v>46.158</v>
      </c>
      <c r="U27" s="74">
        <v>35.158</v>
      </c>
      <c r="V27" s="75">
        <v>11</v>
      </c>
      <c r="W27" s="62">
        <v>32</v>
      </c>
      <c r="X27" s="74">
        <v>27</v>
      </c>
      <c r="Y27" s="75">
        <v>5</v>
      </c>
      <c r="Z27" s="62">
        <v>5</v>
      </c>
      <c r="AA27" s="74">
        <v>3</v>
      </c>
      <c r="AB27" s="75">
        <v>2</v>
      </c>
      <c r="AC27" s="62">
        <v>37</v>
      </c>
      <c r="AD27" s="74">
        <v>37</v>
      </c>
      <c r="AE27" s="75">
        <v>0</v>
      </c>
      <c r="AF27" s="62">
        <v>1</v>
      </c>
      <c r="AG27" s="74">
        <v>1</v>
      </c>
      <c r="AH27" s="75">
        <v>0</v>
      </c>
      <c r="AI27" s="62">
        <v>642.911</v>
      </c>
      <c r="AJ27" s="74">
        <v>396</v>
      </c>
      <c r="AK27" s="75">
        <v>246.911</v>
      </c>
      <c r="AL27" s="62">
        <v>15</v>
      </c>
      <c r="AM27" s="74">
        <v>9</v>
      </c>
      <c r="AN27" s="75">
        <v>6</v>
      </c>
      <c r="AO27" s="62">
        <v>21</v>
      </c>
      <c r="AP27" s="74">
        <v>11</v>
      </c>
      <c r="AQ27" s="75">
        <v>10</v>
      </c>
      <c r="AR27" s="62">
        <v>0</v>
      </c>
      <c r="AS27" s="74">
        <v>0</v>
      </c>
      <c r="AT27" s="75">
        <v>0</v>
      </c>
    </row>
    <row r="28" spans="1:46" ht="14.25" customHeight="1">
      <c r="A28" s="17" t="s">
        <v>46</v>
      </c>
      <c r="B28" s="59">
        <v>2</v>
      </c>
      <c r="C28" s="60">
        <v>2</v>
      </c>
      <c r="D28" s="61">
        <v>0</v>
      </c>
      <c r="E28" s="59">
        <v>123</v>
      </c>
      <c r="F28" s="60">
        <v>116</v>
      </c>
      <c r="G28" s="61">
        <v>7</v>
      </c>
      <c r="H28" s="59">
        <v>43.189</v>
      </c>
      <c r="I28" s="60">
        <v>38</v>
      </c>
      <c r="J28" s="61">
        <v>5.189</v>
      </c>
      <c r="K28" s="59">
        <v>151</v>
      </c>
      <c r="L28" s="60">
        <v>111</v>
      </c>
      <c r="M28" s="61">
        <v>40</v>
      </c>
      <c r="N28" s="59">
        <v>7</v>
      </c>
      <c r="O28" s="60">
        <v>7</v>
      </c>
      <c r="P28" s="61">
        <v>0</v>
      </c>
      <c r="Q28" s="59">
        <v>241.056</v>
      </c>
      <c r="R28" s="60">
        <v>157.056</v>
      </c>
      <c r="S28" s="61">
        <v>84</v>
      </c>
      <c r="T28" s="59">
        <v>63.943</v>
      </c>
      <c r="U28" s="60">
        <v>47.943</v>
      </c>
      <c r="V28" s="61">
        <v>16</v>
      </c>
      <c r="W28" s="59">
        <v>37</v>
      </c>
      <c r="X28" s="60">
        <v>33</v>
      </c>
      <c r="Y28" s="61">
        <v>4</v>
      </c>
      <c r="Z28" s="59">
        <v>4</v>
      </c>
      <c r="AA28" s="60">
        <v>3</v>
      </c>
      <c r="AB28" s="61">
        <v>1</v>
      </c>
      <c r="AC28" s="59">
        <v>44</v>
      </c>
      <c r="AD28" s="60">
        <v>42</v>
      </c>
      <c r="AE28" s="61">
        <v>2</v>
      </c>
      <c r="AF28" s="59">
        <v>0</v>
      </c>
      <c r="AG28" s="60">
        <v>0</v>
      </c>
      <c r="AH28" s="61">
        <v>0</v>
      </c>
      <c r="AI28" s="59">
        <v>741.81</v>
      </c>
      <c r="AJ28" s="60">
        <v>449</v>
      </c>
      <c r="AK28" s="61">
        <v>292.81</v>
      </c>
      <c r="AL28" s="59">
        <v>26</v>
      </c>
      <c r="AM28" s="60">
        <v>22</v>
      </c>
      <c r="AN28" s="61">
        <v>4</v>
      </c>
      <c r="AO28" s="59">
        <v>27</v>
      </c>
      <c r="AP28" s="60">
        <v>19</v>
      </c>
      <c r="AQ28" s="61">
        <v>8</v>
      </c>
      <c r="AR28" s="59">
        <v>0</v>
      </c>
      <c r="AS28" s="60">
        <v>0</v>
      </c>
      <c r="AT28" s="61">
        <v>0</v>
      </c>
    </row>
    <row r="29" spans="1:46" ht="14.25" customHeight="1">
      <c r="A29" s="17" t="s">
        <v>47</v>
      </c>
      <c r="B29" s="56">
        <v>0</v>
      </c>
      <c r="C29" s="57">
        <v>0</v>
      </c>
      <c r="D29" s="58">
        <v>0</v>
      </c>
      <c r="E29" s="56">
        <v>18</v>
      </c>
      <c r="F29" s="57">
        <v>18</v>
      </c>
      <c r="G29" s="58">
        <v>0</v>
      </c>
      <c r="H29" s="56">
        <v>9</v>
      </c>
      <c r="I29" s="57">
        <v>9</v>
      </c>
      <c r="J29" s="58">
        <v>0</v>
      </c>
      <c r="K29" s="56">
        <v>25</v>
      </c>
      <c r="L29" s="57">
        <v>15</v>
      </c>
      <c r="M29" s="58">
        <v>10</v>
      </c>
      <c r="N29" s="56">
        <v>2</v>
      </c>
      <c r="O29" s="57">
        <v>2</v>
      </c>
      <c r="P29" s="58">
        <v>0</v>
      </c>
      <c r="Q29" s="56">
        <v>55.764</v>
      </c>
      <c r="R29" s="57">
        <v>31.764</v>
      </c>
      <c r="S29" s="58">
        <v>24</v>
      </c>
      <c r="T29" s="56">
        <v>17.235</v>
      </c>
      <c r="U29" s="57">
        <v>13.235</v>
      </c>
      <c r="V29" s="58">
        <v>4</v>
      </c>
      <c r="W29" s="56">
        <v>12</v>
      </c>
      <c r="X29" s="57">
        <v>8</v>
      </c>
      <c r="Y29" s="58">
        <v>4</v>
      </c>
      <c r="Z29" s="56">
        <v>0</v>
      </c>
      <c r="AA29" s="57">
        <v>0</v>
      </c>
      <c r="AB29" s="58">
        <v>0</v>
      </c>
      <c r="AC29" s="56">
        <v>13</v>
      </c>
      <c r="AD29" s="57">
        <v>10</v>
      </c>
      <c r="AE29" s="58">
        <v>3</v>
      </c>
      <c r="AF29" s="56">
        <v>0</v>
      </c>
      <c r="AG29" s="57">
        <v>0</v>
      </c>
      <c r="AH29" s="58">
        <v>0</v>
      </c>
      <c r="AI29" s="56">
        <v>235</v>
      </c>
      <c r="AJ29" s="57">
        <v>94</v>
      </c>
      <c r="AK29" s="58">
        <v>141</v>
      </c>
      <c r="AL29" s="56">
        <v>5</v>
      </c>
      <c r="AM29" s="57">
        <v>2</v>
      </c>
      <c r="AN29" s="58">
        <v>3</v>
      </c>
      <c r="AO29" s="56">
        <v>10</v>
      </c>
      <c r="AP29" s="57">
        <v>6</v>
      </c>
      <c r="AQ29" s="58">
        <v>4</v>
      </c>
      <c r="AR29" s="56">
        <v>0</v>
      </c>
      <c r="AS29" s="57">
        <v>0</v>
      </c>
      <c r="AT29" s="58">
        <v>0</v>
      </c>
    </row>
    <row r="30" spans="1:46" ht="14.25" customHeight="1" thickBot="1">
      <c r="A30" s="17" t="s">
        <v>48</v>
      </c>
      <c r="B30" s="53">
        <v>47</v>
      </c>
      <c r="C30" s="54">
        <v>47</v>
      </c>
      <c r="D30" s="83">
        <v>0</v>
      </c>
      <c r="E30" s="53">
        <v>417.1</v>
      </c>
      <c r="F30" s="54">
        <v>388</v>
      </c>
      <c r="G30" s="83">
        <v>29.1</v>
      </c>
      <c r="H30" s="53">
        <v>151.054</v>
      </c>
      <c r="I30" s="54">
        <v>134</v>
      </c>
      <c r="J30" s="83">
        <v>17.054</v>
      </c>
      <c r="K30" s="53">
        <v>932</v>
      </c>
      <c r="L30" s="54">
        <v>604</v>
      </c>
      <c r="M30" s="83">
        <v>328</v>
      </c>
      <c r="N30" s="53">
        <v>24</v>
      </c>
      <c r="O30" s="54">
        <v>23</v>
      </c>
      <c r="P30" s="83">
        <v>1</v>
      </c>
      <c r="Q30" s="53">
        <v>1453.86</v>
      </c>
      <c r="R30" s="54">
        <v>656.86</v>
      </c>
      <c r="S30" s="83">
        <v>797</v>
      </c>
      <c r="T30" s="53">
        <v>333.139</v>
      </c>
      <c r="U30" s="54">
        <v>187.139</v>
      </c>
      <c r="V30" s="83">
        <v>146</v>
      </c>
      <c r="W30" s="53">
        <v>155.433</v>
      </c>
      <c r="X30" s="54">
        <v>126</v>
      </c>
      <c r="Y30" s="83">
        <v>29.433</v>
      </c>
      <c r="Z30" s="53">
        <v>23</v>
      </c>
      <c r="AA30" s="54">
        <v>15</v>
      </c>
      <c r="AB30" s="83">
        <v>8</v>
      </c>
      <c r="AC30" s="53">
        <v>252</v>
      </c>
      <c r="AD30" s="54">
        <v>233</v>
      </c>
      <c r="AE30" s="83">
        <v>19</v>
      </c>
      <c r="AF30" s="53">
        <v>9</v>
      </c>
      <c r="AG30" s="54">
        <v>8</v>
      </c>
      <c r="AH30" s="55">
        <v>1</v>
      </c>
      <c r="AI30" s="53">
        <v>3243.409</v>
      </c>
      <c r="AJ30" s="54">
        <v>2316</v>
      </c>
      <c r="AK30" s="55">
        <v>927.409</v>
      </c>
      <c r="AL30" s="53">
        <v>93</v>
      </c>
      <c r="AM30" s="54">
        <v>69</v>
      </c>
      <c r="AN30" s="55">
        <v>24</v>
      </c>
      <c r="AO30" s="53">
        <v>108</v>
      </c>
      <c r="AP30" s="54">
        <v>81</v>
      </c>
      <c r="AQ30" s="55">
        <v>27</v>
      </c>
      <c r="AR30" s="53">
        <v>4</v>
      </c>
      <c r="AS30" s="54">
        <v>3</v>
      </c>
      <c r="AT30" s="55">
        <v>1</v>
      </c>
    </row>
    <row r="31" spans="1:46" ht="14.25" customHeight="1" thickBot="1" thickTop="1">
      <c r="A31" s="19" t="s">
        <v>27</v>
      </c>
      <c r="B31" s="72">
        <f>SUM(B27:B30)</f>
        <v>51</v>
      </c>
      <c r="C31" s="63">
        <f aca="true" t="shared" si="16" ref="C31:Y31">SUM(C27:C30)</f>
        <v>51</v>
      </c>
      <c r="D31" s="65">
        <f t="shared" si="16"/>
        <v>0</v>
      </c>
      <c r="E31" s="72">
        <f t="shared" si="16"/>
        <v>621.1</v>
      </c>
      <c r="F31" s="63">
        <f t="shared" si="16"/>
        <v>578</v>
      </c>
      <c r="G31" s="65">
        <f t="shared" si="16"/>
        <v>43.1</v>
      </c>
      <c r="H31" s="72">
        <f t="shared" si="16"/>
        <v>233.33100000000002</v>
      </c>
      <c r="I31" s="63">
        <f t="shared" si="16"/>
        <v>209</v>
      </c>
      <c r="J31" s="65">
        <f t="shared" si="16"/>
        <v>24.331</v>
      </c>
      <c r="K31" s="72">
        <f t="shared" si="16"/>
        <v>1379</v>
      </c>
      <c r="L31" s="63">
        <f t="shared" si="16"/>
        <v>966</v>
      </c>
      <c r="M31" s="65">
        <f t="shared" si="16"/>
        <v>413</v>
      </c>
      <c r="N31" s="72">
        <f t="shared" si="16"/>
        <v>41</v>
      </c>
      <c r="O31" s="63">
        <f t="shared" si="16"/>
        <v>40</v>
      </c>
      <c r="P31" s="65">
        <f t="shared" si="16"/>
        <v>1</v>
      </c>
      <c r="Q31" s="72">
        <f t="shared" si="16"/>
        <v>1951.521</v>
      </c>
      <c r="R31" s="63">
        <f t="shared" si="16"/>
        <v>981.5210000000001</v>
      </c>
      <c r="S31" s="65">
        <f t="shared" si="16"/>
        <v>970</v>
      </c>
      <c r="T31" s="72">
        <f t="shared" si="16"/>
        <v>460.475</v>
      </c>
      <c r="U31" s="63">
        <f t="shared" si="16"/>
        <v>283.475</v>
      </c>
      <c r="V31" s="65">
        <f t="shared" si="16"/>
        <v>177</v>
      </c>
      <c r="W31" s="72">
        <f t="shared" si="16"/>
        <v>236.433</v>
      </c>
      <c r="X31" s="63">
        <f t="shared" si="16"/>
        <v>194</v>
      </c>
      <c r="Y31" s="65">
        <f t="shared" si="16"/>
        <v>42.433</v>
      </c>
      <c r="Z31" s="72">
        <f aca="true" t="shared" si="17" ref="Z31:AH31">SUM(Z27:Z30)</f>
        <v>32</v>
      </c>
      <c r="AA31" s="63">
        <f t="shared" si="17"/>
        <v>21</v>
      </c>
      <c r="AB31" s="65">
        <f t="shared" si="17"/>
        <v>11</v>
      </c>
      <c r="AC31" s="72">
        <f t="shared" si="17"/>
        <v>346</v>
      </c>
      <c r="AD31" s="63">
        <f t="shared" si="17"/>
        <v>322</v>
      </c>
      <c r="AE31" s="65">
        <f t="shared" si="17"/>
        <v>24</v>
      </c>
      <c r="AF31" s="72">
        <f t="shared" si="17"/>
        <v>10</v>
      </c>
      <c r="AG31" s="63">
        <f t="shared" si="17"/>
        <v>9</v>
      </c>
      <c r="AH31" s="65">
        <f t="shared" si="17"/>
        <v>1</v>
      </c>
      <c r="AI31" s="72">
        <f aca="true" t="shared" si="18" ref="AI31:AN31">SUM(AI27:AI30)</f>
        <v>4863.13</v>
      </c>
      <c r="AJ31" s="63">
        <f t="shared" si="18"/>
        <v>3255</v>
      </c>
      <c r="AK31" s="65">
        <f t="shared" si="18"/>
        <v>1608.13</v>
      </c>
      <c r="AL31" s="72">
        <f t="shared" si="18"/>
        <v>139</v>
      </c>
      <c r="AM31" s="63">
        <f t="shared" si="18"/>
        <v>102</v>
      </c>
      <c r="AN31" s="65">
        <f t="shared" si="18"/>
        <v>37</v>
      </c>
      <c r="AO31" s="72">
        <f aca="true" t="shared" si="19" ref="AO31:AT31">SUM(AO27:AO30)</f>
        <v>166</v>
      </c>
      <c r="AP31" s="63">
        <f t="shared" si="19"/>
        <v>117</v>
      </c>
      <c r="AQ31" s="65">
        <f t="shared" si="19"/>
        <v>49</v>
      </c>
      <c r="AR31" s="72">
        <f t="shared" si="19"/>
        <v>4</v>
      </c>
      <c r="AS31" s="63">
        <f t="shared" si="19"/>
        <v>3</v>
      </c>
      <c r="AT31" s="65">
        <f t="shared" si="19"/>
        <v>1</v>
      </c>
    </row>
    <row r="32" spans="1:46" ht="14.25" customHeight="1" thickTop="1">
      <c r="A32" s="77" t="s">
        <v>0</v>
      </c>
      <c r="B32" s="49"/>
      <c r="C32" s="52"/>
      <c r="D32" s="78"/>
      <c r="E32" s="49"/>
      <c r="F32" s="52"/>
      <c r="G32" s="78"/>
      <c r="H32" s="49"/>
      <c r="I32" s="52"/>
      <c r="J32" s="78"/>
      <c r="K32" s="49"/>
      <c r="L32" s="52"/>
      <c r="M32" s="78"/>
      <c r="N32" s="49"/>
      <c r="O32" s="52"/>
      <c r="P32" s="78"/>
      <c r="Q32" s="49"/>
      <c r="R32" s="52"/>
      <c r="S32" s="78"/>
      <c r="T32" s="49"/>
      <c r="U32" s="52"/>
      <c r="V32" s="78"/>
      <c r="W32" s="49"/>
      <c r="X32" s="52"/>
      <c r="Y32" s="78"/>
      <c r="Z32" s="49"/>
      <c r="AA32" s="52"/>
      <c r="AB32" s="78"/>
      <c r="AC32" s="49"/>
      <c r="AD32" s="52"/>
      <c r="AE32" s="78"/>
      <c r="AF32" s="49"/>
      <c r="AG32" s="52"/>
      <c r="AH32" s="51"/>
      <c r="AI32" s="49"/>
      <c r="AJ32" s="52"/>
      <c r="AK32" s="51"/>
      <c r="AL32" s="49"/>
      <c r="AM32" s="52"/>
      <c r="AN32" s="51"/>
      <c r="AO32" s="49"/>
      <c r="AP32" s="52"/>
      <c r="AQ32" s="51"/>
      <c r="AR32" s="49"/>
      <c r="AS32" s="52"/>
      <c r="AT32" s="51"/>
    </row>
    <row r="33" spans="1:46" ht="14.25" customHeight="1">
      <c r="A33" s="77" t="s">
        <v>1</v>
      </c>
      <c r="B33" s="49">
        <f>SUM(B8:B15)</f>
        <v>1107</v>
      </c>
      <c r="C33" s="52">
        <f aca="true" t="shared" si="20" ref="C33:Y33">SUM(C8:C15)</f>
        <v>1001</v>
      </c>
      <c r="D33" s="78">
        <f t="shared" si="20"/>
        <v>106</v>
      </c>
      <c r="E33" s="49">
        <f t="shared" si="20"/>
        <v>23111.033</v>
      </c>
      <c r="F33" s="52">
        <f t="shared" si="20"/>
        <v>21581</v>
      </c>
      <c r="G33" s="78">
        <f t="shared" si="20"/>
        <v>1530.033</v>
      </c>
      <c r="H33" s="49">
        <f t="shared" si="20"/>
        <v>8446.869</v>
      </c>
      <c r="I33" s="52">
        <f t="shared" si="20"/>
        <v>7707</v>
      </c>
      <c r="J33" s="78">
        <f t="shared" si="20"/>
        <v>739.8689999999999</v>
      </c>
      <c r="K33" s="49">
        <f t="shared" si="20"/>
        <v>33075.121</v>
      </c>
      <c r="L33" s="52">
        <f t="shared" si="20"/>
        <v>16222</v>
      </c>
      <c r="M33" s="78">
        <f t="shared" si="20"/>
        <v>16853.121</v>
      </c>
      <c r="N33" s="49">
        <f t="shared" si="20"/>
        <v>959.0219999999999</v>
      </c>
      <c r="O33" s="52">
        <f t="shared" si="20"/>
        <v>936.0219999999999</v>
      </c>
      <c r="P33" s="78">
        <f t="shared" si="20"/>
        <v>23</v>
      </c>
      <c r="Q33" s="49">
        <f t="shared" si="20"/>
        <v>38177.97600000001</v>
      </c>
      <c r="R33" s="52">
        <f t="shared" si="20"/>
        <v>24753.769</v>
      </c>
      <c r="S33" s="78">
        <f t="shared" si="20"/>
        <v>13424.206999999999</v>
      </c>
      <c r="T33" s="49">
        <f t="shared" si="20"/>
        <v>17455.916</v>
      </c>
      <c r="U33" s="52">
        <f t="shared" si="20"/>
        <v>9525.223</v>
      </c>
      <c r="V33" s="78">
        <f t="shared" si="20"/>
        <v>7930.693</v>
      </c>
      <c r="W33" s="49">
        <f t="shared" si="20"/>
        <v>8184.110000000001</v>
      </c>
      <c r="X33" s="52">
        <f t="shared" si="20"/>
        <v>6314</v>
      </c>
      <c r="Y33" s="78">
        <f t="shared" si="20"/>
        <v>1870.1099999999997</v>
      </c>
      <c r="Z33" s="49">
        <f aca="true" t="shared" si="21" ref="Z33:AH33">SUM(Z8:Z15)</f>
        <v>463.591</v>
      </c>
      <c r="AA33" s="52">
        <f t="shared" si="21"/>
        <v>270</v>
      </c>
      <c r="AB33" s="78">
        <f t="shared" si="21"/>
        <v>193.591</v>
      </c>
      <c r="AC33" s="49">
        <f t="shared" si="21"/>
        <v>14933.652</v>
      </c>
      <c r="AD33" s="52">
        <f t="shared" si="21"/>
        <v>13725</v>
      </c>
      <c r="AE33" s="78">
        <f t="shared" si="21"/>
        <v>1208.652</v>
      </c>
      <c r="AF33" s="49">
        <f t="shared" si="21"/>
        <v>220</v>
      </c>
      <c r="AG33" s="52">
        <f t="shared" si="21"/>
        <v>152</v>
      </c>
      <c r="AH33" s="51">
        <f t="shared" si="21"/>
        <v>68</v>
      </c>
      <c r="AI33" s="49">
        <f aca="true" t="shared" si="22" ref="AI33:AN33">SUM(AI8:AI15)</f>
        <v>111548.927</v>
      </c>
      <c r="AJ33" s="52">
        <f t="shared" si="22"/>
        <v>77739</v>
      </c>
      <c r="AK33" s="51">
        <f t="shared" si="22"/>
        <v>33809.927</v>
      </c>
      <c r="AL33" s="49">
        <f t="shared" si="22"/>
        <v>5821.084</v>
      </c>
      <c r="AM33" s="52">
        <f t="shared" si="22"/>
        <v>4522</v>
      </c>
      <c r="AN33" s="51">
        <f t="shared" si="22"/>
        <v>1299.084</v>
      </c>
      <c r="AO33" s="49">
        <f aca="true" t="shared" si="23" ref="AO33:AT33">SUM(AO8:AO15)</f>
        <v>4902.633</v>
      </c>
      <c r="AP33" s="52">
        <f t="shared" si="23"/>
        <v>3521</v>
      </c>
      <c r="AQ33" s="51">
        <f t="shared" si="23"/>
        <v>1381.6329999999998</v>
      </c>
      <c r="AR33" s="49">
        <f t="shared" si="23"/>
        <v>182</v>
      </c>
      <c r="AS33" s="52">
        <f t="shared" si="23"/>
        <v>162</v>
      </c>
      <c r="AT33" s="51">
        <f t="shared" si="23"/>
        <v>20</v>
      </c>
    </row>
    <row r="34" spans="1:46" ht="14.25" customHeight="1">
      <c r="A34" s="77" t="s">
        <v>2</v>
      </c>
      <c r="B34" s="49">
        <f aca="true" t="shared" si="24" ref="B34:AK34">B17+B19+B23+B26+B31</f>
        <v>88</v>
      </c>
      <c r="C34" s="52">
        <f t="shared" si="24"/>
        <v>85</v>
      </c>
      <c r="D34" s="78">
        <f t="shared" si="24"/>
        <v>3</v>
      </c>
      <c r="E34" s="49">
        <f t="shared" si="24"/>
        <v>2019.6129999999998</v>
      </c>
      <c r="F34" s="52">
        <f t="shared" si="24"/>
        <v>1880</v>
      </c>
      <c r="G34" s="78">
        <f t="shared" si="24"/>
        <v>139.613</v>
      </c>
      <c r="H34" s="49">
        <f t="shared" si="24"/>
        <v>872.0010000000001</v>
      </c>
      <c r="I34" s="52">
        <f t="shared" si="24"/>
        <v>782</v>
      </c>
      <c r="J34" s="78">
        <f t="shared" si="24"/>
        <v>90.00099999999999</v>
      </c>
      <c r="K34" s="49">
        <f t="shared" si="24"/>
        <v>5374.125</v>
      </c>
      <c r="L34" s="52">
        <f t="shared" si="24"/>
        <v>3174</v>
      </c>
      <c r="M34" s="78">
        <f t="shared" si="24"/>
        <v>2200.125</v>
      </c>
      <c r="N34" s="49">
        <f t="shared" si="24"/>
        <v>122</v>
      </c>
      <c r="O34" s="52">
        <f t="shared" si="24"/>
        <v>119</v>
      </c>
      <c r="P34" s="78">
        <f t="shared" si="24"/>
        <v>3</v>
      </c>
      <c r="Q34" s="49">
        <f t="shared" si="24"/>
        <v>5782.268999999999</v>
      </c>
      <c r="R34" s="52">
        <f t="shared" si="24"/>
        <v>3231.269</v>
      </c>
      <c r="S34" s="78">
        <f t="shared" si="24"/>
        <v>2551</v>
      </c>
      <c r="T34" s="49">
        <f t="shared" si="24"/>
        <v>1372.5950000000003</v>
      </c>
      <c r="U34" s="52">
        <f t="shared" si="24"/>
        <v>849.7200000000001</v>
      </c>
      <c r="V34" s="78">
        <f t="shared" si="24"/>
        <v>522.875</v>
      </c>
      <c r="W34" s="49">
        <f t="shared" si="24"/>
        <v>823.516</v>
      </c>
      <c r="X34" s="52">
        <f t="shared" si="24"/>
        <v>655</v>
      </c>
      <c r="Y34" s="78">
        <f t="shared" si="24"/>
        <v>168.516</v>
      </c>
      <c r="Z34" s="49">
        <f t="shared" si="24"/>
        <v>99</v>
      </c>
      <c r="AA34" s="52">
        <f t="shared" si="24"/>
        <v>57</v>
      </c>
      <c r="AB34" s="78">
        <f t="shared" si="24"/>
        <v>42</v>
      </c>
      <c r="AC34" s="49">
        <f t="shared" si="24"/>
        <v>1667</v>
      </c>
      <c r="AD34" s="52">
        <f t="shared" si="24"/>
        <v>1546</v>
      </c>
      <c r="AE34" s="78">
        <f t="shared" si="24"/>
        <v>121</v>
      </c>
      <c r="AF34" s="49">
        <f t="shared" si="24"/>
        <v>28</v>
      </c>
      <c r="AG34" s="52">
        <f t="shared" si="24"/>
        <v>17</v>
      </c>
      <c r="AH34" s="78">
        <f t="shared" si="24"/>
        <v>11</v>
      </c>
      <c r="AI34" s="49">
        <f t="shared" si="24"/>
        <v>17959.017</v>
      </c>
      <c r="AJ34" s="52">
        <f t="shared" si="24"/>
        <v>10366</v>
      </c>
      <c r="AK34" s="51">
        <f t="shared" si="24"/>
        <v>7593.017000000001</v>
      </c>
      <c r="AL34" s="49">
        <f aca="true" t="shared" si="25" ref="AL34:AT34">AL17+AL19+AL23+AL26+AL31</f>
        <v>665.833</v>
      </c>
      <c r="AM34" s="52">
        <f t="shared" si="25"/>
        <v>496</v>
      </c>
      <c r="AN34" s="51">
        <f t="shared" si="25"/>
        <v>169.833</v>
      </c>
      <c r="AO34" s="49">
        <f t="shared" si="25"/>
        <v>484</v>
      </c>
      <c r="AP34" s="52">
        <f t="shared" si="25"/>
        <v>367</v>
      </c>
      <c r="AQ34" s="51">
        <f t="shared" si="25"/>
        <v>117</v>
      </c>
      <c r="AR34" s="49">
        <f t="shared" si="25"/>
        <v>13</v>
      </c>
      <c r="AS34" s="52">
        <f t="shared" si="25"/>
        <v>12</v>
      </c>
      <c r="AT34" s="51">
        <f t="shared" si="25"/>
        <v>1</v>
      </c>
    </row>
    <row r="35" spans="1:46" ht="14.25" customHeight="1" thickBot="1">
      <c r="A35" s="79" t="s">
        <v>3</v>
      </c>
      <c r="B35" s="80">
        <f aca="true" t="shared" si="26" ref="B35:AK35">SUM(B33:B34)</f>
        <v>1195</v>
      </c>
      <c r="C35" s="81">
        <f t="shared" si="26"/>
        <v>1086</v>
      </c>
      <c r="D35" s="82">
        <f t="shared" si="26"/>
        <v>109</v>
      </c>
      <c r="E35" s="80">
        <f t="shared" si="26"/>
        <v>25130.646</v>
      </c>
      <c r="F35" s="81">
        <f t="shared" si="26"/>
        <v>23461</v>
      </c>
      <c r="G35" s="82">
        <f t="shared" si="26"/>
        <v>1669.646</v>
      </c>
      <c r="H35" s="80">
        <f t="shared" si="26"/>
        <v>9318.87</v>
      </c>
      <c r="I35" s="81">
        <f t="shared" si="26"/>
        <v>8489</v>
      </c>
      <c r="J35" s="82">
        <f t="shared" si="26"/>
        <v>829.8699999999999</v>
      </c>
      <c r="K35" s="80">
        <f t="shared" si="26"/>
        <v>38449.246</v>
      </c>
      <c r="L35" s="81">
        <f t="shared" si="26"/>
        <v>19396</v>
      </c>
      <c r="M35" s="82">
        <f t="shared" si="26"/>
        <v>19053.246</v>
      </c>
      <c r="N35" s="80">
        <f t="shared" si="26"/>
        <v>1081.022</v>
      </c>
      <c r="O35" s="81">
        <f t="shared" si="26"/>
        <v>1055.022</v>
      </c>
      <c r="P35" s="82">
        <f t="shared" si="26"/>
        <v>26</v>
      </c>
      <c r="Q35" s="80">
        <f t="shared" si="26"/>
        <v>43960.24500000001</v>
      </c>
      <c r="R35" s="81">
        <f t="shared" si="26"/>
        <v>27985.038</v>
      </c>
      <c r="S35" s="82">
        <f t="shared" si="26"/>
        <v>15975.206999999999</v>
      </c>
      <c r="T35" s="80">
        <f t="shared" si="26"/>
        <v>18828.511000000002</v>
      </c>
      <c r="U35" s="81">
        <f t="shared" si="26"/>
        <v>10374.943</v>
      </c>
      <c r="V35" s="82">
        <f t="shared" si="26"/>
        <v>8453.568</v>
      </c>
      <c r="W35" s="80">
        <f t="shared" si="26"/>
        <v>9007.626</v>
      </c>
      <c r="X35" s="81">
        <f t="shared" si="26"/>
        <v>6969</v>
      </c>
      <c r="Y35" s="82">
        <f t="shared" si="26"/>
        <v>2038.6259999999997</v>
      </c>
      <c r="Z35" s="80">
        <f t="shared" si="26"/>
        <v>562.591</v>
      </c>
      <c r="AA35" s="81">
        <f t="shared" si="26"/>
        <v>327</v>
      </c>
      <c r="AB35" s="82">
        <f t="shared" si="26"/>
        <v>235.591</v>
      </c>
      <c r="AC35" s="80">
        <f t="shared" si="26"/>
        <v>16600.652000000002</v>
      </c>
      <c r="AD35" s="81">
        <f t="shared" si="26"/>
        <v>15271</v>
      </c>
      <c r="AE35" s="82">
        <f t="shared" si="26"/>
        <v>1329.652</v>
      </c>
      <c r="AF35" s="80">
        <f t="shared" si="26"/>
        <v>248</v>
      </c>
      <c r="AG35" s="81">
        <f t="shared" si="26"/>
        <v>169</v>
      </c>
      <c r="AH35" s="82">
        <f t="shared" si="26"/>
        <v>79</v>
      </c>
      <c r="AI35" s="80">
        <f t="shared" si="26"/>
        <v>129507.94399999999</v>
      </c>
      <c r="AJ35" s="81">
        <f t="shared" si="26"/>
        <v>88105</v>
      </c>
      <c r="AK35" s="82">
        <f t="shared" si="26"/>
        <v>41402.944</v>
      </c>
      <c r="AL35" s="80">
        <f aca="true" t="shared" si="27" ref="AL35:AT35">SUM(AL33:AL34)</f>
        <v>6486.9169999999995</v>
      </c>
      <c r="AM35" s="81">
        <f t="shared" si="27"/>
        <v>5018</v>
      </c>
      <c r="AN35" s="82">
        <f t="shared" si="27"/>
        <v>1468.9170000000001</v>
      </c>
      <c r="AO35" s="80">
        <f t="shared" si="27"/>
        <v>5386.633</v>
      </c>
      <c r="AP35" s="81">
        <f t="shared" si="27"/>
        <v>3888</v>
      </c>
      <c r="AQ35" s="82">
        <f t="shared" si="27"/>
        <v>1498.6329999999998</v>
      </c>
      <c r="AR35" s="80">
        <f t="shared" si="27"/>
        <v>195</v>
      </c>
      <c r="AS35" s="81">
        <f t="shared" si="27"/>
        <v>174</v>
      </c>
      <c r="AT35" s="82">
        <f t="shared" si="27"/>
        <v>21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2"/>
  <headerFooter alignWithMargins="0">
    <oddHeader>&amp;L&amp;9令和４年７月１０日執行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4"/>
  <sheetViews>
    <sheetView zoomScalePageLayoutView="0" workbookViewId="0" topLeftCell="R1">
      <selection activeCell="AB35" sqref="AB35"/>
    </sheetView>
  </sheetViews>
  <sheetFormatPr defaultColWidth="9.00390625" defaultRowHeight="13.5" customHeight="1"/>
  <cols>
    <col min="1" max="1" width="19.375" style="88" customWidth="1"/>
    <col min="2" max="27" width="20.625" style="88" customWidth="1"/>
    <col min="28" max="28" width="16.625" style="88" customWidth="1"/>
    <col min="29" max="16384" width="9.00390625" style="88" customWidth="1"/>
  </cols>
  <sheetData>
    <row r="1" spans="1:28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</row>
    <row r="2" spans="1:28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4"/>
    </row>
    <row r="3" spans="1:28" ht="13.5" customHeight="1">
      <c r="A3" s="5" t="s">
        <v>114</v>
      </c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4"/>
    </row>
    <row r="4" spans="1:28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4"/>
    </row>
    <row r="5" spans="1:28" ht="13.5" customHeight="1">
      <c r="A5" s="9" t="s">
        <v>5</v>
      </c>
      <c r="B5" s="10" t="s">
        <v>8</v>
      </c>
      <c r="C5" s="11" t="s">
        <v>9</v>
      </c>
      <c r="D5" s="10" t="s">
        <v>10</v>
      </c>
      <c r="E5" s="11" t="s">
        <v>11</v>
      </c>
      <c r="F5" s="10" t="s">
        <v>12</v>
      </c>
      <c r="G5" s="11" t="s">
        <v>13</v>
      </c>
      <c r="H5" s="10" t="s">
        <v>14</v>
      </c>
      <c r="I5" s="11" t="s">
        <v>15</v>
      </c>
      <c r="J5" s="10" t="s">
        <v>16</v>
      </c>
      <c r="K5" s="11" t="s">
        <v>17</v>
      </c>
      <c r="L5" s="10" t="s">
        <v>102</v>
      </c>
      <c r="M5" s="11" t="s">
        <v>103</v>
      </c>
      <c r="N5" s="10" t="s">
        <v>104</v>
      </c>
      <c r="O5" s="11" t="s">
        <v>105</v>
      </c>
      <c r="P5" s="10" t="s">
        <v>106</v>
      </c>
      <c r="Q5" s="11" t="s">
        <v>107</v>
      </c>
      <c r="R5" s="10" t="s">
        <v>108</v>
      </c>
      <c r="S5" s="10" t="s">
        <v>56</v>
      </c>
      <c r="T5" s="10" t="s">
        <v>57</v>
      </c>
      <c r="U5" s="10" t="s">
        <v>58</v>
      </c>
      <c r="V5" s="10" t="s">
        <v>59</v>
      </c>
      <c r="W5" s="10" t="s">
        <v>60</v>
      </c>
      <c r="X5" s="10" t="s">
        <v>61</v>
      </c>
      <c r="Y5" s="10" t="s">
        <v>62</v>
      </c>
      <c r="Z5" s="10" t="s">
        <v>63</v>
      </c>
      <c r="AA5" s="10" t="s">
        <v>64</v>
      </c>
      <c r="AB5" s="12"/>
    </row>
    <row r="6" spans="1:28" ht="13.5" customHeight="1" thickBot="1">
      <c r="A6" s="13" t="s">
        <v>6</v>
      </c>
      <c r="B6" s="14" t="s">
        <v>134</v>
      </c>
      <c r="C6" s="15" t="s">
        <v>135</v>
      </c>
      <c r="D6" s="15" t="s">
        <v>136</v>
      </c>
      <c r="E6" s="15" t="s">
        <v>137</v>
      </c>
      <c r="F6" s="15" t="s">
        <v>138</v>
      </c>
      <c r="G6" s="15" t="s">
        <v>139</v>
      </c>
      <c r="H6" s="15" t="s">
        <v>140</v>
      </c>
      <c r="I6" s="15" t="s">
        <v>141</v>
      </c>
      <c r="J6" s="15" t="s">
        <v>142</v>
      </c>
      <c r="K6" s="15" t="s">
        <v>143</v>
      </c>
      <c r="L6" s="15" t="s">
        <v>144</v>
      </c>
      <c r="M6" s="15" t="s">
        <v>145</v>
      </c>
      <c r="N6" s="15" t="s">
        <v>146</v>
      </c>
      <c r="O6" s="15" t="s">
        <v>147</v>
      </c>
      <c r="P6" s="15" t="s">
        <v>148</v>
      </c>
      <c r="Q6" s="15" t="s">
        <v>149</v>
      </c>
      <c r="R6" s="15" t="s">
        <v>150</v>
      </c>
      <c r="S6" s="15" t="s">
        <v>151</v>
      </c>
      <c r="T6" s="15" t="s">
        <v>152</v>
      </c>
      <c r="U6" s="15" t="s">
        <v>153</v>
      </c>
      <c r="V6" s="15" t="s">
        <v>154</v>
      </c>
      <c r="W6" s="15" t="s">
        <v>155</v>
      </c>
      <c r="X6" s="15" t="s">
        <v>156</v>
      </c>
      <c r="Y6" s="15" t="s">
        <v>157</v>
      </c>
      <c r="Z6" s="15" t="s">
        <v>158</v>
      </c>
      <c r="AA6" s="15" t="s">
        <v>159</v>
      </c>
      <c r="AB6" s="16" t="s">
        <v>7</v>
      </c>
    </row>
    <row r="7" spans="1:28" ht="13.5" customHeight="1" thickTop="1">
      <c r="A7" s="17" t="s">
        <v>19</v>
      </c>
      <c r="B7" s="22">
        <v>84</v>
      </c>
      <c r="C7" s="22">
        <v>42</v>
      </c>
      <c r="D7" s="22">
        <v>14</v>
      </c>
      <c r="E7" s="22">
        <v>16</v>
      </c>
      <c r="F7" s="22">
        <v>11</v>
      </c>
      <c r="G7" s="22">
        <v>6</v>
      </c>
      <c r="H7" s="22">
        <v>106.035</v>
      </c>
      <c r="I7" s="22">
        <v>18</v>
      </c>
      <c r="J7" s="22">
        <v>25</v>
      </c>
      <c r="K7" s="22">
        <v>5</v>
      </c>
      <c r="L7" s="22">
        <v>5</v>
      </c>
      <c r="M7" s="22">
        <v>43</v>
      </c>
      <c r="N7" s="22">
        <v>3</v>
      </c>
      <c r="O7" s="22">
        <v>33</v>
      </c>
      <c r="P7" s="22">
        <v>20.072</v>
      </c>
      <c r="Q7" s="22">
        <v>15</v>
      </c>
      <c r="R7" s="22">
        <v>4</v>
      </c>
      <c r="S7" s="22">
        <v>4</v>
      </c>
      <c r="T7" s="22">
        <v>3</v>
      </c>
      <c r="U7" s="22">
        <v>51</v>
      </c>
      <c r="V7" s="22">
        <v>4.2</v>
      </c>
      <c r="W7" s="22">
        <v>1</v>
      </c>
      <c r="X7" s="22">
        <v>2</v>
      </c>
      <c r="Y7" s="22">
        <v>58</v>
      </c>
      <c r="Z7" s="22">
        <v>3</v>
      </c>
      <c r="AA7" s="22">
        <v>12</v>
      </c>
      <c r="AB7" s="23">
        <f>SUM(B7:AA7)</f>
        <v>588.307</v>
      </c>
    </row>
    <row r="8" spans="1:28" ht="13.5" customHeight="1">
      <c r="A8" s="17" t="s">
        <v>20</v>
      </c>
      <c r="B8" s="22">
        <v>15</v>
      </c>
      <c r="C8" s="22">
        <v>4</v>
      </c>
      <c r="D8" s="22">
        <v>1</v>
      </c>
      <c r="E8" s="22">
        <v>2</v>
      </c>
      <c r="F8" s="22">
        <v>0</v>
      </c>
      <c r="G8" s="22">
        <v>0</v>
      </c>
      <c r="H8" s="22">
        <v>30.652</v>
      </c>
      <c r="I8" s="22">
        <v>21</v>
      </c>
      <c r="J8" s="22">
        <v>3</v>
      </c>
      <c r="K8" s="22">
        <v>1</v>
      </c>
      <c r="L8" s="22">
        <v>0</v>
      </c>
      <c r="M8" s="22">
        <v>7</v>
      </c>
      <c r="N8" s="22">
        <v>1</v>
      </c>
      <c r="O8" s="22">
        <v>5</v>
      </c>
      <c r="P8" s="22">
        <v>5</v>
      </c>
      <c r="Q8" s="22">
        <v>7</v>
      </c>
      <c r="R8" s="22">
        <v>2</v>
      </c>
      <c r="S8" s="22">
        <v>0</v>
      </c>
      <c r="T8" s="22">
        <v>4</v>
      </c>
      <c r="U8" s="22">
        <v>12</v>
      </c>
      <c r="V8" s="22">
        <v>1</v>
      </c>
      <c r="W8" s="22">
        <v>3</v>
      </c>
      <c r="X8" s="22">
        <v>1</v>
      </c>
      <c r="Y8" s="22">
        <v>15</v>
      </c>
      <c r="Z8" s="22">
        <v>2</v>
      </c>
      <c r="AA8" s="22">
        <v>4</v>
      </c>
      <c r="AB8" s="23">
        <f aca="true" t="shared" si="0" ref="AB8:AB14">SUM(B8:AA8)</f>
        <v>146.652</v>
      </c>
    </row>
    <row r="9" spans="1:28" ht="13.5" customHeight="1">
      <c r="A9" s="17" t="s">
        <v>21</v>
      </c>
      <c r="B9" s="22">
        <v>52.173</v>
      </c>
      <c r="C9" s="22">
        <v>19.826</v>
      </c>
      <c r="D9" s="22">
        <v>10.02</v>
      </c>
      <c r="E9" s="22">
        <v>5</v>
      </c>
      <c r="F9" s="22">
        <v>1.05</v>
      </c>
      <c r="G9" s="22">
        <v>1</v>
      </c>
      <c r="H9" s="22">
        <v>110.048</v>
      </c>
      <c r="I9" s="22">
        <v>14</v>
      </c>
      <c r="J9" s="22">
        <v>25</v>
      </c>
      <c r="K9" s="22">
        <v>2</v>
      </c>
      <c r="L9" s="22">
        <v>4</v>
      </c>
      <c r="M9" s="22">
        <v>12</v>
      </c>
      <c r="N9" s="22">
        <v>5</v>
      </c>
      <c r="O9" s="22">
        <v>30</v>
      </c>
      <c r="P9" s="22">
        <v>12</v>
      </c>
      <c r="Q9" s="22">
        <v>18</v>
      </c>
      <c r="R9" s="22">
        <v>1</v>
      </c>
      <c r="S9" s="22">
        <v>2</v>
      </c>
      <c r="T9" s="22">
        <v>1.032</v>
      </c>
      <c r="U9" s="22">
        <v>33</v>
      </c>
      <c r="V9" s="22">
        <v>2.074</v>
      </c>
      <c r="W9" s="22">
        <v>0</v>
      </c>
      <c r="X9" s="22">
        <v>1</v>
      </c>
      <c r="Y9" s="22">
        <v>33</v>
      </c>
      <c r="Z9" s="22">
        <v>2</v>
      </c>
      <c r="AA9" s="22">
        <v>8</v>
      </c>
      <c r="AB9" s="23">
        <f t="shared" si="0"/>
        <v>404.22299999999996</v>
      </c>
    </row>
    <row r="10" spans="1:28" ht="13.5" customHeight="1">
      <c r="A10" s="17" t="s">
        <v>22</v>
      </c>
      <c r="B10" s="22">
        <v>15</v>
      </c>
      <c r="C10" s="22">
        <v>6</v>
      </c>
      <c r="D10" s="22">
        <v>2</v>
      </c>
      <c r="E10" s="22">
        <v>2</v>
      </c>
      <c r="F10" s="22">
        <v>3.3</v>
      </c>
      <c r="G10" s="22">
        <v>0</v>
      </c>
      <c r="H10" s="22">
        <v>9.035</v>
      </c>
      <c r="I10" s="22">
        <v>0</v>
      </c>
      <c r="J10" s="22">
        <v>10</v>
      </c>
      <c r="K10" s="22">
        <v>1</v>
      </c>
      <c r="L10" s="22">
        <v>2</v>
      </c>
      <c r="M10" s="22">
        <v>8</v>
      </c>
      <c r="N10" s="22">
        <v>0</v>
      </c>
      <c r="O10" s="22">
        <v>6</v>
      </c>
      <c r="P10" s="22">
        <v>3.038</v>
      </c>
      <c r="Q10" s="22">
        <v>7</v>
      </c>
      <c r="R10" s="22">
        <v>0</v>
      </c>
      <c r="S10" s="22">
        <v>0</v>
      </c>
      <c r="T10" s="22">
        <v>1</v>
      </c>
      <c r="U10" s="22">
        <v>15</v>
      </c>
      <c r="V10" s="22">
        <v>0</v>
      </c>
      <c r="W10" s="22">
        <v>0</v>
      </c>
      <c r="X10" s="22">
        <v>0</v>
      </c>
      <c r="Y10" s="22">
        <v>3</v>
      </c>
      <c r="Z10" s="22">
        <v>0</v>
      </c>
      <c r="AA10" s="22">
        <v>1</v>
      </c>
      <c r="AB10" s="23">
        <f t="shared" si="0"/>
        <v>94.373</v>
      </c>
    </row>
    <row r="11" spans="1:28" ht="13.5" customHeight="1">
      <c r="A11" s="17" t="s">
        <v>23</v>
      </c>
      <c r="B11" s="22">
        <v>7</v>
      </c>
      <c r="C11" s="22">
        <v>9</v>
      </c>
      <c r="D11" s="22">
        <v>3</v>
      </c>
      <c r="E11" s="22">
        <v>2</v>
      </c>
      <c r="F11" s="22">
        <v>2.2</v>
      </c>
      <c r="G11" s="22">
        <v>0</v>
      </c>
      <c r="H11" s="22">
        <v>12.285</v>
      </c>
      <c r="I11" s="22">
        <v>4</v>
      </c>
      <c r="J11" s="22">
        <v>2</v>
      </c>
      <c r="K11" s="22">
        <v>0</v>
      </c>
      <c r="L11" s="22">
        <v>2</v>
      </c>
      <c r="M11" s="22">
        <v>3</v>
      </c>
      <c r="N11" s="22">
        <v>1</v>
      </c>
      <c r="O11" s="22">
        <v>4</v>
      </c>
      <c r="P11" s="22">
        <v>4</v>
      </c>
      <c r="Q11" s="22">
        <v>0</v>
      </c>
      <c r="R11" s="22">
        <v>1</v>
      </c>
      <c r="S11" s="22">
        <v>1</v>
      </c>
      <c r="T11" s="22">
        <v>1</v>
      </c>
      <c r="U11" s="22">
        <v>8</v>
      </c>
      <c r="V11" s="22">
        <v>2</v>
      </c>
      <c r="W11" s="22">
        <v>0</v>
      </c>
      <c r="X11" s="22">
        <v>0</v>
      </c>
      <c r="Y11" s="22">
        <v>9</v>
      </c>
      <c r="Z11" s="22">
        <v>2</v>
      </c>
      <c r="AA11" s="22">
        <v>7</v>
      </c>
      <c r="AB11" s="23">
        <f t="shared" si="0"/>
        <v>86.485</v>
      </c>
    </row>
    <row r="12" spans="1:28" ht="13.5" customHeight="1">
      <c r="A12" s="17" t="s">
        <v>24</v>
      </c>
      <c r="B12" s="22">
        <v>12</v>
      </c>
      <c r="C12" s="22">
        <v>9</v>
      </c>
      <c r="D12" s="22">
        <v>6</v>
      </c>
      <c r="E12" s="22">
        <v>2</v>
      </c>
      <c r="F12" s="22">
        <v>4</v>
      </c>
      <c r="G12" s="22">
        <v>1</v>
      </c>
      <c r="H12" s="22">
        <v>7.097</v>
      </c>
      <c r="I12" s="22">
        <v>4</v>
      </c>
      <c r="J12" s="22">
        <v>3</v>
      </c>
      <c r="K12" s="22">
        <v>4</v>
      </c>
      <c r="L12" s="22">
        <v>0</v>
      </c>
      <c r="M12" s="22">
        <v>4</v>
      </c>
      <c r="N12" s="22">
        <v>0</v>
      </c>
      <c r="O12" s="22">
        <v>18</v>
      </c>
      <c r="P12" s="22">
        <v>5.044</v>
      </c>
      <c r="Q12" s="22">
        <v>2</v>
      </c>
      <c r="R12" s="22">
        <v>1</v>
      </c>
      <c r="S12" s="22">
        <v>1</v>
      </c>
      <c r="T12" s="22">
        <v>1</v>
      </c>
      <c r="U12" s="22">
        <v>8</v>
      </c>
      <c r="V12" s="22">
        <v>2.133</v>
      </c>
      <c r="W12" s="22">
        <v>0</v>
      </c>
      <c r="X12" s="22">
        <v>0</v>
      </c>
      <c r="Y12" s="22">
        <v>5</v>
      </c>
      <c r="Z12" s="22">
        <v>1</v>
      </c>
      <c r="AA12" s="22">
        <v>2</v>
      </c>
      <c r="AB12" s="23">
        <f t="shared" si="0"/>
        <v>102.274</v>
      </c>
    </row>
    <row r="13" spans="1:28" ht="13.5" customHeight="1">
      <c r="A13" s="17" t="s">
        <v>25</v>
      </c>
      <c r="B13" s="22">
        <v>9</v>
      </c>
      <c r="C13" s="22">
        <v>2</v>
      </c>
      <c r="D13" s="22">
        <v>2</v>
      </c>
      <c r="E13" s="22">
        <v>0</v>
      </c>
      <c r="F13" s="22">
        <v>1</v>
      </c>
      <c r="G13" s="22">
        <v>0</v>
      </c>
      <c r="H13" s="22">
        <v>6.171</v>
      </c>
      <c r="I13" s="22">
        <v>4</v>
      </c>
      <c r="J13" s="22">
        <v>3</v>
      </c>
      <c r="K13" s="22">
        <v>1</v>
      </c>
      <c r="L13" s="22">
        <v>1</v>
      </c>
      <c r="M13" s="22">
        <v>5</v>
      </c>
      <c r="N13" s="22">
        <v>3</v>
      </c>
      <c r="O13" s="22">
        <v>5</v>
      </c>
      <c r="P13" s="22">
        <v>2</v>
      </c>
      <c r="Q13" s="22">
        <v>0</v>
      </c>
      <c r="R13" s="22">
        <v>0</v>
      </c>
      <c r="S13" s="22">
        <v>0</v>
      </c>
      <c r="T13" s="22">
        <v>0</v>
      </c>
      <c r="U13" s="22">
        <v>4</v>
      </c>
      <c r="V13" s="22">
        <v>0</v>
      </c>
      <c r="W13" s="22">
        <v>0</v>
      </c>
      <c r="X13" s="22">
        <v>0</v>
      </c>
      <c r="Y13" s="22">
        <v>2</v>
      </c>
      <c r="Z13" s="22">
        <v>0</v>
      </c>
      <c r="AA13" s="22">
        <v>5</v>
      </c>
      <c r="AB13" s="23">
        <f t="shared" si="0"/>
        <v>55.171</v>
      </c>
    </row>
    <row r="14" spans="1:28" ht="13.5" customHeight="1" thickBot="1">
      <c r="A14" s="13" t="s">
        <v>34</v>
      </c>
      <c r="B14" s="24">
        <v>4</v>
      </c>
      <c r="C14" s="24">
        <v>4</v>
      </c>
      <c r="D14" s="24">
        <v>2</v>
      </c>
      <c r="E14" s="24">
        <v>2</v>
      </c>
      <c r="F14" s="24">
        <v>1.5</v>
      </c>
      <c r="G14" s="24">
        <v>0</v>
      </c>
      <c r="H14" s="24">
        <v>8</v>
      </c>
      <c r="I14" s="24">
        <v>4</v>
      </c>
      <c r="J14" s="24">
        <v>2</v>
      </c>
      <c r="K14" s="24">
        <v>0</v>
      </c>
      <c r="L14" s="24">
        <v>2</v>
      </c>
      <c r="M14" s="24">
        <v>3</v>
      </c>
      <c r="N14" s="24">
        <v>0</v>
      </c>
      <c r="O14" s="24">
        <v>1</v>
      </c>
      <c r="P14" s="24">
        <v>2.048</v>
      </c>
      <c r="Q14" s="24">
        <v>4</v>
      </c>
      <c r="R14" s="24">
        <v>0</v>
      </c>
      <c r="S14" s="24">
        <v>0</v>
      </c>
      <c r="T14" s="24">
        <v>0</v>
      </c>
      <c r="U14" s="24">
        <v>5</v>
      </c>
      <c r="V14" s="24">
        <v>0</v>
      </c>
      <c r="W14" s="24">
        <v>0</v>
      </c>
      <c r="X14" s="24">
        <v>1</v>
      </c>
      <c r="Y14" s="24">
        <v>6</v>
      </c>
      <c r="Z14" s="24">
        <v>0</v>
      </c>
      <c r="AA14" s="24">
        <v>1</v>
      </c>
      <c r="AB14" s="23">
        <f t="shared" si="0"/>
        <v>52.548</v>
      </c>
    </row>
    <row r="15" spans="1:28" ht="13.5" customHeight="1" thickBot="1" thickTop="1">
      <c r="A15" s="17" t="s">
        <v>35</v>
      </c>
      <c r="B15" s="22">
        <v>2</v>
      </c>
      <c r="C15" s="22">
        <v>1</v>
      </c>
      <c r="D15" s="22">
        <v>0</v>
      </c>
      <c r="E15" s="22">
        <v>0</v>
      </c>
      <c r="F15" s="22">
        <v>0</v>
      </c>
      <c r="G15" s="22">
        <v>0</v>
      </c>
      <c r="H15" s="22">
        <v>3</v>
      </c>
      <c r="I15" s="22">
        <v>0</v>
      </c>
      <c r="J15" s="22">
        <v>1</v>
      </c>
      <c r="K15" s="22">
        <v>0</v>
      </c>
      <c r="L15" s="22">
        <v>0</v>
      </c>
      <c r="M15" s="22">
        <v>1</v>
      </c>
      <c r="N15" s="22">
        <v>0</v>
      </c>
      <c r="O15" s="22">
        <v>0</v>
      </c>
      <c r="P15" s="22">
        <v>0</v>
      </c>
      <c r="Q15" s="22">
        <v>2</v>
      </c>
      <c r="R15" s="22">
        <v>0</v>
      </c>
      <c r="S15" s="22">
        <v>0</v>
      </c>
      <c r="T15" s="22">
        <v>0</v>
      </c>
      <c r="U15" s="22">
        <v>2</v>
      </c>
      <c r="V15" s="22">
        <v>0</v>
      </c>
      <c r="W15" s="22">
        <v>1</v>
      </c>
      <c r="X15" s="22">
        <v>1</v>
      </c>
      <c r="Y15" s="22">
        <v>1</v>
      </c>
      <c r="Z15" s="22">
        <v>0</v>
      </c>
      <c r="AA15" s="22">
        <v>0</v>
      </c>
      <c r="AB15" s="29">
        <f>SUM(B15:AA15)</f>
        <v>15</v>
      </c>
    </row>
    <row r="16" spans="1:28" ht="13.5" customHeight="1" thickBot="1" thickTop="1">
      <c r="A16" s="19" t="s">
        <v>26</v>
      </c>
      <c r="B16" s="27">
        <f>SUM(B15:B15)</f>
        <v>2</v>
      </c>
      <c r="C16" s="27">
        <f>SUM(C15:C15)</f>
        <v>1</v>
      </c>
      <c r="D16" s="27">
        <f aca="true" t="shared" si="1" ref="D16:J16">SUM(D15:D15)</f>
        <v>0</v>
      </c>
      <c r="E16" s="27">
        <f t="shared" si="1"/>
        <v>0</v>
      </c>
      <c r="F16" s="27">
        <f t="shared" si="1"/>
        <v>0</v>
      </c>
      <c r="G16" s="27">
        <f t="shared" si="1"/>
        <v>0</v>
      </c>
      <c r="H16" s="27">
        <f t="shared" si="1"/>
        <v>3</v>
      </c>
      <c r="I16" s="27">
        <f t="shared" si="1"/>
        <v>0</v>
      </c>
      <c r="J16" s="27">
        <f t="shared" si="1"/>
        <v>1</v>
      </c>
      <c r="K16" s="27">
        <f aca="true" t="shared" si="2" ref="K16:AB16">SUM(K15:K15)</f>
        <v>0</v>
      </c>
      <c r="L16" s="27">
        <f t="shared" si="2"/>
        <v>0</v>
      </c>
      <c r="M16" s="27">
        <f t="shared" si="2"/>
        <v>1</v>
      </c>
      <c r="N16" s="27">
        <f t="shared" si="2"/>
        <v>0</v>
      </c>
      <c r="O16" s="27">
        <f t="shared" si="2"/>
        <v>0</v>
      </c>
      <c r="P16" s="27">
        <f t="shared" si="2"/>
        <v>0</v>
      </c>
      <c r="Q16" s="27">
        <f t="shared" si="2"/>
        <v>2</v>
      </c>
      <c r="R16" s="27">
        <f t="shared" si="2"/>
        <v>0</v>
      </c>
      <c r="S16" s="27">
        <f t="shared" si="2"/>
        <v>0</v>
      </c>
      <c r="T16" s="27">
        <f t="shared" si="2"/>
        <v>0</v>
      </c>
      <c r="U16" s="27">
        <f t="shared" si="2"/>
        <v>2</v>
      </c>
      <c r="V16" s="27">
        <f t="shared" si="2"/>
        <v>0</v>
      </c>
      <c r="W16" s="27">
        <f t="shared" si="2"/>
        <v>1</v>
      </c>
      <c r="X16" s="27">
        <f t="shared" si="2"/>
        <v>1</v>
      </c>
      <c r="Y16" s="27">
        <f t="shared" si="2"/>
        <v>1</v>
      </c>
      <c r="Z16" s="27">
        <f t="shared" si="2"/>
        <v>0</v>
      </c>
      <c r="AA16" s="27">
        <f t="shared" si="2"/>
        <v>0</v>
      </c>
      <c r="AB16" s="28">
        <f t="shared" si="2"/>
        <v>15</v>
      </c>
    </row>
    <row r="17" spans="1:28" ht="13.5" customHeight="1" thickBot="1" thickTop="1">
      <c r="A17" s="17" t="s">
        <v>81</v>
      </c>
      <c r="B17" s="22">
        <v>2</v>
      </c>
      <c r="C17" s="22">
        <v>1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1</v>
      </c>
      <c r="J17" s="22">
        <v>0</v>
      </c>
      <c r="K17" s="22">
        <v>1</v>
      </c>
      <c r="L17" s="22">
        <v>0</v>
      </c>
      <c r="M17" s="22">
        <v>0</v>
      </c>
      <c r="N17" s="22">
        <v>0</v>
      </c>
      <c r="O17" s="22">
        <v>1</v>
      </c>
      <c r="P17" s="22">
        <v>1</v>
      </c>
      <c r="Q17" s="22">
        <v>0</v>
      </c>
      <c r="R17" s="22">
        <v>0</v>
      </c>
      <c r="S17" s="22">
        <v>1</v>
      </c>
      <c r="T17" s="22">
        <v>0</v>
      </c>
      <c r="U17" s="22">
        <v>0</v>
      </c>
      <c r="V17" s="22">
        <v>1</v>
      </c>
      <c r="W17" s="22">
        <v>0</v>
      </c>
      <c r="X17" s="22">
        <v>0</v>
      </c>
      <c r="Y17" s="22">
        <v>4</v>
      </c>
      <c r="Z17" s="22">
        <v>0</v>
      </c>
      <c r="AA17" s="22">
        <v>0</v>
      </c>
      <c r="AB17" s="29">
        <f>SUM(B17:AA17)</f>
        <v>13</v>
      </c>
    </row>
    <row r="18" spans="1:28" ht="13.5" customHeight="1" thickBot="1" thickTop="1">
      <c r="A18" s="19" t="s">
        <v>36</v>
      </c>
      <c r="B18" s="27">
        <f>SUM(B17:B17)</f>
        <v>2</v>
      </c>
      <c r="C18" s="27">
        <f>SUM(C17:C17)</f>
        <v>1</v>
      </c>
      <c r="D18" s="27">
        <f aca="true" t="shared" si="3" ref="D18:J18">SUM(D17:D17)</f>
        <v>0</v>
      </c>
      <c r="E18" s="27">
        <f t="shared" si="3"/>
        <v>0</v>
      </c>
      <c r="F18" s="27">
        <f t="shared" si="3"/>
        <v>0</v>
      </c>
      <c r="G18" s="27">
        <f t="shared" si="3"/>
        <v>0</v>
      </c>
      <c r="H18" s="27">
        <f t="shared" si="3"/>
        <v>0</v>
      </c>
      <c r="I18" s="27">
        <f t="shared" si="3"/>
        <v>1</v>
      </c>
      <c r="J18" s="27">
        <f t="shared" si="3"/>
        <v>0</v>
      </c>
      <c r="K18" s="27">
        <f aca="true" t="shared" si="4" ref="K18:AB18">SUM(K17:K17)</f>
        <v>1</v>
      </c>
      <c r="L18" s="27">
        <f t="shared" si="4"/>
        <v>0</v>
      </c>
      <c r="M18" s="27">
        <f t="shared" si="4"/>
        <v>0</v>
      </c>
      <c r="N18" s="27">
        <f t="shared" si="4"/>
        <v>0</v>
      </c>
      <c r="O18" s="27">
        <f t="shared" si="4"/>
        <v>1</v>
      </c>
      <c r="P18" s="27">
        <f t="shared" si="4"/>
        <v>1</v>
      </c>
      <c r="Q18" s="27">
        <f t="shared" si="4"/>
        <v>0</v>
      </c>
      <c r="R18" s="27">
        <f t="shared" si="4"/>
        <v>0</v>
      </c>
      <c r="S18" s="27">
        <f t="shared" si="4"/>
        <v>1</v>
      </c>
      <c r="T18" s="27">
        <f t="shared" si="4"/>
        <v>0</v>
      </c>
      <c r="U18" s="27">
        <f t="shared" si="4"/>
        <v>0</v>
      </c>
      <c r="V18" s="27">
        <f t="shared" si="4"/>
        <v>1</v>
      </c>
      <c r="W18" s="27">
        <f t="shared" si="4"/>
        <v>0</v>
      </c>
      <c r="X18" s="27">
        <f t="shared" si="4"/>
        <v>0</v>
      </c>
      <c r="Y18" s="27">
        <f t="shared" si="4"/>
        <v>4</v>
      </c>
      <c r="Z18" s="27">
        <f t="shared" si="4"/>
        <v>0</v>
      </c>
      <c r="AA18" s="27">
        <f t="shared" si="4"/>
        <v>0</v>
      </c>
      <c r="AB18" s="28">
        <f t="shared" si="4"/>
        <v>13</v>
      </c>
    </row>
    <row r="19" spans="1:28" ht="13.5" customHeight="1" thickTop="1">
      <c r="A19" s="17" t="s">
        <v>82</v>
      </c>
      <c r="B19" s="22">
        <v>1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2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1</v>
      </c>
      <c r="Z19" s="22">
        <v>1</v>
      </c>
      <c r="AA19" s="22">
        <v>0</v>
      </c>
      <c r="AB19" s="23">
        <f>SUM(B19:AA19)</f>
        <v>5</v>
      </c>
    </row>
    <row r="20" spans="1:28" ht="13.5" customHeight="1">
      <c r="A20" s="17" t="s">
        <v>83</v>
      </c>
      <c r="B20" s="22">
        <v>0</v>
      </c>
      <c r="C20" s="22">
        <v>1</v>
      </c>
      <c r="D20" s="22">
        <v>0</v>
      </c>
      <c r="E20" s="22">
        <v>0</v>
      </c>
      <c r="F20" s="22">
        <v>1</v>
      </c>
      <c r="G20" s="22">
        <v>0</v>
      </c>
      <c r="H20" s="22">
        <v>0</v>
      </c>
      <c r="I20" s="22">
        <v>0</v>
      </c>
      <c r="J20" s="22">
        <v>1</v>
      </c>
      <c r="K20" s="22">
        <v>1</v>
      </c>
      <c r="L20" s="22">
        <v>0</v>
      </c>
      <c r="M20" s="22">
        <v>1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2</v>
      </c>
      <c r="V20" s="22">
        <v>0</v>
      </c>
      <c r="W20" s="22">
        <v>0</v>
      </c>
      <c r="X20" s="22">
        <v>0</v>
      </c>
      <c r="Y20" s="22">
        <v>1</v>
      </c>
      <c r="Z20" s="22">
        <v>0</v>
      </c>
      <c r="AA20" s="22">
        <v>1</v>
      </c>
      <c r="AB20" s="23">
        <f>SUM(B20:AA20)</f>
        <v>9</v>
      </c>
    </row>
    <row r="21" spans="1:28" ht="13.5" customHeight="1" thickBot="1">
      <c r="A21" s="17" t="s">
        <v>84</v>
      </c>
      <c r="B21" s="22">
        <v>3.75</v>
      </c>
      <c r="C21" s="22">
        <v>1.25</v>
      </c>
      <c r="D21" s="22">
        <v>1</v>
      </c>
      <c r="E21" s="22">
        <v>1</v>
      </c>
      <c r="F21" s="22">
        <v>1.166</v>
      </c>
      <c r="G21" s="22">
        <v>0</v>
      </c>
      <c r="H21" s="22">
        <v>1.166</v>
      </c>
      <c r="I21" s="22">
        <v>0</v>
      </c>
      <c r="J21" s="22">
        <v>0</v>
      </c>
      <c r="K21" s="22">
        <v>1</v>
      </c>
      <c r="L21" s="22">
        <v>0</v>
      </c>
      <c r="M21" s="22">
        <v>0</v>
      </c>
      <c r="N21" s="22">
        <v>1</v>
      </c>
      <c r="O21" s="22">
        <v>2</v>
      </c>
      <c r="P21" s="22">
        <v>1</v>
      </c>
      <c r="Q21" s="22">
        <v>0</v>
      </c>
      <c r="R21" s="22">
        <v>0</v>
      </c>
      <c r="S21" s="22">
        <v>0</v>
      </c>
      <c r="T21" s="22">
        <v>0</v>
      </c>
      <c r="U21" s="22">
        <v>1</v>
      </c>
      <c r="V21" s="22">
        <v>0</v>
      </c>
      <c r="W21" s="22">
        <v>1</v>
      </c>
      <c r="X21" s="22">
        <v>0</v>
      </c>
      <c r="Y21" s="22">
        <v>6</v>
      </c>
      <c r="Z21" s="22">
        <v>0</v>
      </c>
      <c r="AA21" s="22">
        <v>1</v>
      </c>
      <c r="AB21" s="23">
        <f>SUM(B21:AA21)</f>
        <v>23.332</v>
      </c>
    </row>
    <row r="22" spans="1:28" ht="13.5" customHeight="1" thickBot="1" thickTop="1">
      <c r="A22" s="19" t="s">
        <v>85</v>
      </c>
      <c r="B22" s="27">
        <f>SUM(B19:B21)</f>
        <v>4.75</v>
      </c>
      <c r="C22" s="27">
        <f>SUM(C19:C21)</f>
        <v>2.25</v>
      </c>
      <c r="D22" s="27">
        <f aca="true" t="shared" si="5" ref="D22:J22">SUM(D19:D21)</f>
        <v>1</v>
      </c>
      <c r="E22" s="27">
        <f t="shared" si="5"/>
        <v>1</v>
      </c>
      <c r="F22" s="27">
        <f t="shared" si="5"/>
        <v>2.166</v>
      </c>
      <c r="G22" s="27">
        <f t="shared" si="5"/>
        <v>0</v>
      </c>
      <c r="H22" s="27">
        <f t="shared" si="5"/>
        <v>1.166</v>
      </c>
      <c r="I22" s="27">
        <f t="shared" si="5"/>
        <v>0</v>
      </c>
      <c r="J22" s="27">
        <f t="shared" si="5"/>
        <v>1</v>
      </c>
      <c r="K22" s="27">
        <f aca="true" t="shared" si="6" ref="K22:AB22">SUM(K19:K21)</f>
        <v>2</v>
      </c>
      <c r="L22" s="27">
        <f t="shared" si="6"/>
        <v>0</v>
      </c>
      <c r="M22" s="27">
        <f t="shared" si="6"/>
        <v>1</v>
      </c>
      <c r="N22" s="27">
        <f t="shared" si="6"/>
        <v>1</v>
      </c>
      <c r="O22" s="27">
        <f t="shared" si="6"/>
        <v>4</v>
      </c>
      <c r="P22" s="27">
        <f t="shared" si="6"/>
        <v>1</v>
      </c>
      <c r="Q22" s="27">
        <f t="shared" si="6"/>
        <v>0</v>
      </c>
      <c r="R22" s="27">
        <f t="shared" si="6"/>
        <v>0</v>
      </c>
      <c r="S22" s="27">
        <f t="shared" si="6"/>
        <v>0</v>
      </c>
      <c r="T22" s="27">
        <f t="shared" si="6"/>
        <v>0</v>
      </c>
      <c r="U22" s="27">
        <f t="shared" si="6"/>
        <v>3</v>
      </c>
      <c r="V22" s="27">
        <f t="shared" si="6"/>
        <v>0</v>
      </c>
      <c r="W22" s="27">
        <f t="shared" si="6"/>
        <v>1</v>
      </c>
      <c r="X22" s="27">
        <f t="shared" si="6"/>
        <v>0</v>
      </c>
      <c r="Y22" s="27">
        <f t="shared" si="6"/>
        <v>8</v>
      </c>
      <c r="Z22" s="27">
        <f t="shared" si="6"/>
        <v>1</v>
      </c>
      <c r="AA22" s="27">
        <f t="shared" si="6"/>
        <v>2</v>
      </c>
      <c r="AB22" s="28">
        <f t="shared" si="6"/>
        <v>37.332</v>
      </c>
    </row>
    <row r="23" spans="1:28" ht="13.5" customHeight="1" thickTop="1">
      <c r="A23" s="17" t="s">
        <v>86</v>
      </c>
      <c r="B23" s="22">
        <v>1</v>
      </c>
      <c r="C23" s="22">
        <v>0</v>
      </c>
      <c r="D23" s="22">
        <v>5</v>
      </c>
      <c r="E23" s="22">
        <v>0</v>
      </c>
      <c r="F23" s="22">
        <v>1</v>
      </c>
      <c r="G23" s="22">
        <v>0</v>
      </c>
      <c r="H23" s="22">
        <v>2.181</v>
      </c>
      <c r="I23" s="22">
        <v>1</v>
      </c>
      <c r="J23" s="22">
        <v>0</v>
      </c>
      <c r="K23" s="22">
        <v>0</v>
      </c>
      <c r="L23" s="22">
        <v>0</v>
      </c>
      <c r="M23" s="22">
        <v>1</v>
      </c>
      <c r="N23" s="22">
        <v>0</v>
      </c>
      <c r="O23" s="22">
        <v>0</v>
      </c>
      <c r="P23" s="22">
        <v>1</v>
      </c>
      <c r="Q23" s="22">
        <v>2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1</v>
      </c>
      <c r="Y23" s="22">
        <v>0</v>
      </c>
      <c r="Z23" s="22">
        <v>0</v>
      </c>
      <c r="AA23" s="22">
        <v>0</v>
      </c>
      <c r="AB23" s="23">
        <f>SUM(B23:AA23)</f>
        <v>15.181000000000001</v>
      </c>
    </row>
    <row r="24" spans="1:28" ht="13.5" customHeight="1" thickBot="1">
      <c r="A24" s="13" t="s">
        <v>87</v>
      </c>
      <c r="B24" s="24">
        <v>7</v>
      </c>
      <c r="C24" s="24">
        <v>1</v>
      </c>
      <c r="D24" s="24">
        <v>0</v>
      </c>
      <c r="E24" s="24">
        <v>0</v>
      </c>
      <c r="F24" s="24">
        <v>1</v>
      </c>
      <c r="G24" s="24">
        <v>0</v>
      </c>
      <c r="H24" s="24">
        <v>3</v>
      </c>
      <c r="I24" s="24">
        <v>0</v>
      </c>
      <c r="J24" s="24">
        <v>0</v>
      </c>
      <c r="K24" s="24">
        <v>0</v>
      </c>
      <c r="L24" s="24">
        <v>0</v>
      </c>
      <c r="M24" s="24">
        <v>1</v>
      </c>
      <c r="N24" s="24">
        <v>0</v>
      </c>
      <c r="O24" s="24">
        <v>0</v>
      </c>
      <c r="P24" s="24">
        <v>1</v>
      </c>
      <c r="Q24" s="24">
        <v>0</v>
      </c>
      <c r="R24" s="24">
        <v>0</v>
      </c>
      <c r="S24" s="24">
        <v>0</v>
      </c>
      <c r="T24" s="24">
        <v>1</v>
      </c>
      <c r="U24" s="24">
        <v>1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3">
        <f>SUM(B24:AA24)</f>
        <v>16</v>
      </c>
    </row>
    <row r="25" spans="1:28" ht="13.5" customHeight="1" thickBot="1" thickTop="1">
      <c r="A25" s="19" t="s">
        <v>42</v>
      </c>
      <c r="B25" s="27">
        <f>SUM(B23:B24)</f>
        <v>8</v>
      </c>
      <c r="C25" s="27">
        <f>SUM(C23:C24)</f>
        <v>1</v>
      </c>
      <c r="D25" s="27">
        <f aca="true" t="shared" si="7" ref="D25:J25">SUM(D23:D24)</f>
        <v>5</v>
      </c>
      <c r="E25" s="27">
        <f t="shared" si="7"/>
        <v>0</v>
      </c>
      <c r="F25" s="27">
        <f t="shared" si="7"/>
        <v>2</v>
      </c>
      <c r="G25" s="27">
        <f t="shared" si="7"/>
        <v>0</v>
      </c>
      <c r="H25" s="27">
        <f t="shared" si="7"/>
        <v>5.181</v>
      </c>
      <c r="I25" s="27">
        <f t="shared" si="7"/>
        <v>1</v>
      </c>
      <c r="J25" s="27">
        <f t="shared" si="7"/>
        <v>0</v>
      </c>
      <c r="K25" s="27">
        <f aca="true" t="shared" si="8" ref="K25:AB25">SUM(K23:K24)</f>
        <v>0</v>
      </c>
      <c r="L25" s="27">
        <f t="shared" si="8"/>
        <v>0</v>
      </c>
      <c r="M25" s="27">
        <f t="shared" si="8"/>
        <v>2</v>
      </c>
      <c r="N25" s="27">
        <f t="shared" si="8"/>
        <v>0</v>
      </c>
      <c r="O25" s="27">
        <f t="shared" si="8"/>
        <v>0</v>
      </c>
      <c r="P25" s="27">
        <f t="shared" si="8"/>
        <v>2</v>
      </c>
      <c r="Q25" s="27">
        <f t="shared" si="8"/>
        <v>2</v>
      </c>
      <c r="R25" s="27">
        <f t="shared" si="8"/>
        <v>0</v>
      </c>
      <c r="S25" s="27">
        <f t="shared" si="8"/>
        <v>0</v>
      </c>
      <c r="T25" s="27">
        <f t="shared" si="8"/>
        <v>1</v>
      </c>
      <c r="U25" s="27">
        <f t="shared" si="8"/>
        <v>1</v>
      </c>
      <c r="V25" s="27">
        <f t="shared" si="8"/>
        <v>0</v>
      </c>
      <c r="W25" s="27">
        <f t="shared" si="8"/>
        <v>0</v>
      </c>
      <c r="X25" s="27">
        <f t="shared" si="8"/>
        <v>1</v>
      </c>
      <c r="Y25" s="27">
        <f t="shared" si="8"/>
        <v>0</v>
      </c>
      <c r="Z25" s="27">
        <f t="shared" si="8"/>
        <v>0</v>
      </c>
      <c r="AA25" s="27">
        <f t="shared" si="8"/>
        <v>0</v>
      </c>
      <c r="AB25" s="28">
        <f t="shared" si="8"/>
        <v>31.181</v>
      </c>
    </row>
    <row r="26" spans="1:28" ht="13.5" customHeight="1" thickTop="1">
      <c r="A26" s="17" t="s">
        <v>88</v>
      </c>
      <c r="B26" s="22">
        <v>1</v>
      </c>
      <c r="C26" s="22">
        <v>0</v>
      </c>
      <c r="D26" s="22">
        <v>0</v>
      </c>
      <c r="E26" s="22">
        <v>0</v>
      </c>
      <c r="F26" s="22">
        <v>1</v>
      </c>
      <c r="G26" s="22">
        <v>0</v>
      </c>
      <c r="H26" s="22">
        <v>0</v>
      </c>
      <c r="I26" s="22">
        <v>0</v>
      </c>
      <c r="J26" s="22">
        <v>0</v>
      </c>
      <c r="K26" s="22">
        <v>1</v>
      </c>
      <c r="L26" s="22">
        <v>0</v>
      </c>
      <c r="M26" s="22">
        <v>1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2</v>
      </c>
      <c r="V26" s="22">
        <v>0</v>
      </c>
      <c r="W26" s="22">
        <v>0</v>
      </c>
      <c r="X26" s="22">
        <v>0</v>
      </c>
      <c r="Y26" s="22">
        <v>1</v>
      </c>
      <c r="Z26" s="22">
        <v>0</v>
      </c>
      <c r="AA26" s="22">
        <v>0</v>
      </c>
      <c r="AB26" s="23">
        <f>SUM(B26:AA26)</f>
        <v>7</v>
      </c>
    </row>
    <row r="27" spans="1:28" ht="13.5" customHeight="1">
      <c r="A27" s="17" t="s">
        <v>89</v>
      </c>
      <c r="B27" s="22">
        <v>2</v>
      </c>
      <c r="C27" s="22">
        <v>2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1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2</v>
      </c>
      <c r="AB27" s="23">
        <f>SUM(B27:AA27)</f>
        <v>7</v>
      </c>
    </row>
    <row r="28" spans="1:28" ht="13.5" customHeight="1">
      <c r="A28" s="17" t="s">
        <v>90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3">
        <f>SUM(B28:AA28)</f>
        <v>0</v>
      </c>
    </row>
    <row r="29" spans="1:28" ht="13.5" customHeight="1" thickBot="1">
      <c r="A29" s="17" t="s">
        <v>91</v>
      </c>
      <c r="B29" s="22">
        <v>1</v>
      </c>
      <c r="C29" s="22">
        <v>1</v>
      </c>
      <c r="D29" s="22">
        <v>1</v>
      </c>
      <c r="E29" s="22">
        <v>0</v>
      </c>
      <c r="F29" s="22">
        <v>0</v>
      </c>
      <c r="G29" s="22">
        <v>0</v>
      </c>
      <c r="H29" s="22">
        <v>2</v>
      </c>
      <c r="I29" s="22">
        <v>1</v>
      </c>
      <c r="J29" s="22">
        <v>0</v>
      </c>
      <c r="K29" s="22">
        <v>0</v>
      </c>
      <c r="L29" s="22">
        <v>1</v>
      </c>
      <c r="M29" s="22">
        <v>2</v>
      </c>
      <c r="N29" s="22">
        <v>2</v>
      </c>
      <c r="O29" s="22">
        <v>0</v>
      </c>
      <c r="P29" s="22">
        <v>3.1</v>
      </c>
      <c r="Q29" s="22">
        <v>0</v>
      </c>
      <c r="R29" s="22">
        <v>1</v>
      </c>
      <c r="S29" s="22">
        <v>0</v>
      </c>
      <c r="T29" s="22">
        <v>0</v>
      </c>
      <c r="U29" s="22">
        <v>6</v>
      </c>
      <c r="V29" s="22">
        <v>0</v>
      </c>
      <c r="W29" s="22">
        <v>0</v>
      </c>
      <c r="X29" s="22">
        <v>0</v>
      </c>
      <c r="Y29" s="22">
        <v>7</v>
      </c>
      <c r="Z29" s="22">
        <v>0</v>
      </c>
      <c r="AA29" s="22">
        <v>1</v>
      </c>
      <c r="AB29" s="23">
        <f>SUM(B29:AA29)</f>
        <v>29.1</v>
      </c>
    </row>
    <row r="30" spans="1:28" ht="13.5" customHeight="1" thickBot="1" thickTop="1">
      <c r="A30" s="19" t="s">
        <v>27</v>
      </c>
      <c r="B30" s="27">
        <f>SUM(B26:B29)</f>
        <v>4</v>
      </c>
      <c r="C30" s="27">
        <f>SUM(C26:C29)</f>
        <v>3</v>
      </c>
      <c r="D30" s="27">
        <f aca="true" t="shared" si="9" ref="D30:J30">SUM(D26:D29)</f>
        <v>1</v>
      </c>
      <c r="E30" s="27">
        <f t="shared" si="9"/>
        <v>0</v>
      </c>
      <c r="F30" s="27">
        <f t="shared" si="9"/>
        <v>1</v>
      </c>
      <c r="G30" s="27">
        <f t="shared" si="9"/>
        <v>0</v>
      </c>
      <c r="H30" s="27">
        <f t="shared" si="9"/>
        <v>2</v>
      </c>
      <c r="I30" s="27">
        <f t="shared" si="9"/>
        <v>1</v>
      </c>
      <c r="J30" s="27">
        <f t="shared" si="9"/>
        <v>0</v>
      </c>
      <c r="K30" s="27">
        <f aca="true" t="shared" si="10" ref="K30:AB30">SUM(K26:K29)</f>
        <v>1</v>
      </c>
      <c r="L30" s="27">
        <f t="shared" si="10"/>
        <v>1</v>
      </c>
      <c r="M30" s="27">
        <f t="shared" si="10"/>
        <v>3</v>
      </c>
      <c r="N30" s="27">
        <f t="shared" si="10"/>
        <v>2</v>
      </c>
      <c r="O30" s="27">
        <f t="shared" si="10"/>
        <v>0</v>
      </c>
      <c r="P30" s="27">
        <f t="shared" si="10"/>
        <v>4.1</v>
      </c>
      <c r="Q30" s="27">
        <f t="shared" si="10"/>
        <v>0</v>
      </c>
      <c r="R30" s="27">
        <f t="shared" si="10"/>
        <v>1</v>
      </c>
      <c r="S30" s="27">
        <f t="shared" si="10"/>
        <v>0</v>
      </c>
      <c r="T30" s="27">
        <f t="shared" si="10"/>
        <v>0</v>
      </c>
      <c r="U30" s="27">
        <f t="shared" si="10"/>
        <v>8</v>
      </c>
      <c r="V30" s="27">
        <f t="shared" si="10"/>
        <v>0</v>
      </c>
      <c r="W30" s="27">
        <f t="shared" si="10"/>
        <v>0</v>
      </c>
      <c r="X30" s="27">
        <f t="shared" si="10"/>
        <v>0</v>
      </c>
      <c r="Y30" s="27">
        <f t="shared" si="10"/>
        <v>8</v>
      </c>
      <c r="Z30" s="27">
        <f t="shared" si="10"/>
        <v>0</v>
      </c>
      <c r="AA30" s="27">
        <f t="shared" si="10"/>
        <v>3</v>
      </c>
      <c r="AB30" s="28">
        <f t="shared" si="10"/>
        <v>43.1</v>
      </c>
    </row>
    <row r="31" spans="1:28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3"/>
    </row>
    <row r="32" spans="1:28" ht="13.5" customHeight="1">
      <c r="A32" s="17" t="s">
        <v>1</v>
      </c>
      <c r="B32" s="22">
        <f>SUM(B7:B14)</f>
        <v>198.173</v>
      </c>
      <c r="C32" s="22">
        <f>SUM(C7:C14)</f>
        <v>95.826</v>
      </c>
      <c r="D32" s="22">
        <f aca="true" t="shared" si="11" ref="D32:J32">SUM(D7:D14)</f>
        <v>40.019999999999996</v>
      </c>
      <c r="E32" s="22">
        <f t="shared" si="11"/>
        <v>31</v>
      </c>
      <c r="F32" s="22">
        <f t="shared" si="11"/>
        <v>24.05</v>
      </c>
      <c r="G32" s="22">
        <f t="shared" si="11"/>
        <v>8</v>
      </c>
      <c r="H32" s="22">
        <f t="shared" si="11"/>
        <v>289.323</v>
      </c>
      <c r="I32" s="22">
        <f t="shared" si="11"/>
        <v>69</v>
      </c>
      <c r="J32" s="22">
        <f t="shared" si="11"/>
        <v>73</v>
      </c>
      <c r="K32" s="22">
        <f aca="true" t="shared" si="12" ref="K32:AB32">SUM(K7:K14)</f>
        <v>14</v>
      </c>
      <c r="L32" s="22">
        <f t="shared" si="12"/>
        <v>16</v>
      </c>
      <c r="M32" s="22">
        <f t="shared" si="12"/>
        <v>85</v>
      </c>
      <c r="N32" s="22">
        <f t="shared" si="12"/>
        <v>13</v>
      </c>
      <c r="O32" s="22">
        <f t="shared" si="12"/>
        <v>102</v>
      </c>
      <c r="P32" s="22">
        <f t="shared" si="12"/>
        <v>53.202</v>
      </c>
      <c r="Q32" s="22">
        <f t="shared" si="12"/>
        <v>53</v>
      </c>
      <c r="R32" s="22">
        <f t="shared" si="12"/>
        <v>9</v>
      </c>
      <c r="S32" s="22">
        <f t="shared" si="12"/>
        <v>8</v>
      </c>
      <c r="T32" s="22">
        <f t="shared" si="12"/>
        <v>11.032</v>
      </c>
      <c r="U32" s="22">
        <f t="shared" si="12"/>
        <v>136</v>
      </c>
      <c r="V32" s="22">
        <f t="shared" si="12"/>
        <v>11.407</v>
      </c>
      <c r="W32" s="22">
        <f t="shared" si="12"/>
        <v>4</v>
      </c>
      <c r="X32" s="22">
        <f t="shared" si="12"/>
        <v>5</v>
      </c>
      <c r="Y32" s="22">
        <f t="shared" si="12"/>
        <v>131</v>
      </c>
      <c r="Z32" s="22">
        <f t="shared" si="12"/>
        <v>10</v>
      </c>
      <c r="AA32" s="22">
        <f t="shared" si="12"/>
        <v>40</v>
      </c>
      <c r="AB32" s="23">
        <f t="shared" si="12"/>
        <v>1530.033</v>
      </c>
    </row>
    <row r="33" spans="1:28" ht="13.5" customHeight="1">
      <c r="A33" s="17" t="s">
        <v>2</v>
      </c>
      <c r="B33" s="22">
        <f>B16+B18+B22+B25+B30</f>
        <v>20.75</v>
      </c>
      <c r="C33" s="22">
        <f>C16+C18+C22+C25+C30</f>
        <v>8.25</v>
      </c>
      <c r="D33" s="22">
        <f aca="true" t="shared" si="13" ref="D33:J33">D16+D18+D22+D25+D30</f>
        <v>7</v>
      </c>
      <c r="E33" s="22">
        <f t="shared" si="13"/>
        <v>1</v>
      </c>
      <c r="F33" s="22">
        <f t="shared" si="13"/>
        <v>5.166</v>
      </c>
      <c r="G33" s="22">
        <f t="shared" si="13"/>
        <v>0</v>
      </c>
      <c r="H33" s="22">
        <f t="shared" si="13"/>
        <v>11.347000000000001</v>
      </c>
      <c r="I33" s="22">
        <f t="shared" si="13"/>
        <v>3</v>
      </c>
      <c r="J33" s="22">
        <f t="shared" si="13"/>
        <v>2</v>
      </c>
      <c r="K33" s="22">
        <f aca="true" t="shared" si="14" ref="K33:AB33">K16+K18+K22+K25+K30</f>
        <v>4</v>
      </c>
      <c r="L33" s="22">
        <f t="shared" si="14"/>
        <v>1</v>
      </c>
      <c r="M33" s="22">
        <f t="shared" si="14"/>
        <v>7</v>
      </c>
      <c r="N33" s="22">
        <f t="shared" si="14"/>
        <v>3</v>
      </c>
      <c r="O33" s="22">
        <f t="shared" si="14"/>
        <v>5</v>
      </c>
      <c r="P33" s="22">
        <f t="shared" si="14"/>
        <v>8.1</v>
      </c>
      <c r="Q33" s="22">
        <f t="shared" si="14"/>
        <v>4</v>
      </c>
      <c r="R33" s="22">
        <f t="shared" si="14"/>
        <v>1</v>
      </c>
      <c r="S33" s="22">
        <f t="shared" si="14"/>
        <v>1</v>
      </c>
      <c r="T33" s="22">
        <f t="shared" si="14"/>
        <v>1</v>
      </c>
      <c r="U33" s="22">
        <f t="shared" si="14"/>
        <v>14</v>
      </c>
      <c r="V33" s="22">
        <f t="shared" si="14"/>
        <v>1</v>
      </c>
      <c r="W33" s="22">
        <f t="shared" si="14"/>
        <v>2</v>
      </c>
      <c r="X33" s="22">
        <f t="shared" si="14"/>
        <v>2</v>
      </c>
      <c r="Y33" s="22">
        <f t="shared" si="14"/>
        <v>21</v>
      </c>
      <c r="Z33" s="22">
        <f t="shared" si="14"/>
        <v>1</v>
      </c>
      <c r="AA33" s="22">
        <f t="shared" si="14"/>
        <v>5</v>
      </c>
      <c r="AB33" s="23">
        <f t="shared" si="14"/>
        <v>139.613</v>
      </c>
    </row>
    <row r="34" spans="1:28" ht="13.5" customHeight="1" thickBot="1">
      <c r="A34" s="18" t="s">
        <v>3</v>
      </c>
      <c r="B34" s="30">
        <f>+B32+B33</f>
        <v>218.923</v>
      </c>
      <c r="C34" s="30">
        <f>+C32+C33</f>
        <v>104.076</v>
      </c>
      <c r="D34" s="30">
        <f aca="true" t="shared" si="15" ref="D34:J34">+D32+D33</f>
        <v>47.019999999999996</v>
      </c>
      <c r="E34" s="30">
        <f t="shared" si="15"/>
        <v>32</v>
      </c>
      <c r="F34" s="30">
        <f t="shared" si="15"/>
        <v>29.216</v>
      </c>
      <c r="G34" s="30">
        <f t="shared" si="15"/>
        <v>8</v>
      </c>
      <c r="H34" s="30">
        <f t="shared" si="15"/>
        <v>300.66999999999996</v>
      </c>
      <c r="I34" s="30">
        <f t="shared" si="15"/>
        <v>72</v>
      </c>
      <c r="J34" s="30">
        <f t="shared" si="15"/>
        <v>75</v>
      </c>
      <c r="K34" s="30">
        <f aca="true" t="shared" si="16" ref="K34:AB34">+K32+K33</f>
        <v>18</v>
      </c>
      <c r="L34" s="30">
        <f t="shared" si="16"/>
        <v>17</v>
      </c>
      <c r="M34" s="30">
        <f t="shared" si="16"/>
        <v>92</v>
      </c>
      <c r="N34" s="30">
        <f t="shared" si="16"/>
        <v>16</v>
      </c>
      <c r="O34" s="30">
        <f t="shared" si="16"/>
        <v>107</v>
      </c>
      <c r="P34" s="30">
        <f t="shared" si="16"/>
        <v>61.302</v>
      </c>
      <c r="Q34" s="30">
        <f t="shared" si="16"/>
        <v>57</v>
      </c>
      <c r="R34" s="30">
        <f t="shared" si="16"/>
        <v>10</v>
      </c>
      <c r="S34" s="30">
        <f t="shared" si="16"/>
        <v>9</v>
      </c>
      <c r="T34" s="30">
        <f t="shared" si="16"/>
        <v>12.032</v>
      </c>
      <c r="U34" s="30">
        <f t="shared" si="16"/>
        <v>150</v>
      </c>
      <c r="V34" s="30">
        <f t="shared" si="16"/>
        <v>12.407</v>
      </c>
      <c r="W34" s="30">
        <f t="shared" si="16"/>
        <v>6</v>
      </c>
      <c r="X34" s="30">
        <f t="shared" si="16"/>
        <v>7</v>
      </c>
      <c r="Y34" s="30">
        <f t="shared" si="16"/>
        <v>152</v>
      </c>
      <c r="Z34" s="30">
        <f t="shared" si="16"/>
        <v>11</v>
      </c>
      <c r="AA34" s="30">
        <f t="shared" si="16"/>
        <v>45</v>
      </c>
      <c r="AB34" s="31">
        <f t="shared" si="16"/>
        <v>1669.646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&amp;L&amp;9令和４年７月１０日執行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K31" sqref="K31"/>
    </sheetView>
  </sheetViews>
  <sheetFormatPr defaultColWidth="9.00390625" defaultRowHeight="13.5" customHeight="1"/>
  <cols>
    <col min="1" max="1" width="19.375" style="88" customWidth="1"/>
    <col min="2" max="10" width="20.625" style="88" customWidth="1"/>
    <col min="11" max="11" width="16.625" style="88" customWidth="1"/>
    <col min="12" max="16384" width="9.00390625" style="88" customWidth="1"/>
  </cols>
  <sheetData>
    <row r="1" spans="1:11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4"/>
    </row>
    <row r="2" spans="1:11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4"/>
    </row>
    <row r="3" spans="1:11" ht="13.5" customHeight="1">
      <c r="A3" s="5" t="s">
        <v>116</v>
      </c>
      <c r="B3" s="2"/>
      <c r="C3" s="6"/>
      <c r="D3" s="6"/>
      <c r="E3" s="6"/>
      <c r="F3" s="6"/>
      <c r="G3" s="6"/>
      <c r="H3" s="6"/>
      <c r="I3" s="6"/>
      <c r="J3" s="6"/>
      <c r="K3" s="4"/>
    </row>
    <row r="4" spans="1:11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4"/>
    </row>
    <row r="5" spans="1:11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2"/>
    </row>
    <row r="6" spans="1:11" ht="13.5" customHeight="1" thickBot="1">
      <c r="A6" s="13" t="s">
        <v>6</v>
      </c>
      <c r="B6" s="14" t="s">
        <v>160</v>
      </c>
      <c r="C6" s="15" t="s">
        <v>161</v>
      </c>
      <c r="D6" s="15" t="s">
        <v>162</v>
      </c>
      <c r="E6" s="15" t="s">
        <v>163</v>
      </c>
      <c r="F6" s="15" t="s">
        <v>164</v>
      </c>
      <c r="G6" s="15" t="s">
        <v>165</v>
      </c>
      <c r="H6" s="15" t="s">
        <v>166</v>
      </c>
      <c r="I6" s="15" t="s">
        <v>167</v>
      </c>
      <c r="J6" s="15" t="s">
        <v>168</v>
      </c>
      <c r="K6" s="16" t="s">
        <v>7</v>
      </c>
    </row>
    <row r="7" spans="1:11" ht="13.5" customHeight="1" thickTop="1">
      <c r="A7" s="17" t="s">
        <v>19</v>
      </c>
      <c r="B7" s="22">
        <v>10</v>
      </c>
      <c r="C7" s="22">
        <v>31</v>
      </c>
      <c r="D7" s="22">
        <v>19</v>
      </c>
      <c r="E7" s="22">
        <v>12</v>
      </c>
      <c r="F7" s="22">
        <v>13</v>
      </c>
      <c r="G7" s="22">
        <v>26.722</v>
      </c>
      <c r="H7" s="22">
        <v>12</v>
      </c>
      <c r="I7" s="22">
        <v>158</v>
      </c>
      <c r="J7" s="22">
        <v>16</v>
      </c>
      <c r="K7" s="23">
        <f aca="true" t="shared" si="0" ref="K7:K15">SUM(B7:J7)</f>
        <v>297.722</v>
      </c>
    </row>
    <row r="8" spans="1:11" ht="13.5" customHeight="1">
      <c r="A8" s="17" t="s">
        <v>20</v>
      </c>
      <c r="B8" s="22">
        <v>1</v>
      </c>
      <c r="C8" s="22">
        <v>6</v>
      </c>
      <c r="D8" s="22">
        <v>5</v>
      </c>
      <c r="E8" s="22">
        <v>5</v>
      </c>
      <c r="F8" s="22">
        <v>0</v>
      </c>
      <c r="G8" s="22">
        <v>11.281</v>
      </c>
      <c r="H8" s="22">
        <v>3</v>
      </c>
      <c r="I8" s="22">
        <v>30</v>
      </c>
      <c r="J8" s="22">
        <v>6</v>
      </c>
      <c r="K8" s="23">
        <f t="shared" si="0"/>
        <v>67.281</v>
      </c>
    </row>
    <row r="9" spans="1:11" ht="13.5" customHeight="1">
      <c r="A9" s="17" t="s">
        <v>21</v>
      </c>
      <c r="B9" s="22">
        <v>7</v>
      </c>
      <c r="C9" s="22">
        <v>14</v>
      </c>
      <c r="D9" s="22">
        <v>8</v>
      </c>
      <c r="E9" s="22">
        <v>13</v>
      </c>
      <c r="F9" s="22">
        <v>11</v>
      </c>
      <c r="G9" s="22">
        <v>17.69</v>
      </c>
      <c r="H9" s="22">
        <v>5</v>
      </c>
      <c r="I9" s="22">
        <v>111</v>
      </c>
      <c r="J9" s="22">
        <v>15</v>
      </c>
      <c r="K9" s="23">
        <f t="shared" si="0"/>
        <v>201.69</v>
      </c>
    </row>
    <row r="10" spans="1:11" ht="13.5" customHeight="1">
      <c r="A10" s="17" t="s">
        <v>22</v>
      </c>
      <c r="B10" s="22">
        <v>0</v>
      </c>
      <c r="C10" s="22">
        <v>9</v>
      </c>
      <c r="D10" s="22">
        <v>8</v>
      </c>
      <c r="E10" s="22">
        <v>1</v>
      </c>
      <c r="F10" s="22">
        <v>2</v>
      </c>
      <c r="G10" s="22">
        <v>3.046</v>
      </c>
      <c r="H10" s="22">
        <v>2</v>
      </c>
      <c r="I10" s="22">
        <v>28</v>
      </c>
      <c r="J10" s="22">
        <v>3</v>
      </c>
      <c r="K10" s="23">
        <f t="shared" si="0"/>
        <v>56.046</v>
      </c>
    </row>
    <row r="11" spans="1:11" ht="13.5" customHeight="1">
      <c r="A11" s="17" t="s">
        <v>23</v>
      </c>
      <c r="B11" s="22">
        <v>0</v>
      </c>
      <c r="C11" s="22">
        <v>2</v>
      </c>
      <c r="D11" s="22">
        <v>1</v>
      </c>
      <c r="E11" s="22">
        <v>0</v>
      </c>
      <c r="F11" s="22">
        <v>4</v>
      </c>
      <c r="G11" s="22">
        <v>12.583</v>
      </c>
      <c r="H11" s="22">
        <v>2</v>
      </c>
      <c r="I11" s="22">
        <v>12</v>
      </c>
      <c r="J11" s="22">
        <v>2</v>
      </c>
      <c r="K11" s="23">
        <f t="shared" si="0"/>
        <v>35.583</v>
      </c>
    </row>
    <row r="12" spans="1:11" ht="13.5" customHeight="1">
      <c r="A12" s="17" t="s">
        <v>24</v>
      </c>
      <c r="B12" s="22">
        <v>1</v>
      </c>
      <c r="C12" s="22">
        <v>1</v>
      </c>
      <c r="D12" s="22">
        <v>3</v>
      </c>
      <c r="E12" s="22">
        <v>4</v>
      </c>
      <c r="F12" s="22">
        <v>2</v>
      </c>
      <c r="G12" s="22">
        <v>8.285</v>
      </c>
      <c r="H12" s="22">
        <v>1</v>
      </c>
      <c r="I12" s="22">
        <v>20</v>
      </c>
      <c r="J12" s="22">
        <v>3</v>
      </c>
      <c r="K12" s="23">
        <f t="shared" si="0"/>
        <v>43.285</v>
      </c>
    </row>
    <row r="13" spans="1:11" ht="13.5" customHeight="1">
      <c r="A13" s="17" t="s">
        <v>25</v>
      </c>
      <c r="B13" s="22">
        <v>2</v>
      </c>
      <c r="C13" s="22">
        <v>3</v>
      </c>
      <c r="D13" s="22">
        <v>1</v>
      </c>
      <c r="E13" s="22">
        <v>0</v>
      </c>
      <c r="F13" s="22">
        <v>2</v>
      </c>
      <c r="G13" s="22">
        <v>2.077</v>
      </c>
      <c r="H13" s="22">
        <v>0</v>
      </c>
      <c r="I13" s="22">
        <v>15</v>
      </c>
      <c r="J13" s="22">
        <v>1</v>
      </c>
      <c r="K13" s="23">
        <f t="shared" si="0"/>
        <v>26.076999999999998</v>
      </c>
    </row>
    <row r="14" spans="1:11" ht="13.5" customHeight="1" thickBot="1">
      <c r="A14" s="13" t="s">
        <v>34</v>
      </c>
      <c r="B14" s="24">
        <v>1</v>
      </c>
      <c r="C14" s="24">
        <v>2</v>
      </c>
      <c r="D14" s="24">
        <v>4</v>
      </c>
      <c r="E14" s="24">
        <v>2</v>
      </c>
      <c r="F14" s="24">
        <v>2</v>
      </c>
      <c r="G14" s="24">
        <v>3.185</v>
      </c>
      <c r="H14" s="24">
        <v>1</v>
      </c>
      <c r="I14" s="24">
        <v>17</v>
      </c>
      <c r="J14" s="24">
        <v>2</v>
      </c>
      <c r="K14" s="23">
        <f t="shared" si="0"/>
        <v>34.185</v>
      </c>
    </row>
    <row r="15" spans="1:11" ht="13.5" customHeight="1" thickBot="1" thickTop="1">
      <c r="A15" s="17" t="s">
        <v>35</v>
      </c>
      <c r="B15" s="22">
        <v>0</v>
      </c>
      <c r="C15" s="22">
        <v>1</v>
      </c>
      <c r="D15" s="22">
        <v>1</v>
      </c>
      <c r="E15" s="22">
        <v>0</v>
      </c>
      <c r="F15" s="22">
        <v>0</v>
      </c>
      <c r="G15" s="22">
        <v>0</v>
      </c>
      <c r="H15" s="22">
        <v>0</v>
      </c>
      <c r="I15" s="22">
        <v>4</v>
      </c>
      <c r="J15" s="22">
        <v>1</v>
      </c>
      <c r="K15" s="29">
        <f t="shared" si="0"/>
        <v>7</v>
      </c>
    </row>
    <row r="16" spans="1:11" ht="13.5" customHeight="1" thickBot="1" thickTop="1">
      <c r="A16" s="19" t="s">
        <v>26</v>
      </c>
      <c r="B16" s="27">
        <f aca="true" t="shared" si="1" ref="B16:H16">SUM(B15:B15)</f>
        <v>0</v>
      </c>
      <c r="C16" s="27">
        <f t="shared" si="1"/>
        <v>1</v>
      </c>
      <c r="D16" s="27">
        <f t="shared" si="1"/>
        <v>1</v>
      </c>
      <c r="E16" s="27">
        <f t="shared" si="1"/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>SUM(I15:I15)</f>
        <v>4</v>
      </c>
      <c r="J16" s="27">
        <f>SUM(J15:J15)</f>
        <v>1</v>
      </c>
      <c r="K16" s="28">
        <f>SUM(K15:K15)</f>
        <v>7</v>
      </c>
    </row>
    <row r="17" spans="1:11" ht="13.5" customHeight="1" thickBot="1" thickTop="1">
      <c r="A17" s="17" t="s">
        <v>37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3</v>
      </c>
      <c r="J17" s="22">
        <v>0</v>
      </c>
      <c r="K17" s="29">
        <f>SUM(B17:J17)</f>
        <v>3</v>
      </c>
    </row>
    <row r="18" spans="1:11" ht="13.5" customHeight="1" thickBot="1" thickTop="1">
      <c r="A18" s="19" t="s">
        <v>36</v>
      </c>
      <c r="B18" s="27">
        <f aca="true" t="shared" si="2" ref="B18:H18">SUM(B17:B17)</f>
        <v>0</v>
      </c>
      <c r="C18" s="27">
        <f t="shared" si="2"/>
        <v>0</v>
      </c>
      <c r="D18" s="27">
        <f t="shared" si="2"/>
        <v>0</v>
      </c>
      <c r="E18" s="27">
        <f t="shared" si="2"/>
        <v>0</v>
      </c>
      <c r="F18" s="27">
        <f t="shared" si="2"/>
        <v>0</v>
      </c>
      <c r="G18" s="27">
        <f t="shared" si="2"/>
        <v>0</v>
      </c>
      <c r="H18" s="27">
        <f t="shared" si="2"/>
        <v>0</v>
      </c>
      <c r="I18" s="27">
        <f>SUM(I17:I17)</f>
        <v>3</v>
      </c>
      <c r="J18" s="27">
        <f>SUM(J17:J17)</f>
        <v>0</v>
      </c>
      <c r="K18" s="28">
        <f>SUM(K17:K17)</f>
        <v>3</v>
      </c>
    </row>
    <row r="19" spans="1:11" ht="13.5" customHeight="1" thickTop="1">
      <c r="A19" s="17" t="s">
        <v>39</v>
      </c>
      <c r="B19" s="22">
        <v>0</v>
      </c>
      <c r="C19" s="22">
        <v>0</v>
      </c>
      <c r="D19" s="22">
        <v>0</v>
      </c>
      <c r="E19" s="22">
        <v>1</v>
      </c>
      <c r="F19" s="22">
        <v>0</v>
      </c>
      <c r="G19" s="22">
        <v>1.026</v>
      </c>
      <c r="H19" s="22">
        <v>1</v>
      </c>
      <c r="I19" s="22">
        <v>1</v>
      </c>
      <c r="J19" s="22">
        <v>0</v>
      </c>
      <c r="K19" s="23">
        <f>SUM(B19:J19)</f>
        <v>4.026</v>
      </c>
    </row>
    <row r="20" spans="1:11" ht="13.5" customHeight="1">
      <c r="A20" s="17" t="s">
        <v>40</v>
      </c>
      <c r="B20" s="22">
        <v>0</v>
      </c>
      <c r="C20" s="22">
        <v>0</v>
      </c>
      <c r="D20" s="22">
        <v>0</v>
      </c>
      <c r="E20" s="22">
        <v>1</v>
      </c>
      <c r="F20" s="22">
        <v>0</v>
      </c>
      <c r="G20" s="22">
        <v>3.162</v>
      </c>
      <c r="H20" s="22">
        <v>2</v>
      </c>
      <c r="I20" s="22">
        <v>1</v>
      </c>
      <c r="J20" s="22">
        <v>0</v>
      </c>
      <c r="K20" s="23">
        <f>SUM(B20:J20)</f>
        <v>7.162</v>
      </c>
    </row>
    <row r="21" spans="1:11" ht="13.5" customHeight="1" thickBot="1">
      <c r="A21" s="17" t="s">
        <v>41</v>
      </c>
      <c r="B21" s="22">
        <v>0</v>
      </c>
      <c r="C21" s="22">
        <v>2</v>
      </c>
      <c r="D21" s="22">
        <v>1</v>
      </c>
      <c r="E21" s="22">
        <v>0</v>
      </c>
      <c r="F21" s="22">
        <v>0</v>
      </c>
      <c r="G21" s="22">
        <v>4.177</v>
      </c>
      <c r="H21" s="22">
        <v>2</v>
      </c>
      <c r="I21" s="22">
        <v>6</v>
      </c>
      <c r="J21" s="22">
        <v>3</v>
      </c>
      <c r="K21" s="23">
        <f>SUM(B21:J21)</f>
        <v>18.177</v>
      </c>
    </row>
    <row r="22" spans="1:11" ht="13.5" customHeight="1" thickBot="1" thickTop="1">
      <c r="A22" s="19" t="s">
        <v>38</v>
      </c>
      <c r="B22" s="27">
        <f aca="true" t="shared" si="3" ref="B22:H22">SUM(B19:B21)</f>
        <v>0</v>
      </c>
      <c r="C22" s="27">
        <f t="shared" si="3"/>
        <v>2</v>
      </c>
      <c r="D22" s="27">
        <f t="shared" si="3"/>
        <v>1</v>
      </c>
      <c r="E22" s="27">
        <f t="shared" si="3"/>
        <v>2</v>
      </c>
      <c r="F22" s="27">
        <f t="shared" si="3"/>
        <v>0</v>
      </c>
      <c r="G22" s="27">
        <f t="shared" si="3"/>
        <v>8.364999999999998</v>
      </c>
      <c r="H22" s="27">
        <f t="shared" si="3"/>
        <v>5</v>
      </c>
      <c r="I22" s="27">
        <f>SUM(I19:I21)</f>
        <v>8</v>
      </c>
      <c r="J22" s="27">
        <f>SUM(J19:J21)</f>
        <v>3</v>
      </c>
      <c r="K22" s="28">
        <f>SUM(K19:K21)</f>
        <v>29.365</v>
      </c>
    </row>
    <row r="23" spans="1:11" ht="13.5" customHeight="1" thickTop="1">
      <c r="A23" s="17" t="s">
        <v>43</v>
      </c>
      <c r="B23" s="22">
        <v>0</v>
      </c>
      <c r="C23" s="22">
        <v>3</v>
      </c>
      <c r="D23" s="22">
        <v>0</v>
      </c>
      <c r="E23" s="22">
        <v>1</v>
      </c>
      <c r="F23" s="22">
        <v>0</v>
      </c>
      <c r="G23" s="22">
        <v>8.272</v>
      </c>
      <c r="H23" s="22">
        <v>1</v>
      </c>
      <c r="I23" s="22">
        <v>6</v>
      </c>
      <c r="J23" s="22">
        <v>0</v>
      </c>
      <c r="K23" s="23">
        <f>SUM(B23:J23)</f>
        <v>19.272</v>
      </c>
    </row>
    <row r="24" spans="1:11" ht="13.5" customHeight="1" thickBot="1">
      <c r="A24" s="13" t="s">
        <v>44</v>
      </c>
      <c r="B24" s="24">
        <v>0</v>
      </c>
      <c r="C24" s="24">
        <v>2</v>
      </c>
      <c r="D24" s="24">
        <v>0</v>
      </c>
      <c r="E24" s="24">
        <v>0</v>
      </c>
      <c r="F24" s="24">
        <v>0</v>
      </c>
      <c r="G24" s="24">
        <v>1.033</v>
      </c>
      <c r="H24" s="24">
        <v>0</v>
      </c>
      <c r="I24" s="24">
        <v>4</v>
      </c>
      <c r="J24" s="24">
        <v>0</v>
      </c>
      <c r="K24" s="23">
        <f>SUM(B24:J24)</f>
        <v>7.0329999999999995</v>
      </c>
    </row>
    <row r="25" spans="1:11" ht="13.5" customHeight="1" thickBot="1" thickTop="1">
      <c r="A25" s="19" t="s">
        <v>42</v>
      </c>
      <c r="B25" s="27">
        <f aca="true" t="shared" si="4" ref="B25:H25">SUM(B23:B24)</f>
        <v>0</v>
      </c>
      <c r="C25" s="27">
        <f t="shared" si="4"/>
        <v>5</v>
      </c>
      <c r="D25" s="27">
        <f t="shared" si="4"/>
        <v>0</v>
      </c>
      <c r="E25" s="27">
        <f t="shared" si="4"/>
        <v>1</v>
      </c>
      <c r="F25" s="27">
        <f t="shared" si="4"/>
        <v>0</v>
      </c>
      <c r="G25" s="27">
        <f t="shared" si="4"/>
        <v>9.305</v>
      </c>
      <c r="H25" s="27">
        <f t="shared" si="4"/>
        <v>1</v>
      </c>
      <c r="I25" s="27">
        <f>SUM(I23:I24)</f>
        <v>10</v>
      </c>
      <c r="J25" s="27">
        <f>SUM(J23:J24)</f>
        <v>0</v>
      </c>
      <c r="K25" s="28">
        <f>SUM(K23:K24)</f>
        <v>26.305</v>
      </c>
    </row>
    <row r="26" spans="1:11" ht="13.5" customHeight="1" thickTop="1">
      <c r="A26" s="17" t="s">
        <v>45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1.088</v>
      </c>
      <c r="H26" s="22">
        <v>0</v>
      </c>
      <c r="I26" s="22">
        <v>1</v>
      </c>
      <c r="J26" s="22">
        <v>0</v>
      </c>
      <c r="K26" s="23">
        <f>SUM(B26:J26)</f>
        <v>2.088</v>
      </c>
    </row>
    <row r="27" spans="1:11" ht="13.5" customHeight="1">
      <c r="A27" s="17" t="s">
        <v>46</v>
      </c>
      <c r="B27" s="22">
        <v>0</v>
      </c>
      <c r="C27" s="22">
        <v>1</v>
      </c>
      <c r="D27" s="22">
        <v>0</v>
      </c>
      <c r="E27" s="22">
        <v>0</v>
      </c>
      <c r="F27" s="22">
        <v>0</v>
      </c>
      <c r="G27" s="22">
        <v>2.189</v>
      </c>
      <c r="H27" s="22">
        <v>0</v>
      </c>
      <c r="I27" s="22">
        <v>1</v>
      </c>
      <c r="J27" s="22">
        <v>1</v>
      </c>
      <c r="K27" s="23">
        <f>SUM(B27:J27)</f>
        <v>5.189</v>
      </c>
    </row>
    <row r="28" spans="1:11" ht="13.5" customHeight="1">
      <c r="A28" s="17" t="s">
        <v>47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3">
        <f>SUM(B28:J28)</f>
        <v>0</v>
      </c>
    </row>
    <row r="29" spans="1:11" ht="13.5" customHeight="1" thickBot="1">
      <c r="A29" s="17" t="s">
        <v>48</v>
      </c>
      <c r="B29" s="22">
        <v>0</v>
      </c>
      <c r="C29" s="22">
        <v>0</v>
      </c>
      <c r="D29" s="22">
        <v>2</v>
      </c>
      <c r="E29" s="22">
        <v>0</v>
      </c>
      <c r="F29" s="22">
        <v>2</v>
      </c>
      <c r="G29" s="22">
        <v>2.054</v>
      </c>
      <c r="H29" s="22">
        <v>0</v>
      </c>
      <c r="I29" s="22">
        <v>9</v>
      </c>
      <c r="J29" s="22">
        <v>2</v>
      </c>
      <c r="K29" s="23">
        <f>SUM(B29:J29)</f>
        <v>17.054000000000002</v>
      </c>
    </row>
    <row r="30" spans="1:11" ht="13.5" customHeight="1" thickBot="1" thickTop="1">
      <c r="A30" s="19" t="s">
        <v>27</v>
      </c>
      <c r="B30" s="27">
        <f aca="true" t="shared" si="5" ref="B30:H30">SUM(B26:B29)</f>
        <v>0</v>
      </c>
      <c r="C30" s="27">
        <f t="shared" si="5"/>
        <v>1</v>
      </c>
      <c r="D30" s="27">
        <f t="shared" si="5"/>
        <v>2</v>
      </c>
      <c r="E30" s="27">
        <f t="shared" si="5"/>
        <v>0</v>
      </c>
      <c r="F30" s="27">
        <f t="shared" si="5"/>
        <v>2</v>
      </c>
      <c r="G30" s="27">
        <f t="shared" si="5"/>
        <v>5.3309999999999995</v>
      </c>
      <c r="H30" s="27">
        <f t="shared" si="5"/>
        <v>0</v>
      </c>
      <c r="I30" s="27">
        <f>SUM(I26:I29)</f>
        <v>11</v>
      </c>
      <c r="J30" s="27">
        <f>SUM(J26:J29)</f>
        <v>3</v>
      </c>
      <c r="K30" s="28">
        <f>SUM(K26:K29)</f>
        <v>24.331000000000003</v>
      </c>
    </row>
    <row r="31" spans="1:11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3"/>
    </row>
    <row r="32" spans="1:11" ht="13.5" customHeight="1">
      <c r="A32" s="17" t="s">
        <v>1</v>
      </c>
      <c r="B32" s="22">
        <f aca="true" t="shared" si="6" ref="B32:K32">SUM(B7:B14)</f>
        <v>22</v>
      </c>
      <c r="C32" s="22">
        <f t="shared" si="6"/>
        <v>68</v>
      </c>
      <c r="D32" s="22">
        <f t="shared" si="6"/>
        <v>49</v>
      </c>
      <c r="E32" s="22">
        <f t="shared" si="6"/>
        <v>37</v>
      </c>
      <c r="F32" s="22">
        <f t="shared" si="6"/>
        <v>36</v>
      </c>
      <c r="G32" s="22">
        <f t="shared" si="6"/>
        <v>84.869</v>
      </c>
      <c r="H32" s="22">
        <f t="shared" si="6"/>
        <v>26</v>
      </c>
      <c r="I32" s="22">
        <f>SUM(I7:I14)</f>
        <v>391</v>
      </c>
      <c r="J32" s="22">
        <f>SUM(J7:J14)</f>
        <v>48</v>
      </c>
      <c r="K32" s="23">
        <f t="shared" si="6"/>
        <v>761.8689999999999</v>
      </c>
    </row>
    <row r="33" spans="1:11" ht="13.5" customHeight="1">
      <c r="A33" s="17" t="s">
        <v>2</v>
      </c>
      <c r="B33" s="22">
        <f aca="true" t="shared" si="7" ref="B33:K33">B16+B18+B22+B25+B30</f>
        <v>0</v>
      </c>
      <c r="C33" s="22">
        <f t="shared" si="7"/>
        <v>9</v>
      </c>
      <c r="D33" s="22">
        <f t="shared" si="7"/>
        <v>4</v>
      </c>
      <c r="E33" s="22">
        <f t="shared" si="7"/>
        <v>3</v>
      </c>
      <c r="F33" s="22">
        <f t="shared" si="7"/>
        <v>2</v>
      </c>
      <c r="G33" s="22">
        <f t="shared" si="7"/>
        <v>23.000999999999998</v>
      </c>
      <c r="H33" s="22">
        <f t="shared" si="7"/>
        <v>6</v>
      </c>
      <c r="I33" s="22">
        <f>I16+I18+I22+I25+I30</f>
        <v>36</v>
      </c>
      <c r="J33" s="22">
        <f>J16+J18+J22+J25+J30</f>
        <v>7</v>
      </c>
      <c r="K33" s="23">
        <f t="shared" si="7"/>
        <v>90.00099999999999</v>
      </c>
    </row>
    <row r="34" spans="1:11" ht="13.5" customHeight="1" thickBot="1">
      <c r="A34" s="18" t="s">
        <v>3</v>
      </c>
      <c r="B34" s="30">
        <f aca="true" t="shared" si="8" ref="B34:K34">+B32+B33</f>
        <v>22</v>
      </c>
      <c r="C34" s="30">
        <f t="shared" si="8"/>
        <v>77</v>
      </c>
      <c r="D34" s="30">
        <f t="shared" si="8"/>
        <v>53</v>
      </c>
      <c r="E34" s="30">
        <f t="shared" si="8"/>
        <v>40</v>
      </c>
      <c r="F34" s="30">
        <f t="shared" si="8"/>
        <v>38</v>
      </c>
      <c r="G34" s="30">
        <f t="shared" si="8"/>
        <v>107.87</v>
      </c>
      <c r="H34" s="30">
        <f t="shared" si="8"/>
        <v>32</v>
      </c>
      <c r="I34" s="30">
        <f>+I32+I33</f>
        <v>427</v>
      </c>
      <c r="J34" s="30">
        <f>+J32+J33</f>
        <v>55</v>
      </c>
      <c r="K34" s="31">
        <f t="shared" si="8"/>
        <v>851.8699999999999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&amp;L&amp;9令和４年７月１０日執行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L1">
      <selection activeCell="B28" sqref="B28"/>
    </sheetView>
  </sheetViews>
  <sheetFormatPr defaultColWidth="9.00390625" defaultRowHeight="13.5" customHeight="1"/>
  <cols>
    <col min="1" max="1" width="19.375" style="88" customWidth="1"/>
    <col min="2" max="18" width="20.625" style="88" customWidth="1"/>
    <col min="19" max="19" width="16.625" style="88" customWidth="1"/>
    <col min="20" max="16384" width="9.00390625" style="88" customWidth="1"/>
  </cols>
  <sheetData>
    <row r="1" spans="1:19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4"/>
    </row>
    <row r="3" spans="1:19" ht="13.5" customHeight="1">
      <c r="A3" s="5" t="s">
        <v>101</v>
      </c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4"/>
    </row>
    <row r="4" spans="1:19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70</v>
      </c>
      <c r="M5" s="11" t="s">
        <v>71</v>
      </c>
      <c r="N5" s="11" t="s">
        <v>72</v>
      </c>
      <c r="O5" s="11" t="s">
        <v>73</v>
      </c>
      <c r="P5" s="11" t="s">
        <v>74</v>
      </c>
      <c r="Q5" s="11" t="s">
        <v>75</v>
      </c>
      <c r="R5" s="11" t="s">
        <v>76</v>
      </c>
      <c r="S5" s="12"/>
    </row>
    <row r="6" spans="1:19" ht="13.5" customHeight="1" thickBot="1">
      <c r="A6" s="13" t="s">
        <v>6</v>
      </c>
      <c r="B6" s="14" t="s">
        <v>169</v>
      </c>
      <c r="C6" s="15" t="s">
        <v>170</v>
      </c>
      <c r="D6" s="15" t="s">
        <v>171</v>
      </c>
      <c r="E6" s="15" t="s">
        <v>172</v>
      </c>
      <c r="F6" s="15" t="s">
        <v>173</v>
      </c>
      <c r="G6" s="15" t="s">
        <v>174</v>
      </c>
      <c r="H6" s="15" t="s">
        <v>175</v>
      </c>
      <c r="I6" s="15" t="s">
        <v>176</v>
      </c>
      <c r="J6" s="15" t="s">
        <v>177</v>
      </c>
      <c r="K6" s="15" t="s">
        <v>178</v>
      </c>
      <c r="L6" s="15" t="s">
        <v>179</v>
      </c>
      <c r="M6" s="15" t="s">
        <v>180</v>
      </c>
      <c r="N6" s="15" t="s">
        <v>181</v>
      </c>
      <c r="O6" s="15" t="s">
        <v>182</v>
      </c>
      <c r="P6" s="15" t="s">
        <v>183</v>
      </c>
      <c r="Q6" s="15" t="s">
        <v>184</v>
      </c>
      <c r="R6" s="15" t="s">
        <v>185</v>
      </c>
      <c r="S6" s="16" t="s">
        <v>7</v>
      </c>
    </row>
    <row r="7" spans="1:19" ht="13.5" customHeight="1" thickTop="1">
      <c r="A7" s="17" t="s">
        <v>19</v>
      </c>
      <c r="B7" s="22">
        <v>80</v>
      </c>
      <c r="C7" s="22">
        <v>42</v>
      </c>
      <c r="D7" s="22">
        <v>24</v>
      </c>
      <c r="E7" s="22">
        <v>18</v>
      </c>
      <c r="F7" s="22">
        <v>5953</v>
      </c>
      <c r="G7" s="22">
        <v>18.514</v>
      </c>
      <c r="H7" s="22">
        <v>3</v>
      </c>
      <c r="I7" s="22">
        <v>9.125</v>
      </c>
      <c r="J7" s="22">
        <v>1</v>
      </c>
      <c r="K7" s="22">
        <v>8</v>
      </c>
      <c r="L7" s="22">
        <v>4</v>
      </c>
      <c r="M7" s="22">
        <v>2</v>
      </c>
      <c r="N7" s="22">
        <v>1</v>
      </c>
      <c r="O7" s="22">
        <v>0</v>
      </c>
      <c r="P7" s="22">
        <v>1</v>
      </c>
      <c r="Q7" s="22">
        <v>5</v>
      </c>
      <c r="R7" s="22">
        <v>8</v>
      </c>
      <c r="S7" s="23">
        <f aca="true" t="shared" si="0" ref="S7:S15">SUM(B7:R7)</f>
        <v>6177.639</v>
      </c>
    </row>
    <row r="8" spans="1:19" ht="13.5" customHeight="1">
      <c r="A8" s="17" t="s">
        <v>20</v>
      </c>
      <c r="B8" s="22">
        <v>19</v>
      </c>
      <c r="C8" s="22">
        <v>14</v>
      </c>
      <c r="D8" s="22">
        <v>10</v>
      </c>
      <c r="E8" s="22">
        <v>7</v>
      </c>
      <c r="F8" s="22">
        <v>1267</v>
      </c>
      <c r="G8" s="22">
        <v>17.684</v>
      </c>
      <c r="H8" s="22">
        <v>0</v>
      </c>
      <c r="I8" s="22">
        <v>4</v>
      </c>
      <c r="J8" s="22">
        <v>0</v>
      </c>
      <c r="K8" s="22">
        <v>1</v>
      </c>
      <c r="L8" s="22">
        <v>0</v>
      </c>
      <c r="M8" s="22">
        <v>1</v>
      </c>
      <c r="N8" s="22">
        <v>0</v>
      </c>
      <c r="O8" s="22">
        <v>0</v>
      </c>
      <c r="P8" s="22">
        <v>0</v>
      </c>
      <c r="Q8" s="22">
        <v>1</v>
      </c>
      <c r="R8" s="22">
        <v>5</v>
      </c>
      <c r="S8" s="23">
        <f t="shared" si="0"/>
        <v>1346.684</v>
      </c>
    </row>
    <row r="9" spans="1:19" ht="13.5" customHeight="1">
      <c r="A9" s="17" t="s">
        <v>21</v>
      </c>
      <c r="B9" s="22">
        <v>66</v>
      </c>
      <c r="C9" s="22">
        <v>42</v>
      </c>
      <c r="D9" s="22">
        <v>19</v>
      </c>
      <c r="E9" s="22">
        <v>28</v>
      </c>
      <c r="F9" s="22">
        <v>4502</v>
      </c>
      <c r="G9" s="22">
        <v>26.684</v>
      </c>
      <c r="H9" s="22">
        <v>8</v>
      </c>
      <c r="I9" s="22">
        <v>5.048</v>
      </c>
      <c r="J9" s="22">
        <v>0</v>
      </c>
      <c r="K9" s="22">
        <v>5</v>
      </c>
      <c r="L9" s="22">
        <v>2</v>
      </c>
      <c r="M9" s="22">
        <v>4</v>
      </c>
      <c r="N9" s="22">
        <v>2</v>
      </c>
      <c r="O9" s="22">
        <v>0</v>
      </c>
      <c r="P9" s="22">
        <v>0</v>
      </c>
      <c r="Q9" s="22">
        <v>5</v>
      </c>
      <c r="R9" s="22">
        <v>12</v>
      </c>
      <c r="S9" s="23">
        <f t="shared" si="0"/>
        <v>4726.732</v>
      </c>
    </row>
    <row r="10" spans="1:19" ht="13.5" customHeight="1">
      <c r="A10" s="17" t="s">
        <v>22</v>
      </c>
      <c r="B10" s="22">
        <v>14</v>
      </c>
      <c r="C10" s="22">
        <v>12</v>
      </c>
      <c r="D10" s="22">
        <v>8</v>
      </c>
      <c r="E10" s="22">
        <v>2</v>
      </c>
      <c r="F10" s="22">
        <v>1048</v>
      </c>
      <c r="G10" s="22">
        <v>6</v>
      </c>
      <c r="H10" s="22">
        <v>1</v>
      </c>
      <c r="I10" s="22">
        <v>2.031</v>
      </c>
      <c r="J10" s="22">
        <v>0</v>
      </c>
      <c r="K10" s="22">
        <v>1</v>
      </c>
      <c r="L10" s="22">
        <v>0</v>
      </c>
      <c r="M10" s="22">
        <v>3</v>
      </c>
      <c r="N10" s="22">
        <v>0</v>
      </c>
      <c r="O10" s="22">
        <v>0</v>
      </c>
      <c r="P10" s="22">
        <v>0</v>
      </c>
      <c r="Q10" s="22">
        <v>1</v>
      </c>
      <c r="R10" s="22">
        <v>0</v>
      </c>
      <c r="S10" s="23">
        <f t="shared" si="0"/>
        <v>1098.031</v>
      </c>
    </row>
    <row r="11" spans="1:19" ht="13.5" customHeight="1">
      <c r="A11" s="17" t="s">
        <v>23</v>
      </c>
      <c r="B11" s="22">
        <v>9</v>
      </c>
      <c r="C11" s="22">
        <v>7</v>
      </c>
      <c r="D11" s="22">
        <v>1</v>
      </c>
      <c r="E11" s="22">
        <v>4</v>
      </c>
      <c r="F11" s="22">
        <v>766</v>
      </c>
      <c r="G11" s="22">
        <v>5</v>
      </c>
      <c r="H11" s="22">
        <v>1</v>
      </c>
      <c r="I11" s="22">
        <v>0</v>
      </c>
      <c r="J11" s="22">
        <v>0</v>
      </c>
      <c r="K11" s="22">
        <v>2</v>
      </c>
      <c r="L11" s="22">
        <v>0</v>
      </c>
      <c r="M11" s="22">
        <v>1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3">
        <f t="shared" si="0"/>
        <v>796</v>
      </c>
    </row>
    <row r="12" spans="1:19" ht="13.5" customHeight="1">
      <c r="A12" s="17" t="s">
        <v>24</v>
      </c>
      <c r="B12" s="22">
        <v>11</v>
      </c>
      <c r="C12" s="22">
        <v>8</v>
      </c>
      <c r="D12" s="22">
        <v>3</v>
      </c>
      <c r="E12" s="22">
        <v>3</v>
      </c>
      <c r="F12" s="22">
        <v>1082</v>
      </c>
      <c r="G12" s="22">
        <v>2</v>
      </c>
      <c r="H12" s="22">
        <v>0</v>
      </c>
      <c r="I12" s="22">
        <v>3.035</v>
      </c>
      <c r="J12" s="22">
        <v>0</v>
      </c>
      <c r="K12" s="22">
        <v>2</v>
      </c>
      <c r="L12" s="22">
        <v>1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1</v>
      </c>
      <c r="S12" s="23">
        <f t="shared" si="0"/>
        <v>1116.035</v>
      </c>
    </row>
    <row r="13" spans="1:19" ht="13.5" customHeight="1">
      <c r="A13" s="17" t="s">
        <v>25</v>
      </c>
      <c r="B13" s="22">
        <v>11</v>
      </c>
      <c r="C13" s="22">
        <v>3</v>
      </c>
      <c r="D13" s="22">
        <v>3</v>
      </c>
      <c r="E13" s="22">
        <v>10</v>
      </c>
      <c r="F13" s="22">
        <v>582</v>
      </c>
      <c r="G13" s="22">
        <v>3</v>
      </c>
      <c r="H13" s="22">
        <v>0</v>
      </c>
      <c r="I13" s="22">
        <v>0</v>
      </c>
      <c r="J13" s="22">
        <v>0</v>
      </c>
      <c r="K13" s="22">
        <v>1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3">
        <f t="shared" si="0"/>
        <v>613</v>
      </c>
    </row>
    <row r="14" spans="1:19" ht="13.5" customHeight="1" thickBot="1">
      <c r="A14" s="13" t="s">
        <v>34</v>
      </c>
      <c r="B14" s="24">
        <v>10</v>
      </c>
      <c r="C14" s="24">
        <v>13</v>
      </c>
      <c r="D14" s="24">
        <v>2</v>
      </c>
      <c r="E14" s="24">
        <v>1</v>
      </c>
      <c r="F14" s="24">
        <v>945</v>
      </c>
      <c r="G14" s="24">
        <v>2</v>
      </c>
      <c r="H14" s="24">
        <v>1</v>
      </c>
      <c r="I14" s="24">
        <v>0</v>
      </c>
      <c r="J14" s="24">
        <v>0</v>
      </c>
      <c r="K14" s="24">
        <v>2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3</v>
      </c>
      <c r="S14" s="23">
        <f t="shared" si="0"/>
        <v>979</v>
      </c>
    </row>
    <row r="15" spans="1:19" ht="13.5" customHeight="1" thickBot="1" thickTop="1">
      <c r="A15" s="17" t="s">
        <v>35</v>
      </c>
      <c r="B15" s="22">
        <v>5</v>
      </c>
      <c r="C15" s="22">
        <v>5</v>
      </c>
      <c r="D15" s="22">
        <v>0</v>
      </c>
      <c r="E15" s="22">
        <v>2</v>
      </c>
      <c r="F15" s="22">
        <v>698</v>
      </c>
      <c r="G15" s="22">
        <v>4</v>
      </c>
      <c r="H15" s="22">
        <v>0</v>
      </c>
      <c r="I15" s="22">
        <v>1.125</v>
      </c>
      <c r="J15" s="22">
        <v>0</v>
      </c>
      <c r="K15" s="22">
        <v>1</v>
      </c>
      <c r="L15" s="22">
        <v>1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9">
        <f t="shared" si="0"/>
        <v>717.125</v>
      </c>
    </row>
    <row r="16" spans="1:19" ht="13.5" customHeight="1" thickBot="1" thickTop="1">
      <c r="A16" s="19" t="s">
        <v>26</v>
      </c>
      <c r="B16" s="27">
        <f aca="true" t="shared" si="1" ref="B16:R16">SUM(B15:B15)</f>
        <v>5</v>
      </c>
      <c r="C16" s="27">
        <f t="shared" si="1"/>
        <v>5</v>
      </c>
      <c r="D16" s="27">
        <f t="shared" si="1"/>
        <v>0</v>
      </c>
      <c r="E16" s="27">
        <f t="shared" si="1"/>
        <v>2</v>
      </c>
      <c r="F16" s="27">
        <f t="shared" si="1"/>
        <v>698</v>
      </c>
      <c r="G16" s="27">
        <f t="shared" si="1"/>
        <v>4</v>
      </c>
      <c r="H16" s="27">
        <f t="shared" si="1"/>
        <v>0</v>
      </c>
      <c r="I16" s="27">
        <f t="shared" si="1"/>
        <v>1.125</v>
      </c>
      <c r="J16" s="27">
        <f t="shared" si="1"/>
        <v>0</v>
      </c>
      <c r="K16" s="27">
        <f t="shared" si="1"/>
        <v>1</v>
      </c>
      <c r="L16" s="27">
        <f t="shared" si="1"/>
        <v>1</v>
      </c>
      <c r="M16" s="27">
        <f t="shared" si="1"/>
        <v>0</v>
      </c>
      <c r="N16" s="27">
        <f t="shared" si="1"/>
        <v>0</v>
      </c>
      <c r="O16" s="27">
        <f t="shared" si="1"/>
        <v>0</v>
      </c>
      <c r="P16" s="27">
        <f t="shared" si="1"/>
        <v>0</v>
      </c>
      <c r="Q16" s="27">
        <f t="shared" si="1"/>
        <v>0</v>
      </c>
      <c r="R16" s="27">
        <f t="shared" si="1"/>
        <v>0</v>
      </c>
      <c r="S16" s="28">
        <f>SUM(S15:S15)</f>
        <v>717.125</v>
      </c>
    </row>
    <row r="17" spans="1:19" ht="13.5" customHeight="1" thickBot="1" thickTop="1">
      <c r="A17" s="17" t="s">
        <v>77</v>
      </c>
      <c r="B17" s="22">
        <v>4</v>
      </c>
      <c r="C17" s="22">
        <v>3</v>
      </c>
      <c r="D17" s="22">
        <v>1</v>
      </c>
      <c r="E17" s="22">
        <v>1</v>
      </c>
      <c r="F17" s="22">
        <v>73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1</v>
      </c>
      <c r="S17" s="29">
        <f>SUM(B17:R17)</f>
        <v>83</v>
      </c>
    </row>
    <row r="18" spans="1:19" ht="13.5" customHeight="1" thickBot="1" thickTop="1">
      <c r="A18" s="19" t="s">
        <v>36</v>
      </c>
      <c r="B18" s="27">
        <f aca="true" t="shared" si="2" ref="B18:R18">SUM(B17:B17)</f>
        <v>4</v>
      </c>
      <c r="C18" s="27">
        <f t="shared" si="2"/>
        <v>3</v>
      </c>
      <c r="D18" s="27">
        <f t="shared" si="2"/>
        <v>1</v>
      </c>
      <c r="E18" s="27">
        <f t="shared" si="2"/>
        <v>1</v>
      </c>
      <c r="F18" s="27">
        <f t="shared" si="2"/>
        <v>73</v>
      </c>
      <c r="G18" s="27">
        <f t="shared" si="2"/>
        <v>0</v>
      </c>
      <c r="H18" s="27">
        <f t="shared" si="2"/>
        <v>0</v>
      </c>
      <c r="I18" s="27">
        <f t="shared" si="2"/>
        <v>0</v>
      </c>
      <c r="J18" s="27">
        <f t="shared" si="2"/>
        <v>0</v>
      </c>
      <c r="K18" s="27">
        <f t="shared" si="2"/>
        <v>0</v>
      </c>
      <c r="L18" s="27">
        <f t="shared" si="2"/>
        <v>0</v>
      </c>
      <c r="M18" s="27">
        <f t="shared" si="2"/>
        <v>0</v>
      </c>
      <c r="N18" s="27">
        <f t="shared" si="2"/>
        <v>0</v>
      </c>
      <c r="O18" s="27">
        <f t="shared" si="2"/>
        <v>0</v>
      </c>
      <c r="P18" s="27">
        <f t="shared" si="2"/>
        <v>0</v>
      </c>
      <c r="Q18" s="27">
        <f t="shared" si="2"/>
        <v>0</v>
      </c>
      <c r="R18" s="27">
        <f t="shared" si="2"/>
        <v>1</v>
      </c>
      <c r="S18" s="28">
        <f>SUM(S17:S17)</f>
        <v>83</v>
      </c>
    </row>
    <row r="19" spans="1:19" ht="13.5" customHeight="1" thickTop="1">
      <c r="A19" s="17" t="s">
        <v>39</v>
      </c>
      <c r="B19" s="22">
        <v>1</v>
      </c>
      <c r="C19" s="22">
        <v>0</v>
      </c>
      <c r="D19" s="22">
        <v>1</v>
      </c>
      <c r="E19" s="22">
        <v>0</v>
      </c>
      <c r="F19" s="22">
        <v>118</v>
      </c>
      <c r="G19" s="22">
        <v>0</v>
      </c>
      <c r="H19" s="22">
        <v>1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9">
        <f>SUM(B19:R19)</f>
        <v>121</v>
      </c>
    </row>
    <row r="20" spans="1:19" ht="13.5" customHeight="1">
      <c r="A20" s="17" t="s">
        <v>40</v>
      </c>
      <c r="B20" s="22">
        <v>2</v>
      </c>
      <c r="C20" s="22">
        <v>0</v>
      </c>
      <c r="D20" s="22">
        <v>1</v>
      </c>
      <c r="E20" s="22">
        <v>0</v>
      </c>
      <c r="F20" s="22">
        <v>151</v>
      </c>
      <c r="G20" s="22">
        <v>1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1</v>
      </c>
      <c r="S20" s="26">
        <f>SUM(B20:R20)</f>
        <v>156</v>
      </c>
    </row>
    <row r="21" spans="1:19" ht="13.5" customHeight="1" thickBot="1">
      <c r="A21" s="17" t="s">
        <v>52</v>
      </c>
      <c r="B21" s="22">
        <v>4</v>
      </c>
      <c r="C21" s="22">
        <v>2</v>
      </c>
      <c r="D21" s="22">
        <v>4</v>
      </c>
      <c r="E21" s="22">
        <v>0</v>
      </c>
      <c r="F21" s="22">
        <v>280</v>
      </c>
      <c r="G21" s="22">
        <v>1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1</v>
      </c>
      <c r="S21" s="26">
        <f>SUM(B21:R21)</f>
        <v>292</v>
      </c>
    </row>
    <row r="22" spans="1:19" ht="13.5" customHeight="1" thickBot="1" thickTop="1">
      <c r="A22" s="19" t="s">
        <v>38</v>
      </c>
      <c r="B22" s="27">
        <f aca="true" t="shared" si="3" ref="B22:R22">SUM(B19:B21)</f>
        <v>7</v>
      </c>
      <c r="C22" s="27">
        <f t="shared" si="3"/>
        <v>2</v>
      </c>
      <c r="D22" s="27">
        <f t="shared" si="3"/>
        <v>6</v>
      </c>
      <c r="E22" s="27">
        <f t="shared" si="3"/>
        <v>0</v>
      </c>
      <c r="F22" s="27">
        <f t="shared" si="3"/>
        <v>549</v>
      </c>
      <c r="G22" s="27">
        <f t="shared" si="3"/>
        <v>2</v>
      </c>
      <c r="H22" s="27">
        <f t="shared" si="3"/>
        <v>1</v>
      </c>
      <c r="I22" s="27">
        <f t="shared" si="3"/>
        <v>0</v>
      </c>
      <c r="J22" s="27">
        <f t="shared" si="3"/>
        <v>0</v>
      </c>
      <c r="K22" s="27">
        <f t="shared" si="3"/>
        <v>0</v>
      </c>
      <c r="L22" s="27">
        <f t="shared" si="3"/>
        <v>0</v>
      </c>
      <c r="M22" s="27">
        <f t="shared" si="3"/>
        <v>0</v>
      </c>
      <c r="N22" s="27">
        <f t="shared" si="3"/>
        <v>0</v>
      </c>
      <c r="O22" s="27">
        <f t="shared" si="3"/>
        <v>0</v>
      </c>
      <c r="P22" s="27">
        <f t="shared" si="3"/>
        <v>0</v>
      </c>
      <c r="Q22" s="27">
        <f t="shared" si="3"/>
        <v>0</v>
      </c>
      <c r="R22" s="27">
        <f t="shared" si="3"/>
        <v>2</v>
      </c>
      <c r="S22" s="28">
        <f>SUM(S19:S21)</f>
        <v>569</v>
      </c>
    </row>
    <row r="23" spans="1:19" ht="13.5" customHeight="1" thickTop="1">
      <c r="A23" s="17" t="s">
        <v>43</v>
      </c>
      <c r="B23" s="22">
        <v>7</v>
      </c>
      <c r="C23" s="22">
        <v>2</v>
      </c>
      <c r="D23" s="22">
        <v>2</v>
      </c>
      <c r="E23" s="22">
        <v>0</v>
      </c>
      <c r="F23" s="22">
        <v>221</v>
      </c>
      <c r="G23" s="22">
        <v>0</v>
      </c>
      <c r="H23" s="22">
        <v>0</v>
      </c>
      <c r="I23" s="22">
        <v>1</v>
      </c>
      <c r="J23" s="22">
        <v>0</v>
      </c>
      <c r="K23" s="22">
        <v>0</v>
      </c>
      <c r="L23" s="22">
        <v>0</v>
      </c>
      <c r="M23" s="22">
        <v>1</v>
      </c>
      <c r="N23" s="22">
        <v>1</v>
      </c>
      <c r="O23" s="22">
        <v>0</v>
      </c>
      <c r="P23" s="22">
        <v>0</v>
      </c>
      <c r="Q23" s="22">
        <v>0</v>
      </c>
      <c r="R23" s="22">
        <v>2</v>
      </c>
      <c r="S23" s="29">
        <f>SUM(B23:R23)</f>
        <v>237</v>
      </c>
    </row>
    <row r="24" spans="1:19" ht="13.5" customHeight="1" thickBot="1">
      <c r="A24" s="13" t="s">
        <v>53</v>
      </c>
      <c r="B24" s="24">
        <v>2</v>
      </c>
      <c r="C24" s="24">
        <v>1</v>
      </c>
      <c r="D24" s="24">
        <v>2</v>
      </c>
      <c r="E24" s="24">
        <v>0</v>
      </c>
      <c r="F24" s="24">
        <v>174</v>
      </c>
      <c r="G24" s="24">
        <v>1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1</v>
      </c>
      <c r="P24" s="24">
        <v>0</v>
      </c>
      <c r="Q24" s="24">
        <v>0</v>
      </c>
      <c r="R24" s="24">
        <v>0</v>
      </c>
      <c r="S24" s="25">
        <f>SUM(B24:R24)</f>
        <v>181</v>
      </c>
    </row>
    <row r="25" spans="1:19" ht="13.5" customHeight="1" thickBot="1" thickTop="1">
      <c r="A25" s="19" t="s">
        <v>42</v>
      </c>
      <c r="B25" s="27">
        <f aca="true" t="shared" si="4" ref="B25:R25">SUM(B23:B24)</f>
        <v>9</v>
      </c>
      <c r="C25" s="27">
        <f t="shared" si="4"/>
        <v>3</v>
      </c>
      <c r="D25" s="27">
        <f t="shared" si="4"/>
        <v>4</v>
      </c>
      <c r="E25" s="27">
        <f t="shared" si="4"/>
        <v>0</v>
      </c>
      <c r="F25" s="27">
        <f t="shared" si="4"/>
        <v>395</v>
      </c>
      <c r="G25" s="27">
        <f t="shared" si="4"/>
        <v>1</v>
      </c>
      <c r="H25" s="27">
        <f t="shared" si="4"/>
        <v>0</v>
      </c>
      <c r="I25" s="27">
        <f t="shared" si="4"/>
        <v>1</v>
      </c>
      <c r="J25" s="27">
        <f t="shared" si="4"/>
        <v>0</v>
      </c>
      <c r="K25" s="27">
        <f t="shared" si="4"/>
        <v>0</v>
      </c>
      <c r="L25" s="27">
        <f t="shared" si="4"/>
        <v>0</v>
      </c>
      <c r="M25" s="27">
        <f t="shared" si="4"/>
        <v>1</v>
      </c>
      <c r="N25" s="27">
        <f t="shared" si="4"/>
        <v>1</v>
      </c>
      <c r="O25" s="27">
        <f t="shared" si="4"/>
        <v>1</v>
      </c>
      <c r="P25" s="27">
        <f t="shared" si="4"/>
        <v>0</v>
      </c>
      <c r="Q25" s="27">
        <f t="shared" si="4"/>
        <v>0</v>
      </c>
      <c r="R25" s="27">
        <f t="shared" si="4"/>
        <v>2</v>
      </c>
      <c r="S25" s="28">
        <f>SUM(S23:S24)</f>
        <v>418</v>
      </c>
    </row>
    <row r="26" spans="1:19" ht="13.5" customHeight="1" thickTop="1">
      <c r="A26" s="17" t="s">
        <v>45</v>
      </c>
      <c r="B26" s="22">
        <v>0</v>
      </c>
      <c r="C26" s="22">
        <v>0</v>
      </c>
      <c r="D26" s="22">
        <v>0</v>
      </c>
      <c r="E26" s="22">
        <v>0</v>
      </c>
      <c r="F26" s="22">
        <v>34</v>
      </c>
      <c r="G26" s="22">
        <v>1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9">
        <f>SUM(B26:R26)</f>
        <v>35</v>
      </c>
    </row>
    <row r="27" spans="1:19" ht="13.5" customHeight="1">
      <c r="A27" s="17" t="s">
        <v>46</v>
      </c>
      <c r="B27" s="22">
        <v>1</v>
      </c>
      <c r="C27" s="22">
        <v>0</v>
      </c>
      <c r="D27" s="22">
        <v>2</v>
      </c>
      <c r="E27" s="22">
        <v>0</v>
      </c>
      <c r="F27" s="22">
        <v>33</v>
      </c>
      <c r="G27" s="22">
        <v>2</v>
      </c>
      <c r="H27" s="22">
        <v>0</v>
      </c>
      <c r="I27" s="22">
        <v>0</v>
      </c>
      <c r="J27" s="22">
        <v>0</v>
      </c>
      <c r="K27" s="22">
        <v>1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1</v>
      </c>
      <c r="R27" s="22">
        <v>0</v>
      </c>
      <c r="S27" s="26">
        <f>SUM(B27:R27)</f>
        <v>40</v>
      </c>
    </row>
    <row r="28" spans="1:19" ht="13.5" customHeight="1">
      <c r="A28" s="17" t="s">
        <v>47</v>
      </c>
      <c r="B28" s="22">
        <v>0</v>
      </c>
      <c r="C28" s="22">
        <v>0</v>
      </c>
      <c r="D28" s="22">
        <v>0</v>
      </c>
      <c r="E28" s="22">
        <v>0</v>
      </c>
      <c r="F28" s="22">
        <v>10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6">
        <f>SUM(B28:R28)</f>
        <v>10</v>
      </c>
    </row>
    <row r="29" spans="1:19" ht="13.5" customHeight="1" thickBot="1">
      <c r="A29" s="17" t="s">
        <v>54</v>
      </c>
      <c r="B29" s="22">
        <v>6</v>
      </c>
      <c r="C29" s="22">
        <v>4</v>
      </c>
      <c r="D29" s="22">
        <v>0</v>
      </c>
      <c r="E29" s="22">
        <v>1</v>
      </c>
      <c r="F29" s="22">
        <v>307</v>
      </c>
      <c r="G29" s="22">
        <v>5</v>
      </c>
      <c r="H29" s="22">
        <v>0</v>
      </c>
      <c r="I29" s="22">
        <v>1</v>
      </c>
      <c r="J29" s="22">
        <v>0</v>
      </c>
      <c r="K29" s="22">
        <v>2</v>
      </c>
      <c r="L29" s="22">
        <v>1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1</v>
      </c>
      <c r="S29" s="26">
        <f>SUM(B29:R29)</f>
        <v>328</v>
      </c>
    </row>
    <row r="30" spans="1:19" ht="13.5" customHeight="1" thickBot="1" thickTop="1">
      <c r="A30" s="19" t="s">
        <v>27</v>
      </c>
      <c r="B30" s="27">
        <f aca="true" t="shared" si="5" ref="B30:R30">SUM(B26:B29)</f>
        <v>7</v>
      </c>
      <c r="C30" s="27">
        <f t="shared" si="5"/>
        <v>4</v>
      </c>
      <c r="D30" s="27">
        <f t="shared" si="5"/>
        <v>2</v>
      </c>
      <c r="E30" s="27">
        <f t="shared" si="5"/>
        <v>1</v>
      </c>
      <c r="F30" s="27">
        <f t="shared" si="5"/>
        <v>384</v>
      </c>
      <c r="G30" s="27">
        <f t="shared" si="5"/>
        <v>8</v>
      </c>
      <c r="H30" s="27">
        <f t="shared" si="5"/>
        <v>0</v>
      </c>
      <c r="I30" s="27">
        <f t="shared" si="5"/>
        <v>1</v>
      </c>
      <c r="J30" s="27">
        <f t="shared" si="5"/>
        <v>0</v>
      </c>
      <c r="K30" s="27">
        <f t="shared" si="5"/>
        <v>3</v>
      </c>
      <c r="L30" s="27">
        <f t="shared" si="5"/>
        <v>1</v>
      </c>
      <c r="M30" s="27">
        <f t="shared" si="5"/>
        <v>0</v>
      </c>
      <c r="N30" s="27">
        <f t="shared" si="5"/>
        <v>0</v>
      </c>
      <c r="O30" s="27">
        <f t="shared" si="5"/>
        <v>0</v>
      </c>
      <c r="P30" s="27">
        <f t="shared" si="5"/>
        <v>0</v>
      </c>
      <c r="Q30" s="27">
        <f t="shared" si="5"/>
        <v>1</v>
      </c>
      <c r="R30" s="27">
        <f t="shared" si="5"/>
        <v>1</v>
      </c>
      <c r="S30" s="28">
        <f>SUM(S26:S29)</f>
        <v>413</v>
      </c>
    </row>
    <row r="31" spans="1:19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3"/>
    </row>
    <row r="32" spans="1:19" ht="13.5" customHeight="1">
      <c r="A32" s="17" t="s">
        <v>1</v>
      </c>
      <c r="B32" s="22">
        <f aca="true" t="shared" si="6" ref="B32:S32">SUM(B7:B14)</f>
        <v>220</v>
      </c>
      <c r="C32" s="22">
        <f t="shared" si="6"/>
        <v>141</v>
      </c>
      <c r="D32" s="22">
        <f t="shared" si="6"/>
        <v>70</v>
      </c>
      <c r="E32" s="22">
        <f t="shared" si="6"/>
        <v>73</v>
      </c>
      <c r="F32" s="22">
        <f t="shared" si="6"/>
        <v>16145</v>
      </c>
      <c r="G32" s="22">
        <f t="shared" si="6"/>
        <v>80.882</v>
      </c>
      <c r="H32" s="22">
        <f t="shared" si="6"/>
        <v>14</v>
      </c>
      <c r="I32" s="22">
        <f t="shared" si="6"/>
        <v>23.239</v>
      </c>
      <c r="J32" s="22">
        <f t="shared" si="6"/>
        <v>1</v>
      </c>
      <c r="K32" s="22">
        <f t="shared" si="6"/>
        <v>22</v>
      </c>
      <c r="L32" s="22">
        <f t="shared" si="6"/>
        <v>7</v>
      </c>
      <c r="M32" s="22">
        <f t="shared" si="6"/>
        <v>11</v>
      </c>
      <c r="N32" s="22">
        <f t="shared" si="6"/>
        <v>3</v>
      </c>
      <c r="O32" s="22">
        <f t="shared" si="6"/>
        <v>0</v>
      </c>
      <c r="P32" s="22">
        <f t="shared" si="6"/>
        <v>1</v>
      </c>
      <c r="Q32" s="22">
        <f t="shared" si="6"/>
        <v>12</v>
      </c>
      <c r="R32" s="22">
        <f t="shared" si="6"/>
        <v>29</v>
      </c>
      <c r="S32" s="23">
        <f t="shared" si="6"/>
        <v>16853.121</v>
      </c>
    </row>
    <row r="33" spans="1:19" ht="13.5" customHeight="1">
      <c r="A33" s="17" t="s">
        <v>2</v>
      </c>
      <c r="B33" s="22">
        <f aca="true" t="shared" si="7" ref="B33:S33">B16+B18+B22+B25+B30</f>
        <v>32</v>
      </c>
      <c r="C33" s="22">
        <f t="shared" si="7"/>
        <v>17</v>
      </c>
      <c r="D33" s="22">
        <f t="shared" si="7"/>
        <v>13</v>
      </c>
      <c r="E33" s="22">
        <f t="shared" si="7"/>
        <v>4</v>
      </c>
      <c r="F33" s="22">
        <f t="shared" si="7"/>
        <v>2099</v>
      </c>
      <c r="G33" s="22">
        <f t="shared" si="7"/>
        <v>15</v>
      </c>
      <c r="H33" s="22">
        <f t="shared" si="7"/>
        <v>1</v>
      </c>
      <c r="I33" s="22">
        <f t="shared" si="7"/>
        <v>3.125</v>
      </c>
      <c r="J33" s="22">
        <f t="shared" si="7"/>
        <v>0</v>
      </c>
      <c r="K33" s="22">
        <f t="shared" si="7"/>
        <v>4</v>
      </c>
      <c r="L33" s="22">
        <f t="shared" si="7"/>
        <v>2</v>
      </c>
      <c r="M33" s="22">
        <f t="shared" si="7"/>
        <v>1</v>
      </c>
      <c r="N33" s="22">
        <f t="shared" si="7"/>
        <v>1</v>
      </c>
      <c r="O33" s="22">
        <f t="shared" si="7"/>
        <v>1</v>
      </c>
      <c r="P33" s="22">
        <f t="shared" si="7"/>
        <v>0</v>
      </c>
      <c r="Q33" s="22">
        <f t="shared" si="7"/>
        <v>1</v>
      </c>
      <c r="R33" s="22">
        <f t="shared" si="7"/>
        <v>6</v>
      </c>
      <c r="S33" s="23">
        <f t="shared" si="7"/>
        <v>2200.125</v>
      </c>
    </row>
    <row r="34" spans="1:19" ht="13.5" customHeight="1" thickBot="1">
      <c r="A34" s="18" t="s">
        <v>3</v>
      </c>
      <c r="B34" s="30">
        <f aca="true" t="shared" si="8" ref="B34:S34">+B32+B33</f>
        <v>252</v>
      </c>
      <c r="C34" s="30">
        <f t="shared" si="8"/>
        <v>158</v>
      </c>
      <c r="D34" s="30">
        <f t="shared" si="8"/>
        <v>83</v>
      </c>
      <c r="E34" s="30">
        <f t="shared" si="8"/>
        <v>77</v>
      </c>
      <c r="F34" s="30">
        <f t="shared" si="8"/>
        <v>18244</v>
      </c>
      <c r="G34" s="30">
        <f t="shared" si="8"/>
        <v>95.882</v>
      </c>
      <c r="H34" s="30">
        <f t="shared" si="8"/>
        <v>15</v>
      </c>
      <c r="I34" s="30">
        <f t="shared" si="8"/>
        <v>26.364</v>
      </c>
      <c r="J34" s="30">
        <f t="shared" si="8"/>
        <v>1</v>
      </c>
      <c r="K34" s="30">
        <f t="shared" si="8"/>
        <v>26</v>
      </c>
      <c r="L34" s="30">
        <f t="shared" si="8"/>
        <v>9</v>
      </c>
      <c r="M34" s="30">
        <f t="shared" si="8"/>
        <v>12</v>
      </c>
      <c r="N34" s="30">
        <f t="shared" si="8"/>
        <v>4</v>
      </c>
      <c r="O34" s="30">
        <f t="shared" si="8"/>
        <v>1</v>
      </c>
      <c r="P34" s="30">
        <f t="shared" si="8"/>
        <v>1</v>
      </c>
      <c r="Q34" s="30">
        <f t="shared" si="8"/>
        <v>13</v>
      </c>
      <c r="R34" s="30">
        <f t="shared" si="8"/>
        <v>35</v>
      </c>
      <c r="S34" s="31">
        <f t="shared" si="8"/>
        <v>19053.246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&amp;L&amp;9令和４年７月１０日執行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F1">
      <selection activeCell="M31" sqref="M31"/>
    </sheetView>
  </sheetViews>
  <sheetFormatPr defaultColWidth="9.00390625" defaultRowHeight="13.5" customHeight="1"/>
  <cols>
    <col min="1" max="1" width="19.375" style="88" customWidth="1"/>
    <col min="2" max="12" width="20.625" style="88" customWidth="1"/>
    <col min="13" max="13" width="16.625" style="88" customWidth="1"/>
    <col min="14" max="16384" width="9.00390625" style="88" customWidth="1"/>
  </cols>
  <sheetData>
    <row r="1" spans="1:13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4"/>
    </row>
    <row r="3" spans="1:13" ht="13.5" customHeight="1">
      <c r="A3" s="5" t="s">
        <v>117</v>
      </c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4"/>
    </row>
    <row r="4" spans="1:13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ht="13.5" customHeight="1">
      <c r="A5" s="9" t="s">
        <v>5</v>
      </c>
      <c r="B5" s="10" t="s">
        <v>8</v>
      </c>
      <c r="C5" s="11" t="s">
        <v>9</v>
      </c>
      <c r="D5" s="11" t="s">
        <v>113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102</v>
      </c>
      <c r="M5" s="12"/>
    </row>
    <row r="6" spans="1:13" ht="13.5" customHeight="1" thickBot="1">
      <c r="A6" s="13" t="s">
        <v>6</v>
      </c>
      <c r="B6" s="14" t="s">
        <v>186</v>
      </c>
      <c r="C6" s="15" t="s">
        <v>187</v>
      </c>
      <c r="D6" s="15" t="s">
        <v>188</v>
      </c>
      <c r="E6" s="15" t="s">
        <v>189</v>
      </c>
      <c r="F6" s="15" t="s">
        <v>190</v>
      </c>
      <c r="G6" s="15" t="s">
        <v>191</v>
      </c>
      <c r="H6" s="15" t="s">
        <v>192</v>
      </c>
      <c r="I6" s="15" t="s">
        <v>193</v>
      </c>
      <c r="J6" s="15" t="s">
        <v>194</v>
      </c>
      <c r="K6" s="15" t="s">
        <v>195</v>
      </c>
      <c r="L6" s="15" t="s">
        <v>196</v>
      </c>
      <c r="M6" s="16" t="s">
        <v>7</v>
      </c>
    </row>
    <row r="7" spans="1:13" ht="13.5" customHeight="1" thickTop="1">
      <c r="A7" s="17" t="s">
        <v>19</v>
      </c>
      <c r="B7" s="22">
        <v>10</v>
      </c>
      <c r="C7" s="22">
        <v>1.022</v>
      </c>
      <c r="D7" s="22">
        <v>0</v>
      </c>
      <c r="E7" s="22">
        <v>0</v>
      </c>
      <c r="F7" s="22">
        <v>0</v>
      </c>
      <c r="G7" s="22">
        <v>0</v>
      </c>
      <c r="H7" s="22">
        <v>1</v>
      </c>
      <c r="I7" s="22">
        <v>2</v>
      </c>
      <c r="J7" s="22">
        <v>5</v>
      </c>
      <c r="K7" s="22">
        <v>0</v>
      </c>
      <c r="L7" s="22">
        <v>4</v>
      </c>
      <c r="M7" s="23">
        <f aca="true" t="shared" si="0" ref="M7:M15">SUM(B7:L7)</f>
        <v>23.022</v>
      </c>
    </row>
    <row r="8" spans="1:13" ht="13.5" customHeight="1">
      <c r="A8" s="17" t="s">
        <v>20</v>
      </c>
      <c r="B8" s="22">
        <v>4</v>
      </c>
      <c r="C8" s="22">
        <v>0</v>
      </c>
      <c r="D8" s="22">
        <v>0</v>
      </c>
      <c r="E8" s="22">
        <v>1</v>
      </c>
      <c r="F8" s="22">
        <v>0</v>
      </c>
      <c r="G8" s="22">
        <v>0</v>
      </c>
      <c r="H8" s="22">
        <v>1</v>
      </c>
      <c r="I8" s="22">
        <v>0</v>
      </c>
      <c r="J8" s="22">
        <v>0</v>
      </c>
      <c r="K8" s="22">
        <v>0</v>
      </c>
      <c r="L8" s="22">
        <v>1</v>
      </c>
      <c r="M8" s="23">
        <f t="shared" si="0"/>
        <v>7</v>
      </c>
    </row>
    <row r="9" spans="1:13" ht="13.5" customHeight="1">
      <c r="A9" s="17" t="s">
        <v>21</v>
      </c>
      <c r="B9" s="22">
        <v>12</v>
      </c>
      <c r="C9" s="22">
        <v>0</v>
      </c>
      <c r="D9" s="22">
        <v>1</v>
      </c>
      <c r="E9" s="22">
        <v>0</v>
      </c>
      <c r="F9" s="22">
        <v>0</v>
      </c>
      <c r="G9" s="22">
        <v>3</v>
      </c>
      <c r="H9" s="22">
        <v>0</v>
      </c>
      <c r="I9" s="22">
        <v>0</v>
      </c>
      <c r="J9" s="22">
        <v>5</v>
      </c>
      <c r="K9" s="22">
        <v>3</v>
      </c>
      <c r="L9" s="22">
        <v>1</v>
      </c>
      <c r="M9" s="23">
        <f t="shared" si="0"/>
        <v>25</v>
      </c>
    </row>
    <row r="10" spans="1:13" ht="13.5" customHeight="1">
      <c r="A10" s="17" t="s">
        <v>22</v>
      </c>
      <c r="B10" s="22">
        <v>0</v>
      </c>
      <c r="C10" s="22">
        <v>1</v>
      </c>
      <c r="D10" s="22">
        <v>1</v>
      </c>
      <c r="E10" s="22">
        <v>0</v>
      </c>
      <c r="F10" s="22">
        <v>0</v>
      </c>
      <c r="G10" s="22">
        <v>0</v>
      </c>
      <c r="H10" s="22">
        <v>4</v>
      </c>
      <c r="I10" s="22">
        <v>0</v>
      </c>
      <c r="J10" s="22">
        <v>0</v>
      </c>
      <c r="K10" s="22">
        <v>0</v>
      </c>
      <c r="L10" s="22">
        <v>0</v>
      </c>
      <c r="M10" s="23">
        <f t="shared" si="0"/>
        <v>6</v>
      </c>
    </row>
    <row r="11" spans="1:13" ht="13.5" customHeight="1">
      <c r="A11" s="17" t="s">
        <v>23</v>
      </c>
      <c r="B11" s="22">
        <v>0</v>
      </c>
      <c r="C11" s="22">
        <v>1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1</v>
      </c>
      <c r="L11" s="22">
        <v>1</v>
      </c>
      <c r="M11" s="23">
        <f t="shared" si="0"/>
        <v>3</v>
      </c>
    </row>
    <row r="12" spans="1:13" ht="13.5" customHeight="1">
      <c r="A12" s="17" t="s">
        <v>24</v>
      </c>
      <c r="B12" s="22">
        <v>1</v>
      </c>
      <c r="C12" s="22">
        <v>1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3">
        <f t="shared" si="0"/>
        <v>2</v>
      </c>
    </row>
    <row r="13" spans="1:13" ht="13.5" customHeight="1">
      <c r="A13" s="17" t="s">
        <v>25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1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3">
        <f t="shared" si="0"/>
        <v>1</v>
      </c>
    </row>
    <row r="14" spans="1:13" ht="13.5" customHeight="1" thickBot="1">
      <c r="A14" s="13" t="s">
        <v>34</v>
      </c>
      <c r="B14" s="24">
        <v>2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1</v>
      </c>
      <c r="K14" s="24">
        <v>0</v>
      </c>
      <c r="L14" s="24">
        <v>1</v>
      </c>
      <c r="M14" s="23">
        <f t="shared" si="0"/>
        <v>4</v>
      </c>
    </row>
    <row r="15" spans="1:13" ht="13.5" customHeight="1" thickBot="1" thickTop="1">
      <c r="A15" s="17" t="s">
        <v>35</v>
      </c>
      <c r="B15" s="22">
        <v>1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1</v>
      </c>
      <c r="I15" s="22">
        <v>0</v>
      </c>
      <c r="J15" s="22">
        <v>1</v>
      </c>
      <c r="K15" s="22">
        <v>1</v>
      </c>
      <c r="L15" s="22">
        <v>0</v>
      </c>
      <c r="M15" s="29">
        <f t="shared" si="0"/>
        <v>4</v>
      </c>
    </row>
    <row r="16" spans="1:13" ht="13.5" customHeight="1" thickBot="1" thickTop="1">
      <c r="A16" s="19" t="s">
        <v>26</v>
      </c>
      <c r="B16" s="27">
        <f aca="true" t="shared" si="1" ref="B16:M16">SUM(B15:B15)</f>
        <v>1</v>
      </c>
      <c r="C16" s="27">
        <f t="shared" si="1"/>
        <v>0</v>
      </c>
      <c r="D16" s="27">
        <f t="shared" si="1"/>
        <v>0</v>
      </c>
      <c r="E16" s="27">
        <f t="shared" si="1"/>
        <v>0</v>
      </c>
      <c r="F16" s="27">
        <f t="shared" si="1"/>
        <v>0</v>
      </c>
      <c r="G16" s="27">
        <f t="shared" si="1"/>
        <v>0</v>
      </c>
      <c r="H16" s="27">
        <f t="shared" si="1"/>
        <v>1</v>
      </c>
      <c r="I16" s="27">
        <f t="shared" si="1"/>
        <v>0</v>
      </c>
      <c r="J16" s="27">
        <f t="shared" si="1"/>
        <v>1</v>
      </c>
      <c r="K16" s="27">
        <f t="shared" si="1"/>
        <v>1</v>
      </c>
      <c r="L16" s="27">
        <f t="shared" si="1"/>
        <v>0</v>
      </c>
      <c r="M16" s="28">
        <f t="shared" si="1"/>
        <v>4</v>
      </c>
    </row>
    <row r="17" spans="1:13" ht="13.5" customHeight="1" thickBot="1" thickTop="1">
      <c r="A17" s="17" t="s">
        <v>37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3">
        <f>SUM(B17:L17)</f>
        <v>0</v>
      </c>
    </row>
    <row r="18" spans="1:13" ht="13.5" customHeight="1" thickBot="1" thickTop="1">
      <c r="A18" s="19" t="s">
        <v>36</v>
      </c>
      <c r="B18" s="27">
        <f aca="true" t="shared" si="2" ref="B18:J18">SUM(B17:B17)</f>
        <v>0</v>
      </c>
      <c r="C18" s="27">
        <f t="shared" si="2"/>
        <v>0</v>
      </c>
      <c r="D18" s="27">
        <f t="shared" si="2"/>
        <v>0</v>
      </c>
      <c r="E18" s="27">
        <f t="shared" si="2"/>
        <v>0</v>
      </c>
      <c r="F18" s="27">
        <f t="shared" si="2"/>
        <v>0</v>
      </c>
      <c r="G18" s="27">
        <f t="shared" si="2"/>
        <v>0</v>
      </c>
      <c r="H18" s="27">
        <f t="shared" si="2"/>
        <v>0</v>
      </c>
      <c r="I18" s="27">
        <f t="shared" si="2"/>
        <v>0</v>
      </c>
      <c r="J18" s="27">
        <f t="shared" si="2"/>
        <v>0</v>
      </c>
      <c r="K18" s="27">
        <f>SUM(K17:K17)</f>
        <v>0</v>
      </c>
      <c r="L18" s="27">
        <f>SUM(L17:L17)</f>
        <v>0</v>
      </c>
      <c r="M18" s="28">
        <f>SUM(M17:M17)</f>
        <v>0</v>
      </c>
    </row>
    <row r="19" spans="1:13" ht="13.5" customHeight="1" thickTop="1">
      <c r="A19" s="17" t="s">
        <v>39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3">
        <f>SUM(B19:L19)</f>
        <v>0</v>
      </c>
    </row>
    <row r="20" spans="1:13" ht="13.5" customHeight="1">
      <c r="A20" s="17" t="s">
        <v>40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3">
        <f>SUM(B20:L20)</f>
        <v>0</v>
      </c>
    </row>
    <row r="21" spans="1:13" ht="13.5" customHeight="1" thickBot="1">
      <c r="A21" s="17" t="s">
        <v>41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3">
        <f>SUM(B21:L21)</f>
        <v>0</v>
      </c>
    </row>
    <row r="22" spans="1:13" ht="13.5" customHeight="1" thickBot="1" thickTop="1">
      <c r="A22" s="19" t="s">
        <v>38</v>
      </c>
      <c r="B22" s="27">
        <f aca="true" t="shared" si="3" ref="B22:J22">SUM(B19:B21)</f>
        <v>0</v>
      </c>
      <c r="C22" s="27">
        <f t="shared" si="3"/>
        <v>0</v>
      </c>
      <c r="D22" s="27">
        <f t="shared" si="3"/>
        <v>0</v>
      </c>
      <c r="E22" s="27">
        <f t="shared" si="3"/>
        <v>0</v>
      </c>
      <c r="F22" s="27">
        <f t="shared" si="3"/>
        <v>0</v>
      </c>
      <c r="G22" s="27">
        <f t="shared" si="3"/>
        <v>0</v>
      </c>
      <c r="H22" s="27">
        <f t="shared" si="3"/>
        <v>0</v>
      </c>
      <c r="I22" s="27">
        <f t="shared" si="3"/>
        <v>0</v>
      </c>
      <c r="J22" s="27">
        <f t="shared" si="3"/>
        <v>0</v>
      </c>
      <c r="K22" s="27">
        <f>SUM(K19:K21)</f>
        <v>0</v>
      </c>
      <c r="L22" s="27">
        <f>SUM(L19:L21)</f>
        <v>0</v>
      </c>
      <c r="M22" s="28">
        <f>SUM(M19:M21)</f>
        <v>0</v>
      </c>
    </row>
    <row r="23" spans="1:13" ht="13.5" customHeight="1" thickTop="1">
      <c r="A23" s="17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3">
        <f>SUM(B23:L23)</f>
        <v>0</v>
      </c>
    </row>
    <row r="24" spans="1:13" ht="13.5" customHeight="1" thickBot="1">
      <c r="A24" s="13" t="s">
        <v>44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3">
        <f>SUM(B24:L24)</f>
        <v>0</v>
      </c>
    </row>
    <row r="25" spans="1:13" ht="13.5" customHeight="1" thickBot="1" thickTop="1">
      <c r="A25" s="19" t="s">
        <v>42</v>
      </c>
      <c r="B25" s="27">
        <f aca="true" t="shared" si="4" ref="B25:J25">SUM(B23:B24)</f>
        <v>0</v>
      </c>
      <c r="C25" s="27">
        <f t="shared" si="4"/>
        <v>0</v>
      </c>
      <c r="D25" s="27">
        <f t="shared" si="4"/>
        <v>0</v>
      </c>
      <c r="E25" s="27">
        <f t="shared" si="4"/>
        <v>0</v>
      </c>
      <c r="F25" s="27">
        <f t="shared" si="4"/>
        <v>0</v>
      </c>
      <c r="G25" s="27">
        <f t="shared" si="4"/>
        <v>0</v>
      </c>
      <c r="H25" s="27">
        <f t="shared" si="4"/>
        <v>0</v>
      </c>
      <c r="I25" s="27">
        <f t="shared" si="4"/>
        <v>0</v>
      </c>
      <c r="J25" s="27">
        <f t="shared" si="4"/>
        <v>0</v>
      </c>
      <c r="K25" s="27">
        <f>SUM(K23:K24)</f>
        <v>0</v>
      </c>
      <c r="L25" s="27">
        <f>SUM(L23:L24)</f>
        <v>0</v>
      </c>
      <c r="M25" s="28">
        <f>SUM(M23:M24)</f>
        <v>0</v>
      </c>
    </row>
    <row r="26" spans="1:13" ht="13.5" customHeight="1" thickTop="1">
      <c r="A26" s="17" t="s">
        <v>45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3">
        <f>SUM(B26:L26)</f>
        <v>0</v>
      </c>
    </row>
    <row r="27" spans="1:13" ht="13.5" customHeight="1">
      <c r="A27" s="17" t="s">
        <v>46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3">
        <f>SUM(B27:L27)</f>
        <v>0</v>
      </c>
    </row>
    <row r="28" spans="1:13" ht="13.5" customHeight="1">
      <c r="A28" s="17" t="s">
        <v>47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3">
        <f>SUM(B28:L28)</f>
        <v>0</v>
      </c>
    </row>
    <row r="29" spans="1:13" ht="13.5" customHeight="1" thickBot="1">
      <c r="A29" s="17" t="s">
        <v>48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1</v>
      </c>
      <c r="K29" s="22">
        <v>0</v>
      </c>
      <c r="L29" s="22">
        <v>0</v>
      </c>
      <c r="M29" s="23">
        <f>SUM(B29:L29)</f>
        <v>1</v>
      </c>
    </row>
    <row r="30" spans="1:13" ht="13.5" customHeight="1" thickBot="1" thickTop="1">
      <c r="A30" s="19" t="s">
        <v>27</v>
      </c>
      <c r="B30" s="27">
        <f aca="true" t="shared" si="5" ref="B30:J30">SUM(B26:B29)</f>
        <v>0</v>
      </c>
      <c r="C30" s="27">
        <f t="shared" si="5"/>
        <v>0</v>
      </c>
      <c r="D30" s="27">
        <f t="shared" si="5"/>
        <v>0</v>
      </c>
      <c r="E30" s="27">
        <f t="shared" si="5"/>
        <v>0</v>
      </c>
      <c r="F30" s="27">
        <f t="shared" si="5"/>
        <v>0</v>
      </c>
      <c r="G30" s="27">
        <f t="shared" si="5"/>
        <v>0</v>
      </c>
      <c r="H30" s="27">
        <f t="shared" si="5"/>
        <v>0</v>
      </c>
      <c r="I30" s="27">
        <f t="shared" si="5"/>
        <v>0</v>
      </c>
      <c r="J30" s="27">
        <f t="shared" si="5"/>
        <v>1</v>
      </c>
      <c r="K30" s="27">
        <f>SUM(K26:K29)</f>
        <v>0</v>
      </c>
      <c r="L30" s="27">
        <f>SUM(L26:L29)</f>
        <v>0</v>
      </c>
      <c r="M30" s="28">
        <f>SUM(M26:M29)</f>
        <v>1</v>
      </c>
    </row>
    <row r="31" spans="1:13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</row>
    <row r="32" spans="1:13" ht="13.5" customHeight="1">
      <c r="A32" s="17" t="s">
        <v>1</v>
      </c>
      <c r="B32" s="22">
        <f aca="true" t="shared" si="6" ref="B32:M32">SUM(B7:B14)</f>
        <v>29</v>
      </c>
      <c r="C32" s="22">
        <f t="shared" si="6"/>
        <v>4.022</v>
      </c>
      <c r="D32" s="22">
        <f t="shared" si="6"/>
        <v>2</v>
      </c>
      <c r="E32" s="22">
        <f t="shared" si="6"/>
        <v>1</v>
      </c>
      <c r="F32" s="22">
        <f t="shared" si="6"/>
        <v>0</v>
      </c>
      <c r="G32" s="22">
        <f t="shared" si="6"/>
        <v>4</v>
      </c>
      <c r="H32" s="22">
        <f t="shared" si="6"/>
        <v>6</v>
      </c>
      <c r="I32" s="22">
        <f t="shared" si="6"/>
        <v>2</v>
      </c>
      <c r="J32" s="22">
        <f t="shared" si="6"/>
        <v>11</v>
      </c>
      <c r="K32" s="22">
        <f>SUM(K7:K14)</f>
        <v>4</v>
      </c>
      <c r="L32" s="22">
        <f>SUM(L7:L14)</f>
        <v>8</v>
      </c>
      <c r="M32" s="23">
        <f t="shared" si="6"/>
        <v>71.02199999999999</v>
      </c>
    </row>
    <row r="33" spans="1:13" ht="13.5" customHeight="1">
      <c r="A33" s="17" t="s">
        <v>2</v>
      </c>
      <c r="B33" s="22">
        <f aca="true" t="shared" si="7" ref="B33:M33">B16+B18+B22+B25+B30</f>
        <v>1</v>
      </c>
      <c r="C33" s="22">
        <f t="shared" si="7"/>
        <v>0</v>
      </c>
      <c r="D33" s="22">
        <f t="shared" si="7"/>
        <v>0</v>
      </c>
      <c r="E33" s="22">
        <f t="shared" si="7"/>
        <v>0</v>
      </c>
      <c r="F33" s="22">
        <f t="shared" si="7"/>
        <v>0</v>
      </c>
      <c r="G33" s="22">
        <f t="shared" si="7"/>
        <v>0</v>
      </c>
      <c r="H33" s="22">
        <f t="shared" si="7"/>
        <v>1</v>
      </c>
      <c r="I33" s="22">
        <f t="shared" si="7"/>
        <v>0</v>
      </c>
      <c r="J33" s="22">
        <f t="shared" si="7"/>
        <v>2</v>
      </c>
      <c r="K33" s="22">
        <f>K16+K18+K22+K25+K30</f>
        <v>1</v>
      </c>
      <c r="L33" s="22">
        <f>L16+L18+L22+L25+L30</f>
        <v>0</v>
      </c>
      <c r="M33" s="23">
        <f t="shared" si="7"/>
        <v>5</v>
      </c>
    </row>
    <row r="34" spans="1:13" ht="13.5" customHeight="1" thickBot="1">
      <c r="A34" s="18" t="s">
        <v>3</v>
      </c>
      <c r="B34" s="30">
        <f aca="true" t="shared" si="8" ref="B34:M34">+B32+B33</f>
        <v>30</v>
      </c>
      <c r="C34" s="30">
        <f t="shared" si="8"/>
        <v>4.022</v>
      </c>
      <c r="D34" s="30">
        <f t="shared" si="8"/>
        <v>2</v>
      </c>
      <c r="E34" s="30">
        <f t="shared" si="8"/>
        <v>1</v>
      </c>
      <c r="F34" s="30">
        <f t="shared" si="8"/>
        <v>0</v>
      </c>
      <c r="G34" s="30">
        <f t="shared" si="8"/>
        <v>4</v>
      </c>
      <c r="H34" s="30">
        <f t="shared" si="8"/>
        <v>7</v>
      </c>
      <c r="I34" s="30">
        <f t="shared" si="8"/>
        <v>2</v>
      </c>
      <c r="J34" s="30">
        <f t="shared" si="8"/>
        <v>13</v>
      </c>
      <c r="K34" s="30">
        <f>+K32+K33</f>
        <v>5</v>
      </c>
      <c r="L34" s="30">
        <f>+L32+L33</f>
        <v>8</v>
      </c>
      <c r="M34" s="31">
        <f t="shared" si="8"/>
        <v>76.02199999999999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&amp;L&amp;9令和４年７月１０日執行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N1">
      <selection activeCell="V31" sqref="V31"/>
    </sheetView>
  </sheetViews>
  <sheetFormatPr defaultColWidth="9.00390625" defaultRowHeight="13.5" customHeight="1"/>
  <cols>
    <col min="1" max="1" width="19.375" style="88" customWidth="1"/>
    <col min="2" max="21" width="20.625" style="88" customWidth="1"/>
    <col min="22" max="22" width="16.625" style="88" customWidth="1"/>
    <col min="23" max="16384" width="9.00390625" style="88" customWidth="1"/>
  </cols>
  <sheetData>
    <row r="1" spans="1:22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4"/>
    </row>
    <row r="3" spans="1:22" ht="13.5" customHeight="1">
      <c r="A3" s="94" t="s">
        <v>118</v>
      </c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4"/>
    </row>
    <row r="4" spans="1:22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</row>
    <row r="5" spans="1:22" ht="13.5" customHeight="1">
      <c r="A5" s="9" t="s">
        <v>5</v>
      </c>
      <c r="B5" s="10" t="s">
        <v>8</v>
      </c>
      <c r="C5" s="11" t="s">
        <v>9</v>
      </c>
      <c r="D5" s="10" t="s">
        <v>10</v>
      </c>
      <c r="E5" s="11" t="s">
        <v>11</v>
      </c>
      <c r="F5" s="10" t="s">
        <v>12</v>
      </c>
      <c r="G5" s="10" t="s">
        <v>13</v>
      </c>
      <c r="H5" s="10" t="s">
        <v>14</v>
      </c>
      <c r="I5" s="10" t="s">
        <v>15</v>
      </c>
      <c r="J5" s="10" t="s">
        <v>16</v>
      </c>
      <c r="K5" s="10" t="s">
        <v>17</v>
      </c>
      <c r="L5" s="10" t="s">
        <v>102</v>
      </c>
      <c r="M5" s="10" t="s">
        <v>103</v>
      </c>
      <c r="N5" s="10" t="s">
        <v>104</v>
      </c>
      <c r="O5" s="10" t="s">
        <v>105</v>
      </c>
      <c r="P5" s="10" t="s">
        <v>106</v>
      </c>
      <c r="Q5" s="10" t="s">
        <v>107</v>
      </c>
      <c r="R5" s="10" t="s">
        <v>108</v>
      </c>
      <c r="S5" s="10" t="s">
        <v>56</v>
      </c>
      <c r="T5" s="10" t="s">
        <v>57</v>
      </c>
      <c r="U5" s="10" t="s">
        <v>58</v>
      </c>
      <c r="V5" s="12"/>
    </row>
    <row r="6" spans="1:22" ht="13.5" customHeight="1" thickBot="1">
      <c r="A6" s="13" t="s">
        <v>6</v>
      </c>
      <c r="B6" s="14" t="s">
        <v>197</v>
      </c>
      <c r="C6" s="15" t="s">
        <v>198</v>
      </c>
      <c r="D6" s="15" t="s">
        <v>199</v>
      </c>
      <c r="E6" s="15" t="s">
        <v>200</v>
      </c>
      <c r="F6" s="15" t="s">
        <v>201</v>
      </c>
      <c r="G6" s="15" t="s">
        <v>202</v>
      </c>
      <c r="H6" s="15" t="s">
        <v>203</v>
      </c>
      <c r="I6" s="15" t="s">
        <v>204</v>
      </c>
      <c r="J6" s="15" t="s">
        <v>205</v>
      </c>
      <c r="K6" s="15" t="s">
        <v>206</v>
      </c>
      <c r="L6" s="15" t="s">
        <v>207</v>
      </c>
      <c r="M6" s="15" t="s">
        <v>208</v>
      </c>
      <c r="N6" s="15" t="s">
        <v>209</v>
      </c>
      <c r="O6" s="15" t="s">
        <v>210</v>
      </c>
      <c r="P6" s="15" t="s">
        <v>211</v>
      </c>
      <c r="Q6" s="15" t="s">
        <v>212</v>
      </c>
      <c r="R6" s="15" t="s">
        <v>213</v>
      </c>
      <c r="S6" s="15" t="s">
        <v>214</v>
      </c>
      <c r="T6" s="15" t="s">
        <v>215</v>
      </c>
      <c r="U6" s="15" t="s">
        <v>216</v>
      </c>
      <c r="V6" s="16" t="s">
        <v>7</v>
      </c>
    </row>
    <row r="7" spans="1:22" ht="13.5" customHeight="1" thickTop="1">
      <c r="A7" s="17" t="s">
        <v>19</v>
      </c>
      <c r="B7" s="22">
        <v>164</v>
      </c>
      <c r="C7" s="22">
        <v>52</v>
      </c>
      <c r="D7" s="22">
        <v>19</v>
      </c>
      <c r="E7" s="22">
        <v>927</v>
      </c>
      <c r="F7" s="22">
        <v>2292</v>
      </c>
      <c r="G7" s="22">
        <v>9</v>
      </c>
      <c r="H7" s="22">
        <v>6</v>
      </c>
      <c r="I7" s="22">
        <v>6.053</v>
      </c>
      <c r="J7" s="22">
        <v>46</v>
      </c>
      <c r="K7" s="22">
        <v>20</v>
      </c>
      <c r="L7" s="22">
        <v>10</v>
      </c>
      <c r="M7" s="22">
        <v>416</v>
      </c>
      <c r="N7" s="22">
        <v>0</v>
      </c>
      <c r="O7" s="22">
        <v>4</v>
      </c>
      <c r="P7" s="22">
        <v>507</v>
      </c>
      <c r="Q7" s="22">
        <v>20</v>
      </c>
      <c r="R7" s="22">
        <v>14</v>
      </c>
      <c r="S7" s="22">
        <v>53</v>
      </c>
      <c r="T7" s="22">
        <v>179</v>
      </c>
      <c r="U7" s="22">
        <v>9</v>
      </c>
      <c r="V7" s="23">
        <f>SUM(B7:U7)</f>
        <v>4753.053</v>
      </c>
    </row>
    <row r="8" spans="1:22" ht="13.5" customHeight="1">
      <c r="A8" s="17" t="s">
        <v>20</v>
      </c>
      <c r="B8" s="22">
        <v>47</v>
      </c>
      <c r="C8" s="22">
        <v>8</v>
      </c>
      <c r="D8" s="22">
        <v>3</v>
      </c>
      <c r="E8" s="22">
        <v>159</v>
      </c>
      <c r="F8" s="22">
        <v>416</v>
      </c>
      <c r="G8" s="22">
        <v>2</v>
      </c>
      <c r="H8" s="22">
        <v>1</v>
      </c>
      <c r="I8" s="22">
        <v>0</v>
      </c>
      <c r="J8" s="22">
        <v>4</v>
      </c>
      <c r="K8" s="22">
        <v>13</v>
      </c>
      <c r="L8" s="22">
        <v>1</v>
      </c>
      <c r="M8" s="22">
        <v>177</v>
      </c>
      <c r="N8" s="22">
        <v>0</v>
      </c>
      <c r="O8" s="22">
        <v>1</v>
      </c>
      <c r="P8" s="22">
        <v>114</v>
      </c>
      <c r="Q8" s="22">
        <v>3</v>
      </c>
      <c r="R8" s="22">
        <v>3</v>
      </c>
      <c r="S8" s="22">
        <v>13</v>
      </c>
      <c r="T8" s="22">
        <v>53</v>
      </c>
      <c r="U8" s="22">
        <v>2</v>
      </c>
      <c r="V8" s="23">
        <f aca="true" t="shared" si="0" ref="V8:V14">SUM(B8:U8)</f>
        <v>1020</v>
      </c>
    </row>
    <row r="9" spans="1:22" ht="13.5" customHeight="1">
      <c r="A9" s="17" t="s">
        <v>21</v>
      </c>
      <c r="B9" s="22">
        <v>176</v>
      </c>
      <c r="C9" s="22">
        <v>25</v>
      </c>
      <c r="D9" s="22">
        <v>22</v>
      </c>
      <c r="E9" s="22">
        <v>596</v>
      </c>
      <c r="F9" s="22">
        <v>1106</v>
      </c>
      <c r="G9" s="22">
        <v>12</v>
      </c>
      <c r="H9" s="22">
        <v>5</v>
      </c>
      <c r="I9" s="22">
        <v>10.256</v>
      </c>
      <c r="J9" s="22">
        <v>27</v>
      </c>
      <c r="K9" s="22">
        <v>9</v>
      </c>
      <c r="L9" s="22">
        <v>5</v>
      </c>
      <c r="M9" s="22">
        <v>527</v>
      </c>
      <c r="N9" s="22">
        <v>3</v>
      </c>
      <c r="O9" s="22">
        <v>1</v>
      </c>
      <c r="P9" s="22">
        <v>295</v>
      </c>
      <c r="Q9" s="22">
        <v>11</v>
      </c>
      <c r="R9" s="22">
        <v>13</v>
      </c>
      <c r="S9" s="22">
        <v>58</v>
      </c>
      <c r="T9" s="22">
        <v>203</v>
      </c>
      <c r="U9" s="22">
        <v>10</v>
      </c>
      <c r="V9" s="23">
        <f t="shared" si="0"/>
        <v>3114.2560000000003</v>
      </c>
    </row>
    <row r="10" spans="1:22" ht="13.5" customHeight="1">
      <c r="A10" s="17" t="s">
        <v>22</v>
      </c>
      <c r="B10" s="22">
        <v>41</v>
      </c>
      <c r="C10" s="22">
        <v>10</v>
      </c>
      <c r="D10" s="22">
        <v>6</v>
      </c>
      <c r="E10" s="22">
        <v>134</v>
      </c>
      <c r="F10" s="22">
        <v>507</v>
      </c>
      <c r="G10" s="22">
        <v>6</v>
      </c>
      <c r="H10" s="22">
        <v>1</v>
      </c>
      <c r="I10" s="22">
        <v>5</v>
      </c>
      <c r="J10" s="22">
        <v>5</v>
      </c>
      <c r="K10" s="22">
        <v>7</v>
      </c>
      <c r="L10" s="22">
        <v>3</v>
      </c>
      <c r="M10" s="22">
        <v>147</v>
      </c>
      <c r="N10" s="22">
        <v>0</v>
      </c>
      <c r="O10" s="22">
        <v>2</v>
      </c>
      <c r="P10" s="22">
        <v>186</v>
      </c>
      <c r="Q10" s="22">
        <v>1</v>
      </c>
      <c r="R10" s="22">
        <v>0</v>
      </c>
      <c r="S10" s="22">
        <v>22</v>
      </c>
      <c r="T10" s="22">
        <v>7</v>
      </c>
      <c r="U10" s="22">
        <v>1</v>
      </c>
      <c r="V10" s="23">
        <f t="shared" si="0"/>
        <v>1091</v>
      </c>
    </row>
    <row r="11" spans="1:22" ht="13.5" customHeight="1">
      <c r="A11" s="17" t="s">
        <v>23</v>
      </c>
      <c r="B11" s="22">
        <v>33</v>
      </c>
      <c r="C11" s="22">
        <v>11</v>
      </c>
      <c r="D11" s="22">
        <v>3</v>
      </c>
      <c r="E11" s="22">
        <v>108</v>
      </c>
      <c r="F11" s="22">
        <v>370</v>
      </c>
      <c r="G11" s="22">
        <v>3</v>
      </c>
      <c r="H11" s="22">
        <v>1</v>
      </c>
      <c r="I11" s="22">
        <v>3</v>
      </c>
      <c r="J11" s="22">
        <v>7</v>
      </c>
      <c r="K11" s="22">
        <v>7</v>
      </c>
      <c r="L11" s="22">
        <v>0</v>
      </c>
      <c r="M11" s="22">
        <v>110</v>
      </c>
      <c r="N11" s="22">
        <v>0</v>
      </c>
      <c r="O11" s="22">
        <v>1</v>
      </c>
      <c r="P11" s="22">
        <v>63</v>
      </c>
      <c r="Q11" s="22">
        <v>1</v>
      </c>
      <c r="R11" s="22">
        <v>0</v>
      </c>
      <c r="S11" s="22">
        <v>5</v>
      </c>
      <c r="T11" s="22">
        <v>12</v>
      </c>
      <c r="U11" s="22">
        <v>2</v>
      </c>
      <c r="V11" s="23">
        <f t="shared" si="0"/>
        <v>740</v>
      </c>
    </row>
    <row r="12" spans="1:22" ht="13.5" customHeight="1">
      <c r="A12" s="17" t="s">
        <v>24</v>
      </c>
      <c r="B12" s="22">
        <v>39</v>
      </c>
      <c r="C12" s="22">
        <v>6</v>
      </c>
      <c r="D12" s="22">
        <v>4</v>
      </c>
      <c r="E12" s="22">
        <v>244</v>
      </c>
      <c r="F12" s="22">
        <v>521</v>
      </c>
      <c r="G12" s="22">
        <v>2</v>
      </c>
      <c r="H12" s="22">
        <v>1</v>
      </c>
      <c r="I12" s="22">
        <v>2</v>
      </c>
      <c r="J12" s="22">
        <v>11</v>
      </c>
      <c r="K12" s="22">
        <v>5</v>
      </c>
      <c r="L12" s="22">
        <v>2</v>
      </c>
      <c r="M12" s="22">
        <v>110</v>
      </c>
      <c r="N12" s="22">
        <v>0</v>
      </c>
      <c r="O12" s="22">
        <v>2</v>
      </c>
      <c r="P12" s="22">
        <v>91</v>
      </c>
      <c r="Q12" s="22">
        <v>0</v>
      </c>
      <c r="R12" s="22">
        <v>3</v>
      </c>
      <c r="S12" s="22">
        <v>7</v>
      </c>
      <c r="T12" s="22">
        <v>44</v>
      </c>
      <c r="U12" s="22">
        <v>1</v>
      </c>
      <c r="V12" s="23">
        <f t="shared" si="0"/>
        <v>1095</v>
      </c>
    </row>
    <row r="13" spans="1:22" ht="13.5" customHeight="1">
      <c r="A13" s="17" t="s">
        <v>25</v>
      </c>
      <c r="B13" s="22">
        <v>29</v>
      </c>
      <c r="C13" s="22">
        <v>6</v>
      </c>
      <c r="D13" s="22">
        <v>2</v>
      </c>
      <c r="E13" s="22">
        <v>63</v>
      </c>
      <c r="F13" s="22">
        <v>184</v>
      </c>
      <c r="G13" s="22">
        <v>0</v>
      </c>
      <c r="H13" s="22">
        <v>0</v>
      </c>
      <c r="I13" s="22">
        <v>2</v>
      </c>
      <c r="J13" s="22">
        <v>7</v>
      </c>
      <c r="K13" s="22">
        <v>3</v>
      </c>
      <c r="L13" s="22">
        <v>0</v>
      </c>
      <c r="M13" s="22">
        <v>74</v>
      </c>
      <c r="N13" s="22">
        <v>0</v>
      </c>
      <c r="O13" s="22">
        <v>0</v>
      </c>
      <c r="P13" s="22">
        <v>49</v>
      </c>
      <c r="Q13" s="22">
        <v>2</v>
      </c>
      <c r="R13" s="22">
        <v>2</v>
      </c>
      <c r="S13" s="22">
        <v>7</v>
      </c>
      <c r="T13" s="22">
        <v>20.909</v>
      </c>
      <c r="U13" s="22">
        <v>1</v>
      </c>
      <c r="V13" s="23">
        <f t="shared" si="0"/>
        <v>451.909</v>
      </c>
    </row>
    <row r="14" spans="1:22" ht="13.5" customHeight="1" thickBot="1">
      <c r="A14" s="13" t="s">
        <v>34</v>
      </c>
      <c r="B14" s="24">
        <v>39</v>
      </c>
      <c r="C14" s="24">
        <v>2</v>
      </c>
      <c r="D14" s="24">
        <v>5</v>
      </c>
      <c r="E14" s="24">
        <v>222</v>
      </c>
      <c r="F14" s="24">
        <v>553</v>
      </c>
      <c r="G14" s="24">
        <v>2</v>
      </c>
      <c r="H14" s="24">
        <v>1</v>
      </c>
      <c r="I14" s="24">
        <v>1</v>
      </c>
      <c r="J14" s="24">
        <v>4</v>
      </c>
      <c r="K14" s="24">
        <v>1</v>
      </c>
      <c r="L14" s="24">
        <v>0</v>
      </c>
      <c r="M14" s="24">
        <v>153</v>
      </c>
      <c r="N14" s="24">
        <v>0</v>
      </c>
      <c r="O14" s="24">
        <v>2</v>
      </c>
      <c r="P14" s="24">
        <v>68</v>
      </c>
      <c r="Q14" s="24">
        <v>1</v>
      </c>
      <c r="R14" s="24">
        <v>1</v>
      </c>
      <c r="S14" s="24">
        <v>11</v>
      </c>
      <c r="T14" s="24">
        <v>92.989</v>
      </c>
      <c r="U14" s="24">
        <v>0</v>
      </c>
      <c r="V14" s="23">
        <f t="shared" si="0"/>
        <v>1158.989</v>
      </c>
    </row>
    <row r="15" spans="1:22" ht="13.5" customHeight="1" thickBot="1" thickTop="1">
      <c r="A15" s="17" t="s">
        <v>35</v>
      </c>
      <c r="B15" s="22">
        <v>15</v>
      </c>
      <c r="C15" s="22">
        <v>2</v>
      </c>
      <c r="D15" s="22">
        <v>3</v>
      </c>
      <c r="E15" s="22">
        <v>53</v>
      </c>
      <c r="F15" s="22">
        <v>126</v>
      </c>
      <c r="G15" s="22">
        <v>0</v>
      </c>
      <c r="H15" s="22">
        <v>0</v>
      </c>
      <c r="I15" s="22">
        <v>1</v>
      </c>
      <c r="J15" s="22">
        <v>1</v>
      </c>
      <c r="K15" s="22">
        <v>0</v>
      </c>
      <c r="L15" s="22">
        <v>0</v>
      </c>
      <c r="M15" s="22">
        <v>32</v>
      </c>
      <c r="N15" s="22">
        <v>0</v>
      </c>
      <c r="O15" s="22">
        <v>0</v>
      </c>
      <c r="P15" s="22">
        <v>19</v>
      </c>
      <c r="Q15" s="22">
        <v>0</v>
      </c>
      <c r="R15" s="22">
        <v>0</v>
      </c>
      <c r="S15" s="22">
        <v>4</v>
      </c>
      <c r="T15" s="22">
        <v>17</v>
      </c>
      <c r="U15" s="22">
        <v>0</v>
      </c>
      <c r="V15" s="29">
        <f>SUM(B15:U15)</f>
        <v>273</v>
      </c>
    </row>
    <row r="16" spans="1:22" ht="13.5" customHeight="1" thickBot="1" thickTop="1">
      <c r="A16" s="19" t="s">
        <v>26</v>
      </c>
      <c r="B16" s="27">
        <f aca="true" t="shared" si="1" ref="B16:U16">SUM(B15:B15)</f>
        <v>15</v>
      </c>
      <c r="C16" s="27">
        <f t="shared" si="1"/>
        <v>2</v>
      </c>
      <c r="D16" s="27">
        <f t="shared" si="1"/>
        <v>3</v>
      </c>
      <c r="E16" s="27">
        <f t="shared" si="1"/>
        <v>53</v>
      </c>
      <c r="F16" s="27">
        <f t="shared" si="1"/>
        <v>126</v>
      </c>
      <c r="G16" s="27">
        <f t="shared" si="1"/>
        <v>0</v>
      </c>
      <c r="H16" s="27">
        <f t="shared" si="1"/>
        <v>0</v>
      </c>
      <c r="I16" s="27">
        <f t="shared" si="1"/>
        <v>1</v>
      </c>
      <c r="J16" s="27">
        <f t="shared" si="1"/>
        <v>1</v>
      </c>
      <c r="K16" s="27">
        <f t="shared" si="1"/>
        <v>0</v>
      </c>
      <c r="L16" s="27">
        <f t="shared" si="1"/>
        <v>0</v>
      </c>
      <c r="M16" s="27">
        <f t="shared" si="1"/>
        <v>32</v>
      </c>
      <c r="N16" s="27">
        <f t="shared" si="1"/>
        <v>0</v>
      </c>
      <c r="O16" s="27">
        <f t="shared" si="1"/>
        <v>0</v>
      </c>
      <c r="P16" s="27">
        <f t="shared" si="1"/>
        <v>19</v>
      </c>
      <c r="Q16" s="27">
        <f t="shared" si="1"/>
        <v>0</v>
      </c>
      <c r="R16" s="27">
        <f t="shared" si="1"/>
        <v>0</v>
      </c>
      <c r="S16" s="27">
        <f t="shared" si="1"/>
        <v>4</v>
      </c>
      <c r="T16" s="27">
        <f t="shared" si="1"/>
        <v>17</v>
      </c>
      <c r="U16" s="27">
        <f t="shared" si="1"/>
        <v>0</v>
      </c>
      <c r="V16" s="28">
        <f>SUM(V15:V15)</f>
        <v>273</v>
      </c>
    </row>
    <row r="17" spans="1:22" ht="13.5" customHeight="1" thickBot="1" thickTop="1">
      <c r="A17" s="17" t="s">
        <v>79</v>
      </c>
      <c r="B17" s="22">
        <v>5</v>
      </c>
      <c r="C17" s="22">
        <v>0</v>
      </c>
      <c r="D17" s="22">
        <v>0</v>
      </c>
      <c r="E17" s="22">
        <v>14</v>
      </c>
      <c r="F17" s="22">
        <v>109</v>
      </c>
      <c r="G17" s="22">
        <v>1</v>
      </c>
      <c r="H17" s="22">
        <v>0</v>
      </c>
      <c r="I17" s="22">
        <v>0</v>
      </c>
      <c r="J17" s="22">
        <v>0</v>
      </c>
      <c r="K17" s="22">
        <v>4</v>
      </c>
      <c r="L17" s="22">
        <v>0</v>
      </c>
      <c r="M17" s="22">
        <v>19</v>
      </c>
      <c r="N17" s="22">
        <v>0</v>
      </c>
      <c r="O17" s="22">
        <v>0</v>
      </c>
      <c r="P17" s="22">
        <v>8</v>
      </c>
      <c r="Q17" s="22">
        <v>0</v>
      </c>
      <c r="R17" s="22">
        <v>0</v>
      </c>
      <c r="S17" s="22">
        <v>1</v>
      </c>
      <c r="T17" s="22">
        <v>0</v>
      </c>
      <c r="U17" s="22">
        <v>0</v>
      </c>
      <c r="V17" s="29">
        <f>SUM(B17:U17)</f>
        <v>161</v>
      </c>
    </row>
    <row r="18" spans="1:22" ht="13.5" customHeight="1" thickBot="1" thickTop="1">
      <c r="A18" s="19" t="s">
        <v>36</v>
      </c>
      <c r="B18" s="27">
        <f aca="true" t="shared" si="2" ref="B18:U18">SUM(B17:B17)</f>
        <v>5</v>
      </c>
      <c r="C18" s="27">
        <f t="shared" si="2"/>
        <v>0</v>
      </c>
      <c r="D18" s="27">
        <f t="shared" si="2"/>
        <v>0</v>
      </c>
      <c r="E18" s="27">
        <f t="shared" si="2"/>
        <v>14</v>
      </c>
      <c r="F18" s="27">
        <f t="shared" si="2"/>
        <v>109</v>
      </c>
      <c r="G18" s="27">
        <f t="shared" si="2"/>
        <v>1</v>
      </c>
      <c r="H18" s="27">
        <f t="shared" si="2"/>
        <v>0</v>
      </c>
      <c r="I18" s="27">
        <f t="shared" si="2"/>
        <v>0</v>
      </c>
      <c r="J18" s="27">
        <f t="shared" si="2"/>
        <v>0</v>
      </c>
      <c r="K18" s="27">
        <f t="shared" si="2"/>
        <v>4</v>
      </c>
      <c r="L18" s="27">
        <f t="shared" si="2"/>
        <v>0</v>
      </c>
      <c r="M18" s="27">
        <f t="shared" si="2"/>
        <v>19</v>
      </c>
      <c r="N18" s="27">
        <f t="shared" si="2"/>
        <v>0</v>
      </c>
      <c r="O18" s="27">
        <f t="shared" si="2"/>
        <v>0</v>
      </c>
      <c r="P18" s="27">
        <f t="shared" si="2"/>
        <v>8</v>
      </c>
      <c r="Q18" s="27">
        <f t="shared" si="2"/>
        <v>0</v>
      </c>
      <c r="R18" s="27">
        <f t="shared" si="2"/>
        <v>0</v>
      </c>
      <c r="S18" s="27">
        <f t="shared" si="2"/>
        <v>1</v>
      </c>
      <c r="T18" s="27">
        <f t="shared" si="2"/>
        <v>0</v>
      </c>
      <c r="U18" s="27">
        <f t="shared" si="2"/>
        <v>0</v>
      </c>
      <c r="V18" s="28">
        <f>SUM(V17:V17)</f>
        <v>161</v>
      </c>
    </row>
    <row r="19" spans="1:22" ht="13.5" customHeight="1" thickTop="1">
      <c r="A19" s="17" t="s">
        <v>39</v>
      </c>
      <c r="B19" s="22">
        <v>6</v>
      </c>
      <c r="C19" s="22">
        <v>0</v>
      </c>
      <c r="D19" s="22">
        <v>0</v>
      </c>
      <c r="E19" s="22">
        <v>8</v>
      </c>
      <c r="F19" s="22">
        <v>114</v>
      </c>
      <c r="G19" s="22">
        <v>0</v>
      </c>
      <c r="H19" s="22">
        <v>0</v>
      </c>
      <c r="I19" s="22">
        <v>1</v>
      </c>
      <c r="J19" s="22">
        <v>0</v>
      </c>
      <c r="K19" s="22">
        <v>0</v>
      </c>
      <c r="L19" s="22">
        <v>0</v>
      </c>
      <c r="M19" s="22">
        <v>20</v>
      </c>
      <c r="N19" s="22">
        <v>0</v>
      </c>
      <c r="O19" s="22">
        <v>0</v>
      </c>
      <c r="P19" s="22">
        <v>13</v>
      </c>
      <c r="Q19" s="22">
        <v>1</v>
      </c>
      <c r="R19" s="22">
        <v>1</v>
      </c>
      <c r="S19" s="22">
        <v>0</v>
      </c>
      <c r="T19" s="22">
        <v>0</v>
      </c>
      <c r="U19" s="22">
        <v>0</v>
      </c>
      <c r="V19" s="23">
        <f>SUM(B19:U19)</f>
        <v>164</v>
      </c>
    </row>
    <row r="20" spans="1:22" ht="13.5" customHeight="1">
      <c r="A20" s="17" t="s">
        <v>40</v>
      </c>
      <c r="B20" s="22">
        <v>7</v>
      </c>
      <c r="C20" s="22">
        <v>1</v>
      </c>
      <c r="D20" s="22">
        <v>0</v>
      </c>
      <c r="E20" s="22">
        <v>3</v>
      </c>
      <c r="F20" s="22">
        <v>140</v>
      </c>
      <c r="G20" s="22">
        <v>0</v>
      </c>
      <c r="H20" s="22">
        <v>0</v>
      </c>
      <c r="I20" s="22">
        <v>0</v>
      </c>
      <c r="J20" s="22">
        <v>0</v>
      </c>
      <c r="K20" s="22">
        <v>4</v>
      </c>
      <c r="L20" s="22">
        <v>0</v>
      </c>
      <c r="M20" s="22">
        <v>22</v>
      </c>
      <c r="N20" s="22">
        <v>0</v>
      </c>
      <c r="O20" s="22">
        <v>0</v>
      </c>
      <c r="P20" s="22">
        <v>6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3">
        <f>SUM(B20:U20)</f>
        <v>183</v>
      </c>
    </row>
    <row r="21" spans="1:22" ht="13.5" customHeight="1" thickBot="1">
      <c r="A21" s="17" t="s">
        <v>52</v>
      </c>
      <c r="B21" s="22">
        <v>23</v>
      </c>
      <c r="C21" s="22">
        <v>3</v>
      </c>
      <c r="D21" s="22">
        <v>2</v>
      </c>
      <c r="E21" s="22">
        <v>10</v>
      </c>
      <c r="F21" s="22">
        <v>290</v>
      </c>
      <c r="G21" s="22">
        <v>1</v>
      </c>
      <c r="H21" s="22">
        <v>0</v>
      </c>
      <c r="I21" s="22">
        <v>0</v>
      </c>
      <c r="J21" s="22">
        <v>0</v>
      </c>
      <c r="K21" s="22">
        <v>4</v>
      </c>
      <c r="L21" s="22">
        <v>1</v>
      </c>
      <c r="M21" s="22">
        <v>25</v>
      </c>
      <c r="N21" s="22">
        <v>0</v>
      </c>
      <c r="O21" s="22">
        <v>1</v>
      </c>
      <c r="P21" s="22">
        <v>15</v>
      </c>
      <c r="Q21" s="22">
        <v>1</v>
      </c>
      <c r="R21" s="22">
        <v>0</v>
      </c>
      <c r="S21" s="22">
        <v>1</v>
      </c>
      <c r="T21" s="22">
        <v>0</v>
      </c>
      <c r="U21" s="22">
        <v>2</v>
      </c>
      <c r="V21" s="23">
        <f>SUM(B21:U21)</f>
        <v>379</v>
      </c>
    </row>
    <row r="22" spans="1:22" ht="13.5" customHeight="1" thickBot="1" thickTop="1">
      <c r="A22" s="19" t="s">
        <v>38</v>
      </c>
      <c r="B22" s="27">
        <f aca="true" t="shared" si="3" ref="B22:U22">SUM(B19:B21)</f>
        <v>36</v>
      </c>
      <c r="C22" s="27">
        <f t="shared" si="3"/>
        <v>4</v>
      </c>
      <c r="D22" s="27">
        <f t="shared" si="3"/>
        <v>2</v>
      </c>
      <c r="E22" s="27">
        <f t="shared" si="3"/>
        <v>21</v>
      </c>
      <c r="F22" s="27">
        <f t="shared" si="3"/>
        <v>544</v>
      </c>
      <c r="G22" s="27">
        <f t="shared" si="3"/>
        <v>1</v>
      </c>
      <c r="H22" s="27">
        <f t="shared" si="3"/>
        <v>0</v>
      </c>
      <c r="I22" s="27">
        <f t="shared" si="3"/>
        <v>1</v>
      </c>
      <c r="J22" s="27">
        <f t="shared" si="3"/>
        <v>0</v>
      </c>
      <c r="K22" s="27">
        <f t="shared" si="3"/>
        <v>8</v>
      </c>
      <c r="L22" s="27">
        <f t="shared" si="3"/>
        <v>1</v>
      </c>
      <c r="M22" s="27">
        <f t="shared" si="3"/>
        <v>67</v>
      </c>
      <c r="N22" s="27">
        <f t="shared" si="3"/>
        <v>0</v>
      </c>
      <c r="O22" s="27">
        <f t="shared" si="3"/>
        <v>1</v>
      </c>
      <c r="P22" s="27">
        <f t="shared" si="3"/>
        <v>34</v>
      </c>
      <c r="Q22" s="27">
        <f t="shared" si="3"/>
        <v>2</v>
      </c>
      <c r="R22" s="27">
        <f t="shared" si="3"/>
        <v>1</v>
      </c>
      <c r="S22" s="27">
        <f t="shared" si="3"/>
        <v>1</v>
      </c>
      <c r="T22" s="27">
        <f t="shared" si="3"/>
        <v>0</v>
      </c>
      <c r="U22" s="27">
        <f t="shared" si="3"/>
        <v>2</v>
      </c>
      <c r="V22" s="28">
        <f>SUM(V19:V21)</f>
        <v>726</v>
      </c>
    </row>
    <row r="23" spans="1:22" ht="13.5" customHeight="1" thickTop="1">
      <c r="A23" s="17" t="s">
        <v>43</v>
      </c>
      <c r="B23" s="22">
        <v>4</v>
      </c>
      <c r="C23" s="22">
        <v>1</v>
      </c>
      <c r="D23" s="22">
        <v>0</v>
      </c>
      <c r="E23" s="22">
        <v>20</v>
      </c>
      <c r="F23" s="22">
        <v>177</v>
      </c>
      <c r="G23" s="22">
        <v>0</v>
      </c>
      <c r="H23" s="22">
        <v>0</v>
      </c>
      <c r="I23" s="22">
        <v>0</v>
      </c>
      <c r="J23" s="22">
        <v>1</v>
      </c>
      <c r="K23" s="22">
        <v>1</v>
      </c>
      <c r="L23" s="22">
        <v>0</v>
      </c>
      <c r="M23" s="22">
        <v>14</v>
      </c>
      <c r="N23" s="22">
        <v>0</v>
      </c>
      <c r="O23" s="22">
        <v>1</v>
      </c>
      <c r="P23" s="22">
        <v>42</v>
      </c>
      <c r="Q23" s="22">
        <v>0</v>
      </c>
      <c r="R23" s="22">
        <v>0</v>
      </c>
      <c r="S23" s="22">
        <v>5</v>
      </c>
      <c r="T23" s="22">
        <v>0</v>
      </c>
      <c r="U23" s="22">
        <v>0</v>
      </c>
      <c r="V23" s="23">
        <f>SUM(B23:U23)</f>
        <v>266</v>
      </c>
    </row>
    <row r="24" spans="1:22" ht="13.5" customHeight="1" thickBot="1">
      <c r="A24" s="13" t="s">
        <v>53</v>
      </c>
      <c r="B24" s="24">
        <v>13</v>
      </c>
      <c r="C24" s="24">
        <v>1</v>
      </c>
      <c r="D24" s="24">
        <v>0</v>
      </c>
      <c r="E24" s="24">
        <v>3</v>
      </c>
      <c r="F24" s="24">
        <v>101</v>
      </c>
      <c r="G24" s="24">
        <v>0</v>
      </c>
      <c r="H24" s="24">
        <v>0</v>
      </c>
      <c r="I24" s="24">
        <v>0</v>
      </c>
      <c r="J24" s="24">
        <v>1</v>
      </c>
      <c r="K24" s="24">
        <v>1</v>
      </c>
      <c r="L24" s="24">
        <v>0</v>
      </c>
      <c r="M24" s="24">
        <v>17</v>
      </c>
      <c r="N24" s="24">
        <v>0</v>
      </c>
      <c r="O24" s="24">
        <v>0</v>
      </c>
      <c r="P24" s="24">
        <v>14</v>
      </c>
      <c r="Q24" s="24">
        <v>0</v>
      </c>
      <c r="R24" s="24">
        <v>0</v>
      </c>
      <c r="S24" s="24">
        <v>3</v>
      </c>
      <c r="T24" s="24">
        <v>0</v>
      </c>
      <c r="U24" s="24">
        <v>1</v>
      </c>
      <c r="V24" s="23">
        <f>SUM(B24:U24)</f>
        <v>155</v>
      </c>
    </row>
    <row r="25" spans="1:22" ht="13.5" customHeight="1" thickBot="1" thickTop="1">
      <c r="A25" s="19" t="s">
        <v>42</v>
      </c>
      <c r="B25" s="27">
        <f aca="true" t="shared" si="4" ref="B25:U25">SUM(B23:B24)</f>
        <v>17</v>
      </c>
      <c r="C25" s="27">
        <f t="shared" si="4"/>
        <v>2</v>
      </c>
      <c r="D25" s="27">
        <f t="shared" si="4"/>
        <v>0</v>
      </c>
      <c r="E25" s="27">
        <f t="shared" si="4"/>
        <v>23</v>
      </c>
      <c r="F25" s="27">
        <f t="shared" si="4"/>
        <v>278</v>
      </c>
      <c r="G25" s="27">
        <f t="shared" si="4"/>
        <v>0</v>
      </c>
      <c r="H25" s="27">
        <f t="shared" si="4"/>
        <v>0</v>
      </c>
      <c r="I25" s="27">
        <f t="shared" si="4"/>
        <v>0</v>
      </c>
      <c r="J25" s="27">
        <f t="shared" si="4"/>
        <v>2</v>
      </c>
      <c r="K25" s="27">
        <f t="shared" si="4"/>
        <v>2</v>
      </c>
      <c r="L25" s="27">
        <f t="shared" si="4"/>
        <v>0</v>
      </c>
      <c r="M25" s="27">
        <f t="shared" si="4"/>
        <v>31</v>
      </c>
      <c r="N25" s="27">
        <f t="shared" si="4"/>
        <v>0</v>
      </c>
      <c r="O25" s="27">
        <f t="shared" si="4"/>
        <v>1</v>
      </c>
      <c r="P25" s="27">
        <f t="shared" si="4"/>
        <v>56</v>
      </c>
      <c r="Q25" s="27">
        <f t="shared" si="4"/>
        <v>0</v>
      </c>
      <c r="R25" s="27">
        <f t="shared" si="4"/>
        <v>0</v>
      </c>
      <c r="S25" s="27">
        <f t="shared" si="4"/>
        <v>8</v>
      </c>
      <c r="T25" s="27">
        <f t="shared" si="4"/>
        <v>0</v>
      </c>
      <c r="U25" s="27">
        <f t="shared" si="4"/>
        <v>1</v>
      </c>
      <c r="V25" s="28">
        <f>SUM(V23:V24)</f>
        <v>421</v>
      </c>
    </row>
    <row r="26" spans="1:22" ht="13.5" customHeight="1" thickTop="1">
      <c r="A26" s="17" t="s">
        <v>45</v>
      </c>
      <c r="B26" s="22">
        <v>0</v>
      </c>
      <c r="C26" s="22">
        <v>0</v>
      </c>
      <c r="D26" s="22">
        <v>0</v>
      </c>
      <c r="E26" s="22">
        <v>19</v>
      </c>
      <c r="F26" s="22">
        <v>20</v>
      </c>
      <c r="G26" s="22">
        <v>2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15</v>
      </c>
      <c r="N26" s="22">
        <v>0</v>
      </c>
      <c r="O26" s="22">
        <v>0</v>
      </c>
      <c r="P26" s="22">
        <v>6</v>
      </c>
      <c r="Q26" s="22">
        <v>0</v>
      </c>
      <c r="R26" s="22">
        <v>0</v>
      </c>
      <c r="S26" s="22">
        <v>2</v>
      </c>
      <c r="T26" s="22">
        <v>0</v>
      </c>
      <c r="U26" s="22">
        <v>1</v>
      </c>
      <c r="V26" s="23">
        <f>SUM(B26:U26)</f>
        <v>65</v>
      </c>
    </row>
    <row r="27" spans="1:22" ht="13.5" customHeight="1">
      <c r="A27" s="17" t="s">
        <v>46</v>
      </c>
      <c r="B27" s="22">
        <v>2</v>
      </c>
      <c r="C27" s="22">
        <v>0</v>
      </c>
      <c r="D27" s="22">
        <v>1</v>
      </c>
      <c r="E27" s="22">
        <v>13</v>
      </c>
      <c r="F27" s="22">
        <v>34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22</v>
      </c>
      <c r="N27" s="22">
        <v>0</v>
      </c>
      <c r="O27" s="22">
        <v>0</v>
      </c>
      <c r="P27" s="22">
        <v>10</v>
      </c>
      <c r="Q27" s="22">
        <v>0</v>
      </c>
      <c r="R27" s="22">
        <v>1</v>
      </c>
      <c r="S27" s="22">
        <v>1</v>
      </c>
      <c r="T27" s="22">
        <v>0</v>
      </c>
      <c r="U27" s="22">
        <v>0</v>
      </c>
      <c r="V27" s="23">
        <f>SUM(B27:U27)</f>
        <v>84</v>
      </c>
    </row>
    <row r="28" spans="1:22" ht="13.5" customHeight="1">
      <c r="A28" s="17" t="s">
        <v>47</v>
      </c>
      <c r="B28" s="22">
        <v>2</v>
      </c>
      <c r="C28" s="22">
        <v>0</v>
      </c>
      <c r="D28" s="22">
        <v>0</v>
      </c>
      <c r="E28" s="22">
        <v>0</v>
      </c>
      <c r="F28" s="22">
        <v>11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5</v>
      </c>
      <c r="N28" s="22">
        <v>0</v>
      </c>
      <c r="O28" s="22">
        <v>0</v>
      </c>
      <c r="P28" s="22">
        <v>5</v>
      </c>
      <c r="Q28" s="22">
        <v>0</v>
      </c>
      <c r="R28" s="22">
        <v>0</v>
      </c>
      <c r="S28" s="22">
        <v>0</v>
      </c>
      <c r="T28" s="22">
        <v>1</v>
      </c>
      <c r="U28" s="22">
        <v>0</v>
      </c>
      <c r="V28" s="23">
        <f>SUM(B28:U28)</f>
        <v>24</v>
      </c>
    </row>
    <row r="29" spans="1:22" ht="13.5" customHeight="1" thickBot="1">
      <c r="A29" s="17" t="s">
        <v>54</v>
      </c>
      <c r="B29" s="22">
        <v>25</v>
      </c>
      <c r="C29" s="22">
        <v>4</v>
      </c>
      <c r="D29" s="22">
        <v>3</v>
      </c>
      <c r="E29" s="22">
        <v>23</v>
      </c>
      <c r="F29" s="22">
        <v>594</v>
      </c>
      <c r="G29" s="22">
        <v>1</v>
      </c>
      <c r="H29" s="22">
        <v>0</v>
      </c>
      <c r="I29" s="22">
        <v>1</v>
      </c>
      <c r="J29" s="22">
        <v>2</v>
      </c>
      <c r="K29" s="22">
        <v>0</v>
      </c>
      <c r="L29" s="22">
        <v>0</v>
      </c>
      <c r="M29" s="22">
        <v>108</v>
      </c>
      <c r="N29" s="22">
        <v>0</v>
      </c>
      <c r="O29" s="22">
        <v>0</v>
      </c>
      <c r="P29" s="22">
        <v>26</v>
      </c>
      <c r="Q29" s="22">
        <v>1</v>
      </c>
      <c r="R29" s="22">
        <v>3</v>
      </c>
      <c r="S29" s="22">
        <v>4</v>
      </c>
      <c r="T29" s="22">
        <v>2</v>
      </c>
      <c r="U29" s="22">
        <v>0</v>
      </c>
      <c r="V29" s="23">
        <f>SUM(B29:U29)</f>
        <v>797</v>
      </c>
    </row>
    <row r="30" spans="1:22" ht="13.5" customHeight="1" thickBot="1" thickTop="1">
      <c r="A30" s="19" t="s">
        <v>27</v>
      </c>
      <c r="B30" s="27">
        <f aca="true" t="shared" si="5" ref="B30:U30">SUM(B26:B29)</f>
        <v>29</v>
      </c>
      <c r="C30" s="27">
        <f t="shared" si="5"/>
        <v>4</v>
      </c>
      <c r="D30" s="27">
        <f t="shared" si="5"/>
        <v>4</v>
      </c>
      <c r="E30" s="27">
        <f t="shared" si="5"/>
        <v>55</v>
      </c>
      <c r="F30" s="27">
        <f t="shared" si="5"/>
        <v>659</v>
      </c>
      <c r="G30" s="27">
        <f t="shared" si="5"/>
        <v>3</v>
      </c>
      <c r="H30" s="27">
        <f t="shared" si="5"/>
        <v>0</v>
      </c>
      <c r="I30" s="27">
        <f t="shared" si="5"/>
        <v>1</v>
      </c>
      <c r="J30" s="27">
        <f t="shared" si="5"/>
        <v>2</v>
      </c>
      <c r="K30" s="27">
        <f t="shared" si="5"/>
        <v>0</v>
      </c>
      <c r="L30" s="27">
        <f t="shared" si="5"/>
        <v>0</v>
      </c>
      <c r="M30" s="27">
        <f t="shared" si="5"/>
        <v>150</v>
      </c>
      <c r="N30" s="27">
        <f t="shared" si="5"/>
        <v>0</v>
      </c>
      <c r="O30" s="27">
        <f t="shared" si="5"/>
        <v>0</v>
      </c>
      <c r="P30" s="27">
        <f t="shared" si="5"/>
        <v>47</v>
      </c>
      <c r="Q30" s="27">
        <f t="shared" si="5"/>
        <v>1</v>
      </c>
      <c r="R30" s="27">
        <f t="shared" si="5"/>
        <v>4</v>
      </c>
      <c r="S30" s="27">
        <f t="shared" si="5"/>
        <v>7</v>
      </c>
      <c r="T30" s="27">
        <f t="shared" si="5"/>
        <v>3</v>
      </c>
      <c r="U30" s="27">
        <f t="shared" si="5"/>
        <v>1</v>
      </c>
      <c r="V30" s="28">
        <f>SUM(V26:V29)</f>
        <v>970</v>
      </c>
    </row>
    <row r="31" spans="1:22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3"/>
    </row>
    <row r="32" spans="1:22" ht="13.5" customHeight="1">
      <c r="A32" s="17" t="s">
        <v>1</v>
      </c>
      <c r="B32" s="22">
        <f aca="true" t="shared" si="6" ref="B32:V32">SUM(B7:B14)</f>
        <v>568</v>
      </c>
      <c r="C32" s="22">
        <f t="shared" si="6"/>
        <v>120</v>
      </c>
      <c r="D32" s="22">
        <f t="shared" si="6"/>
        <v>64</v>
      </c>
      <c r="E32" s="22">
        <f t="shared" si="6"/>
        <v>2453</v>
      </c>
      <c r="F32" s="22">
        <f t="shared" si="6"/>
        <v>5949</v>
      </c>
      <c r="G32" s="22">
        <f t="shared" si="6"/>
        <v>36</v>
      </c>
      <c r="H32" s="22">
        <f t="shared" si="6"/>
        <v>16</v>
      </c>
      <c r="I32" s="22">
        <f t="shared" si="6"/>
        <v>29.309</v>
      </c>
      <c r="J32" s="22">
        <f t="shared" si="6"/>
        <v>111</v>
      </c>
      <c r="K32" s="22">
        <f t="shared" si="6"/>
        <v>65</v>
      </c>
      <c r="L32" s="22">
        <f t="shared" si="6"/>
        <v>21</v>
      </c>
      <c r="M32" s="22">
        <f t="shared" si="6"/>
        <v>1714</v>
      </c>
      <c r="N32" s="22">
        <f t="shared" si="6"/>
        <v>3</v>
      </c>
      <c r="O32" s="22">
        <f t="shared" si="6"/>
        <v>13</v>
      </c>
      <c r="P32" s="22">
        <f t="shared" si="6"/>
        <v>1373</v>
      </c>
      <c r="Q32" s="22">
        <f t="shared" si="6"/>
        <v>39</v>
      </c>
      <c r="R32" s="22">
        <f t="shared" si="6"/>
        <v>36</v>
      </c>
      <c r="S32" s="22">
        <f t="shared" si="6"/>
        <v>176</v>
      </c>
      <c r="T32" s="22">
        <f t="shared" si="6"/>
        <v>611.898</v>
      </c>
      <c r="U32" s="22">
        <f t="shared" si="6"/>
        <v>26</v>
      </c>
      <c r="V32" s="23">
        <f t="shared" si="6"/>
        <v>13424.207</v>
      </c>
    </row>
    <row r="33" spans="1:22" ht="13.5" customHeight="1">
      <c r="A33" s="17" t="s">
        <v>2</v>
      </c>
      <c r="B33" s="22">
        <f aca="true" t="shared" si="7" ref="B33:V33">B16+B18+B22+B25+B30</f>
        <v>102</v>
      </c>
      <c r="C33" s="22">
        <f t="shared" si="7"/>
        <v>12</v>
      </c>
      <c r="D33" s="22">
        <f t="shared" si="7"/>
        <v>9</v>
      </c>
      <c r="E33" s="22">
        <f t="shared" si="7"/>
        <v>166</v>
      </c>
      <c r="F33" s="22">
        <f t="shared" si="7"/>
        <v>1716</v>
      </c>
      <c r="G33" s="22">
        <f t="shared" si="7"/>
        <v>5</v>
      </c>
      <c r="H33" s="22">
        <f t="shared" si="7"/>
        <v>0</v>
      </c>
      <c r="I33" s="22">
        <f t="shared" si="7"/>
        <v>3</v>
      </c>
      <c r="J33" s="22">
        <f t="shared" si="7"/>
        <v>5</v>
      </c>
      <c r="K33" s="22">
        <f t="shared" si="7"/>
        <v>14</v>
      </c>
      <c r="L33" s="22">
        <f t="shared" si="7"/>
        <v>1</v>
      </c>
      <c r="M33" s="22">
        <f t="shared" si="7"/>
        <v>299</v>
      </c>
      <c r="N33" s="22">
        <f t="shared" si="7"/>
        <v>0</v>
      </c>
      <c r="O33" s="22">
        <f t="shared" si="7"/>
        <v>2</v>
      </c>
      <c r="P33" s="22">
        <f t="shared" si="7"/>
        <v>164</v>
      </c>
      <c r="Q33" s="22">
        <f t="shared" si="7"/>
        <v>3</v>
      </c>
      <c r="R33" s="22">
        <f t="shared" si="7"/>
        <v>5</v>
      </c>
      <c r="S33" s="22">
        <f t="shared" si="7"/>
        <v>21</v>
      </c>
      <c r="T33" s="22">
        <f t="shared" si="7"/>
        <v>20</v>
      </c>
      <c r="U33" s="22">
        <f t="shared" si="7"/>
        <v>4</v>
      </c>
      <c r="V33" s="23">
        <f t="shared" si="7"/>
        <v>2551</v>
      </c>
    </row>
    <row r="34" spans="1:22" ht="13.5" customHeight="1" thickBot="1">
      <c r="A34" s="18" t="s">
        <v>3</v>
      </c>
      <c r="B34" s="30">
        <f aca="true" t="shared" si="8" ref="B34:V34">+B32+B33</f>
        <v>670</v>
      </c>
      <c r="C34" s="30">
        <f t="shared" si="8"/>
        <v>132</v>
      </c>
      <c r="D34" s="30">
        <f t="shared" si="8"/>
        <v>73</v>
      </c>
      <c r="E34" s="30">
        <f t="shared" si="8"/>
        <v>2619</v>
      </c>
      <c r="F34" s="30">
        <f t="shared" si="8"/>
        <v>7665</v>
      </c>
      <c r="G34" s="30">
        <f t="shared" si="8"/>
        <v>41</v>
      </c>
      <c r="H34" s="30">
        <f t="shared" si="8"/>
        <v>16</v>
      </c>
      <c r="I34" s="30">
        <f t="shared" si="8"/>
        <v>32.309</v>
      </c>
      <c r="J34" s="30">
        <f t="shared" si="8"/>
        <v>116</v>
      </c>
      <c r="K34" s="30">
        <f t="shared" si="8"/>
        <v>79</v>
      </c>
      <c r="L34" s="30">
        <f t="shared" si="8"/>
        <v>22</v>
      </c>
      <c r="M34" s="30">
        <f t="shared" si="8"/>
        <v>2013</v>
      </c>
      <c r="N34" s="30">
        <f t="shared" si="8"/>
        <v>3</v>
      </c>
      <c r="O34" s="30">
        <f t="shared" si="8"/>
        <v>15</v>
      </c>
      <c r="P34" s="30">
        <f t="shared" si="8"/>
        <v>1537</v>
      </c>
      <c r="Q34" s="30">
        <f t="shared" si="8"/>
        <v>42</v>
      </c>
      <c r="R34" s="30">
        <f t="shared" si="8"/>
        <v>41</v>
      </c>
      <c r="S34" s="30">
        <f t="shared" si="8"/>
        <v>197</v>
      </c>
      <c r="T34" s="30">
        <f t="shared" si="8"/>
        <v>631.898</v>
      </c>
      <c r="U34" s="30">
        <f t="shared" si="8"/>
        <v>30</v>
      </c>
      <c r="V34" s="31">
        <f t="shared" si="8"/>
        <v>15975.207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&amp;L&amp;9令和４年７月１０日執行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9.375" style="88" customWidth="1"/>
    <col min="2" max="10" width="20.625" style="88" customWidth="1"/>
    <col min="11" max="11" width="16.625" style="88" customWidth="1"/>
    <col min="12" max="16384" width="9.00390625" style="88" customWidth="1"/>
  </cols>
  <sheetData>
    <row r="1" spans="1:11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4"/>
    </row>
    <row r="2" spans="1:11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4"/>
    </row>
    <row r="3" spans="1:11" ht="13.5" customHeight="1">
      <c r="A3" s="5" t="s">
        <v>119</v>
      </c>
      <c r="B3" s="2"/>
      <c r="C3" s="6"/>
      <c r="D3" s="6"/>
      <c r="E3" s="6"/>
      <c r="F3" s="6"/>
      <c r="G3" s="6"/>
      <c r="H3" s="6"/>
      <c r="I3" s="6"/>
      <c r="J3" s="6"/>
      <c r="K3" s="4"/>
    </row>
    <row r="4" spans="1:11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4"/>
    </row>
    <row r="5" spans="1:11" ht="13.5" customHeight="1">
      <c r="A5" s="9" t="s">
        <v>5</v>
      </c>
      <c r="B5" s="10" t="s">
        <v>8</v>
      </c>
      <c r="C5" s="11" t="s">
        <v>9</v>
      </c>
      <c r="D5" s="10" t="s">
        <v>10</v>
      </c>
      <c r="E5" s="11" t="s">
        <v>11</v>
      </c>
      <c r="F5" s="10" t="s">
        <v>12</v>
      </c>
      <c r="G5" s="11" t="s">
        <v>13</v>
      </c>
      <c r="H5" s="10" t="s">
        <v>14</v>
      </c>
      <c r="I5" s="11" t="s">
        <v>15</v>
      </c>
      <c r="J5" s="10" t="s">
        <v>16</v>
      </c>
      <c r="K5" s="12"/>
    </row>
    <row r="6" spans="1:11" ht="13.5" customHeight="1" thickBot="1">
      <c r="A6" s="13" t="s">
        <v>6</v>
      </c>
      <c r="B6" s="14" t="s">
        <v>217</v>
      </c>
      <c r="C6" s="15" t="s">
        <v>218</v>
      </c>
      <c r="D6" s="15" t="s">
        <v>219</v>
      </c>
      <c r="E6" s="15" t="s">
        <v>220</v>
      </c>
      <c r="F6" s="15" t="s">
        <v>221</v>
      </c>
      <c r="G6" s="15" t="s">
        <v>222</v>
      </c>
      <c r="H6" s="15" t="s">
        <v>223</v>
      </c>
      <c r="I6" s="15" t="s">
        <v>224</v>
      </c>
      <c r="J6" s="15" t="s">
        <v>225</v>
      </c>
      <c r="K6" s="16" t="s">
        <v>7</v>
      </c>
    </row>
    <row r="7" spans="1:11" ht="13.5" customHeight="1" thickTop="1">
      <c r="A7" s="17" t="s">
        <v>19</v>
      </c>
      <c r="B7" s="22">
        <v>355.875</v>
      </c>
      <c r="C7" s="22">
        <v>240</v>
      </c>
      <c r="D7" s="22">
        <v>315</v>
      </c>
      <c r="E7" s="22">
        <v>1895</v>
      </c>
      <c r="F7" s="22">
        <v>52</v>
      </c>
      <c r="G7" s="22">
        <v>37</v>
      </c>
      <c r="H7" s="22">
        <v>10</v>
      </c>
      <c r="I7" s="22">
        <v>34</v>
      </c>
      <c r="J7" s="22">
        <v>33</v>
      </c>
      <c r="K7" s="23">
        <f aca="true" t="shared" si="0" ref="K7:K15">SUM(B7:J7)</f>
        <v>2971.875</v>
      </c>
    </row>
    <row r="8" spans="1:11" ht="13.5" customHeight="1">
      <c r="A8" s="17" t="s">
        <v>20</v>
      </c>
      <c r="B8" s="22">
        <v>133</v>
      </c>
      <c r="C8" s="22">
        <v>130</v>
      </c>
      <c r="D8" s="22">
        <v>28</v>
      </c>
      <c r="E8" s="22">
        <v>262</v>
      </c>
      <c r="F8" s="22">
        <v>20</v>
      </c>
      <c r="G8" s="22">
        <v>13</v>
      </c>
      <c r="H8" s="22">
        <v>5</v>
      </c>
      <c r="I8" s="22">
        <v>15</v>
      </c>
      <c r="J8" s="22">
        <v>6</v>
      </c>
      <c r="K8" s="23">
        <f t="shared" si="0"/>
        <v>612</v>
      </c>
    </row>
    <row r="9" spans="1:11" ht="13.5" customHeight="1">
      <c r="A9" s="17" t="s">
        <v>21</v>
      </c>
      <c r="B9" s="22">
        <v>613.951</v>
      </c>
      <c r="C9" s="22">
        <v>277</v>
      </c>
      <c r="D9" s="22">
        <v>291</v>
      </c>
      <c r="E9" s="22">
        <v>948.97</v>
      </c>
      <c r="F9" s="22">
        <v>45</v>
      </c>
      <c r="G9" s="22">
        <v>24</v>
      </c>
      <c r="H9" s="22">
        <v>9</v>
      </c>
      <c r="I9" s="22">
        <v>29</v>
      </c>
      <c r="J9" s="22">
        <v>16</v>
      </c>
      <c r="K9" s="23">
        <f t="shared" si="0"/>
        <v>2253.9210000000003</v>
      </c>
    </row>
    <row r="10" spans="1:11" ht="13.5" customHeight="1">
      <c r="A10" s="17" t="s">
        <v>22</v>
      </c>
      <c r="B10" s="22">
        <v>193.968</v>
      </c>
      <c r="C10" s="22">
        <v>66</v>
      </c>
      <c r="D10" s="22">
        <v>43</v>
      </c>
      <c r="E10" s="22">
        <v>384</v>
      </c>
      <c r="F10" s="22">
        <v>15</v>
      </c>
      <c r="G10" s="22">
        <v>7</v>
      </c>
      <c r="H10" s="22">
        <v>3</v>
      </c>
      <c r="I10" s="22">
        <v>11</v>
      </c>
      <c r="J10" s="22">
        <v>4</v>
      </c>
      <c r="K10" s="23">
        <f t="shared" si="0"/>
        <v>726.968</v>
      </c>
    </row>
    <row r="11" spans="1:11" ht="13.5" customHeight="1">
      <c r="A11" s="17" t="s">
        <v>23</v>
      </c>
      <c r="B11" s="22">
        <v>91</v>
      </c>
      <c r="C11" s="22">
        <v>28</v>
      </c>
      <c r="D11" s="22">
        <v>9</v>
      </c>
      <c r="E11" s="22">
        <v>56</v>
      </c>
      <c r="F11" s="22">
        <v>16</v>
      </c>
      <c r="G11" s="22">
        <v>5</v>
      </c>
      <c r="H11" s="22">
        <v>4</v>
      </c>
      <c r="I11" s="22">
        <v>4</v>
      </c>
      <c r="J11" s="22">
        <v>4</v>
      </c>
      <c r="K11" s="23">
        <f t="shared" si="0"/>
        <v>217</v>
      </c>
    </row>
    <row r="12" spans="1:11" ht="13.5" customHeight="1">
      <c r="A12" s="17" t="s">
        <v>24</v>
      </c>
      <c r="B12" s="22">
        <v>81.964</v>
      </c>
      <c r="C12" s="22">
        <v>35</v>
      </c>
      <c r="D12" s="22">
        <v>254.965</v>
      </c>
      <c r="E12" s="22">
        <v>96</v>
      </c>
      <c r="F12" s="22">
        <v>12</v>
      </c>
      <c r="G12" s="22">
        <v>12</v>
      </c>
      <c r="H12" s="22">
        <v>1</v>
      </c>
      <c r="I12" s="22">
        <v>12</v>
      </c>
      <c r="J12" s="22">
        <v>7</v>
      </c>
      <c r="K12" s="23">
        <f t="shared" si="0"/>
        <v>511.929</v>
      </c>
    </row>
    <row r="13" spans="1:11" ht="13.5" customHeight="1">
      <c r="A13" s="17" t="s">
        <v>25</v>
      </c>
      <c r="B13" s="22">
        <v>38</v>
      </c>
      <c r="C13" s="22">
        <v>19</v>
      </c>
      <c r="D13" s="22">
        <v>36</v>
      </c>
      <c r="E13" s="22">
        <v>120</v>
      </c>
      <c r="F13" s="22">
        <v>7</v>
      </c>
      <c r="G13" s="22">
        <v>4</v>
      </c>
      <c r="H13" s="22">
        <v>2</v>
      </c>
      <c r="I13" s="22">
        <v>7</v>
      </c>
      <c r="J13" s="22">
        <v>4</v>
      </c>
      <c r="K13" s="23">
        <f t="shared" si="0"/>
        <v>237</v>
      </c>
    </row>
    <row r="14" spans="1:11" ht="13.5" customHeight="1" thickBot="1">
      <c r="A14" s="13" t="s">
        <v>34</v>
      </c>
      <c r="B14" s="24">
        <v>63</v>
      </c>
      <c r="C14" s="24">
        <v>77</v>
      </c>
      <c r="D14" s="24">
        <v>113</v>
      </c>
      <c r="E14" s="24">
        <v>113</v>
      </c>
      <c r="F14" s="24">
        <v>15</v>
      </c>
      <c r="G14" s="24">
        <v>9</v>
      </c>
      <c r="H14" s="24">
        <v>2</v>
      </c>
      <c r="I14" s="24">
        <v>4</v>
      </c>
      <c r="J14" s="24">
        <v>4</v>
      </c>
      <c r="K14" s="23">
        <f t="shared" si="0"/>
        <v>400</v>
      </c>
    </row>
    <row r="15" spans="1:11" ht="13.5" customHeight="1" thickBot="1" thickTop="1">
      <c r="A15" s="17" t="s">
        <v>35</v>
      </c>
      <c r="B15" s="22">
        <v>7.875</v>
      </c>
      <c r="C15" s="22">
        <v>14</v>
      </c>
      <c r="D15" s="22">
        <v>22</v>
      </c>
      <c r="E15" s="22">
        <v>20</v>
      </c>
      <c r="F15" s="22">
        <v>3</v>
      </c>
      <c r="G15" s="22">
        <v>1</v>
      </c>
      <c r="H15" s="22">
        <v>0</v>
      </c>
      <c r="I15" s="22">
        <v>2</v>
      </c>
      <c r="J15" s="22">
        <v>4</v>
      </c>
      <c r="K15" s="29">
        <f t="shared" si="0"/>
        <v>73.875</v>
      </c>
    </row>
    <row r="16" spans="1:11" ht="13.5" customHeight="1" thickBot="1" thickTop="1">
      <c r="A16" s="19" t="s">
        <v>26</v>
      </c>
      <c r="B16" s="27">
        <f>SUM(B15:B15)</f>
        <v>7.875</v>
      </c>
      <c r="C16" s="27">
        <f>SUM(C15:C15)</f>
        <v>14</v>
      </c>
      <c r="D16" s="27">
        <f>SUM(D15:D15)</f>
        <v>22</v>
      </c>
      <c r="E16" s="27">
        <f aca="true" t="shared" si="1" ref="E16:J16">SUM(E15:E15)</f>
        <v>20</v>
      </c>
      <c r="F16" s="27">
        <f t="shared" si="1"/>
        <v>3</v>
      </c>
      <c r="G16" s="27">
        <f t="shared" si="1"/>
        <v>1</v>
      </c>
      <c r="H16" s="27">
        <f t="shared" si="1"/>
        <v>0</v>
      </c>
      <c r="I16" s="27">
        <f t="shared" si="1"/>
        <v>2</v>
      </c>
      <c r="J16" s="27">
        <f t="shared" si="1"/>
        <v>4</v>
      </c>
      <c r="K16" s="28">
        <f>SUM(K15:K15)</f>
        <v>73.875</v>
      </c>
    </row>
    <row r="17" spans="1:11" ht="13.5" customHeight="1" thickBot="1" thickTop="1">
      <c r="A17" s="17" t="s">
        <v>77</v>
      </c>
      <c r="B17" s="22">
        <v>7</v>
      </c>
      <c r="C17" s="22">
        <v>4</v>
      </c>
      <c r="D17" s="22">
        <v>2</v>
      </c>
      <c r="E17" s="22">
        <v>13</v>
      </c>
      <c r="F17" s="22">
        <v>3</v>
      </c>
      <c r="G17" s="22">
        <v>1</v>
      </c>
      <c r="H17" s="22">
        <v>1</v>
      </c>
      <c r="I17" s="22">
        <v>0</v>
      </c>
      <c r="J17" s="22">
        <v>0</v>
      </c>
      <c r="K17" s="29">
        <f>SUM(B17:J17)</f>
        <v>31</v>
      </c>
    </row>
    <row r="18" spans="1:11" ht="13.5" customHeight="1" thickBot="1" thickTop="1">
      <c r="A18" s="19" t="s">
        <v>36</v>
      </c>
      <c r="B18" s="27">
        <f>SUM(B17:B17)</f>
        <v>7</v>
      </c>
      <c r="C18" s="27">
        <f>SUM(C17:C17)</f>
        <v>4</v>
      </c>
      <c r="D18" s="27">
        <f>SUM(D17:D17)</f>
        <v>2</v>
      </c>
      <c r="E18" s="27">
        <f aca="true" t="shared" si="2" ref="E18:J18">SUM(E17:E17)</f>
        <v>13</v>
      </c>
      <c r="F18" s="27">
        <f t="shared" si="2"/>
        <v>3</v>
      </c>
      <c r="G18" s="27">
        <f t="shared" si="2"/>
        <v>1</v>
      </c>
      <c r="H18" s="27">
        <f t="shared" si="2"/>
        <v>1</v>
      </c>
      <c r="I18" s="27">
        <f t="shared" si="2"/>
        <v>0</v>
      </c>
      <c r="J18" s="27">
        <f t="shared" si="2"/>
        <v>0</v>
      </c>
      <c r="K18" s="28">
        <f>SUM(K17:K17)</f>
        <v>31</v>
      </c>
    </row>
    <row r="19" spans="1:11" ht="13.5" customHeight="1" thickTop="1">
      <c r="A19" s="17" t="s">
        <v>39</v>
      </c>
      <c r="B19" s="22">
        <v>5</v>
      </c>
      <c r="C19" s="22">
        <v>4</v>
      </c>
      <c r="D19" s="22">
        <v>3</v>
      </c>
      <c r="E19" s="22">
        <v>9</v>
      </c>
      <c r="F19" s="22">
        <v>2</v>
      </c>
      <c r="G19" s="22">
        <v>0</v>
      </c>
      <c r="H19" s="22">
        <v>0</v>
      </c>
      <c r="I19" s="22">
        <v>0</v>
      </c>
      <c r="J19" s="22">
        <v>1</v>
      </c>
      <c r="K19" s="29">
        <f>SUM(B19:J19)</f>
        <v>24</v>
      </c>
    </row>
    <row r="20" spans="1:11" ht="13.5" customHeight="1">
      <c r="A20" s="17" t="s">
        <v>40</v>
      </c>
      <c r="B20" s="22">
        <v>7</v>
      </c>
      <c r="C20" s="22">
        <v>3</v>
      </c>
      <c r="D20" s="22">
        <v>0</v>
      </c>
      <c r="E20" s="22">
        <v>11</v>
      </c>
      <c r="F20" s="22">
        <v>2</v>
      </c>
      <c r="G20" s="22">
        <v>0</v>
      </c>
      <c r="H20" s="22">
        <v>0</v>
      </c>
      <c r="I20" s="22">
        <v>1</v>
      </c>
      <c r="J20" s="22">
        <v>1</v>
      </c>
      <c r="K20" s="26">
        <f>SUM(B20:J20)</f>
        <v>25</v>
      </c>
    </row>
    <row r="21" spans="1:11" ht="13.5" customHeight="1" thickBot="1">
      <c r="A21" s="17" t="s">
        <v>52</v>
      </c>
      <c r="B21" s="22">
        <v>20</v>
      </c>
      <c r="C21" s="22">
        <v>25</v>
      </c>
      <c r="D21" s="22">
        <v>7</v>
      </c>
      <c r="E21" s="22">
        <v>9</v>
      </c>
      <c r="F21" s="22">
        <v>6</v>
      </c>
      <c r="G21" s="22">
        <v>4</v>
      </c>
      <c r="H21" s="22">
        <v>1</v>
      </c>
      <c r="I21" s="22">
        <v>5</v>
      </c>
      <c r="J21" s="22">
        <v>2</v>
      </c>
      <c r="K21" s="26">
        <f>SUM(B21:J21)</f>
        <v>79</v>
      </c>
    </row>
    <row r="22" spans="1:11" ht="13.5" customHeight="1" thickBot="1" thickTop="1">
      <c r="A22" s="19" t="s">
        <v>38</v>
      </c>
      <c r="B22" s="27">
        <f>SUM(B19:B21)</f>
        <v>32</v>
      </c>
      <c r="C22" s="27">
        <f>SUM(C19:C21)</f>
        <v>32</v>
      </c>
      <c r="D22" s="27">
        <f>SUM(D19:D21)</f>
        <v>10</v>
      </c>
      <c r="E22" s="27">
        <f aca="true" t="shared" si="3" ref="E22:J22">SUM(E19:E21)</f>
        <v>29</v>
      </c>
      <c r="F22" s="27">
        <f t="shared" si="3"/>
        <v>10</v>
      </c>
      <c r="G22" s="27">
        <f t="shared" si="3"/>
        <v>4</v>
      </c>
      <c r="H22" s="27">
        <f t="shared" si="3"/>
        <v>1</v>
      </c>
      <c r="I22" s="27">
        <f t="shared" si="3"/>
        <v>6</v>
      </c>
      <c r="J22" s="27">
        <f t="shared" si="3"/>
        <v>4</v>
      </c>
      <c r="K22" s="28">
        <f>SUM(K19:K21)</f>
        <v>128</v>
      </c>
    </row>
    <row r="23" spans="1:11" ht="13.5" customHeight="1" thickTop="1">
      <c r="A23" s="17" t="s">
        <v>43</v>
      </c>
      <c r="B23" s="22">
        <v>16</v>
      </c>
      <c r="C23" s="22">
        <v>8</v>
      </c>
      <c r="D23" s="22">
        <v>1</v>
      </c>
      <c r="E23" s="22">
        <v>30</v>
      </c>
      <c r="F23" s="22">
        <v>3</v>
      </c>
      <c r="G23" s="22">
        <v>0</v>
      </c>
      <c r="H23" s="22">
        <v>2</v>
      </c>
      <c r="I23" s="22">
        <v>2</v>
      </c>
      <c r="J23" s="22">
        <v>1</v>
      </c>
      <c r="K23" s="29">
        <f>SUM(B23:J23)</f>
        <v>63</v>
      </c>
    </row>
    <row r="24" spans="1:11" ht="13.5" customHeight="1" thickBot="1">
      <c r="A24" s="13" t="s">
        <v>53</v>
      </c>
      <c r="B24" s="24">
        <v>10</v>
      </c>
      <c r="C24" s="24">
        <v>6</v>
      </c>
      <c r="D24" s="24">
        <v>13</v>
      </c>
      <c r="E24" s="24">
        <v>14</v>
      </c>
      <c r="F24" s="24">
        <v>1</v>
      </c>
      <c r="G24" s="24">
        <v>0</v>
      </c>
      <c r="H24" s="24">
        <v>0</v>
      </c>
      <c r="I24" s="24">
        <v>6</v>
      </c>
      <c r="J24" s="24">
        <v>0</v>
      </c>
      <c r="K24" s="25">
        <f>SUM(B24:J24)</f>
        <v>50</v>
      </c>
    </row>
    <row r="25" spans="1:11" ht="13.5" customHeight="1" thickBot="1" thickTop="1">
      <c r="A25" s="19" t="s">
        <v>42</v>
      </c>
      <c r="B25" s="27">
        <f>SUM(B23:B24)</f>
        <v>26</v>
      </c>
      <c r="C25" s="27">
        <f>SUM(C23:C24)</f>
        <v>14</v>
      </c>
      <c r="D25" s="27">
        <f>SUM(D23:D24)</f>
        <v>14</v>
      </c>
      <c r="E25" s="27">
        <f aca="true" t="shared" si="4" ref="E25:J25">SUM(E23:E24)</f>
        <v>44</v>
      </c>
      <c r="F25" s="27">
        <f t="shared" si="4"/>
        <v>4</v>
      </c>
      <c r="G25" s="27">
        <f t="shared" si="4"/>
        <v>0</v>
      </c>
      <c r="H25" s="27">
        <f t="shared" si="4"/>
        <v>2</v>
      </c>
      <c r="I25" s="27">
        <f t="shared" si="4"/>
        <v>8</v>
      </c>
      <c r="J25" s="27">
        <f t="shared" si="4"/>
        <v>1</v>
      </c>
      <c r="K25" s="28">
        <f>SUM(K23:K24)</f>
        <v>113</v>
      </c>
    </row>
    <row r="26" spans="1:11" ht="13.5" customHeight="1" thickTop="1">
      <c r="A26" s="17" t="s">
        <v>45</v>
      </c>
      <c r="B26" s="22">
        <v>3</v>
      </c>
      <c r="C26" s="22">
        <v>1</v>
      </c>
      <c r="D26" s="22">
        <v>3</v>
      </c>
      <c r="E26" s="22">
        <v>3</v>
      </c>
      <c r="F26" s="22">
        <v>1</v>
      </c>
      <c r="G26" s="22">
        <v>0</v>
      </c>
      <c r="H26" s="22">
        <v>0</v>
      </c>
      <c r="I26" s="22">
        <v>0</v>
      </c>
      <c r="J26" s="22">
        <v>0</v>
      </c>
      <c r="K26" s="29">
        <f>SUM(B26:J26)</f>
        <v>11</v>
      </c>
    </row>
    <row r="27" spans="1:11" ht="13.5" customHeight="1">
      <c r="A27" s="17" t="s">
        <v>46</v>
      </c>
      <c r="B27" s="22">
        <v>1</v>
      </c>
      <c r="C27" s="22">
        <v>1</v>
      </c>
      <c r="D27" s="22">
        <v>2</v>
      </c>
      <c r="E27" s="22">
        <v>7</v>
      </c>
      <c r="F27" s="22">
        <v>1</v>
      </c>
      <c r="G27" s="22">
        <v>1</v>
      </c>
      <c r="H27" s="22">
        <v>1</v>
      </c>
      <c r="I27" s="22">
        <v>1</v>
      </c>
      <c r="J27" s="22">
        <v>1</v>
      </c>
      <c r="K27" s="26">
        <f>SUM(B27:J27)</f>
        <v>16</v>
      </c>
    </row>
    <row r="28" spans="1:11" ht="13.5" customHeight="1">
      <c r="A28" s="17" t="s">
        <v>47</v>
      </c>
      <c r="B28" s="22">
        <v>1</v>
      </c>
      <c r="C28" s="22">
        <v>0</v>
      </c>
      <c r="D28" s="22">
        <v>2</v>
      </c>
      <c r="E28" s="22">
        <v>1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6">
        <f>SUM(B28:J28)</f>
        <v>4</v>
      </c>
    </row>
    <row r="29" spans="1:11" ht="13.5" customHeight="1" thickBot="1">
      <c r="A29" s="17" t="s">
        <v>54</v>
      </c>
      <c r="B29" s="22">
        <v>34</v>
      </c>
      <c r="C29" s="22">
        <v>4</v>
      </c>
      <c r="D29" s="22">
        <v>4</v>
      </c>
      <c r="E29" s="22">
        <v>84</v>
      </c>
      <c r="F29" s="22">
        <v>8</v>
      </c>
      <c r="G29" s="22">
        <v>1</v>
      </c>
      <c r="H29" s="22">
        <v>1</v>
      </c>
      <c r="I29" s="22">
        <v>6</v>
      </c>
      <c r="J29" s="22">
        <v>4</v>
      </c>
      <c r="K29" s="26">
        <f>SUM(B29:J29)</f>
        <v>146</v>
      </c>
    </row>
    <row r="30" spans="1:11" ht="13.5" customHeight="1" thickBot="1" thickTop="1">
      <c r="A30" s="19" t="s">
        <v>27</v>
      </c>
      <c r="B30" s="27">
        <f>SUM(B26:B29)</f>
        <v>39</v>
      </c>
      <c r="C30" s="27">
        <f>SUM(C26:C29)</f>
        <v>6</v>
      </c>
      <c r="D30" s="27">
        <f>SUM(D26:D29)</f>
        <v>11</v>
      </c>
      <c r="E30" s="27">
        <f aca="true" t="shared" si="5" ref="E30:J30">SUM(E26:E29)</f>
        <v>95</v>
      </c>
      <c r="F30" s="27">
        <f t="shared" si="5"/>
        <v>10</v>
      </c>
      <c r="G30" s="27">
        <f t="shared" si="5"/>
        <v>2</v>
      </c>
      <c r="H30" s="27">
        <f t="shared" si="5"/>
        <v>2</v>
      </c>
      <c r="I30" s="27">
        <f t="shared" si="5"/>
        <v>7</v>
      </c>
      <c r="J30" s="27">
        <f t="shared" si="5"/>
        <v>5</v>
      </c>
      <c r="K30" s="28">
        <f>SUM(K26:K29)</f>
        <v>177</v>
      </c>
    </row>
    <row r="31" spans="1:11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3"/>
    </row>
    <row r="32" spans="1:11" ht="13.5" customHeight="1">
      <c r="A32" s="17" t="s">
        <v>1</v>
      </c>
      <c r="B32" s="22">
        <f>SUM(B7:B14)</f>
        <v>1570.758</v>
      </c>
      <c r="C32" s="22">
        <f>SUM(C7:C14)</f>
        <v>872</v>
      </c>
      <c r="D32" s="22">
        <f>SUM(D7:D14)</f>
        <v>1089.9650000000001</v>
      </c>
      <c r="E32" s="22">
        <f aca="true" t="shared" si="6" ref="E32:J32">SUM(E7:E14)</f>
        <v>3874.9700000000003</v>
      </c>
      <c r="F32" s="22">
        <f t="shared" si="6"/>
        <v>182</v>
      </c>
      <c r="G32" s="22">
        <f t="shared" si="6"/>
        <v>111</v>
      </c>
      <c r="H32" s="22">
        <f t="shared" si="6"/>
        <v>36</v>
      </c>
      <c r="I32" s="22">
        <f t="shared" si="6"/>
        <v>116</v>
      </c>
      <c r="J32" s="22">
        <f t="shared" si="6"/>
        <v>78</v>
      </c>
      <c r="K32" s="23">
        <f>SUM(K7:K14)</f>
        <v>7930.693</v>
      </c>
    </row>
    <row r="33" spans="1:11" ht="13.5" customHeight="1">
      <c r="A33" s="17" t="s">
        <v>2</v>
      </c>
      <c r="B33" s="22">
        <f>B16+B18+B22+B25+B30</f>
        <v>111.875</v>
      </c>
      <c r="C33" s="22">
        <f>C16+C18+C22+C25+C30</f>
        <v>70</v>
      </c>
      <c r="D33" s="22">
        <f>D16+D18+D22+D25+D30</f>
        <v>59</v>
      </c>
      <c r="E33" s="22">
        <f aca="true" t="shared" si="7" ref="E33:J33">E16+E18+E22+E25+E30</f>
        <v>201</v>
      </c>
      <c r="F33" s="22">
        <f t="shared" si="7"/>
        <v>30</v>
      </c>
      <c r="G33" s="22">
        <f t="shared" si="7"/>
        <v>8</v>
      </c>
      <c r="H33" s="22">
        <f t="shared" si="7"/>
        <v>6</v>
      </c>
      <c r="I33" s="22">
        <f t="shared" si="7"/>
        <v>23</v>
      </c>
      <c r="J33" s="22">
        <f t="shared" si="7"/>
        <v>14</v>
      </c>
      <c r="K33" s="23">
        <f>K16+K18+K22+K25+K30</f>
        <v>522.875</v>
      </c>
    </row>
    <row r="34" spans="1:11" ht="13.5" customHeight="1" thickBot="1">
      <c r="A34" s="18" t="s">
        <v>3</v>
      </c>
      <c r="B34" s="30">
        <f>+B32+B33</f>
        <v>1682.633</v>
      </c>
      <c r="C34" s="30">
        <f>+C32+C33</f>
        <v>942</v>
      </c>
      <c r="D34" s="30">
        <f>+D32+D33</f>
        <v>1148.9650000000001</v>
      </c>
      <c r="E34" s="30">
        <f aca="true" t="shared" si="8" ref="E34:J34">+E32+E33</f>
        <v>4075.9700000000003</v>
      </c>
      <c r="F34" s="30">
        <f t="shared" si="8"/>
        <v>212</v>
      </c>
      <c r="G34" s="30">
        <f t="shared" si="8"/>
        <v>119</v>
      </c>
      <c r="H34" s="30">
        <f t="shared" si="8"/>
        <v>42</v>
      </c>
      <c r="I34" s="30">
        <f t="shared" si="8"/>
        <v>139</v>
      </c>
      <c r="J34" s="30">
        <f t="shared" si="8"/>
        <v>92</v>
      </c>
      <c r="K34" s="31">
        <f>+K32+K33</f>
        <v>8453.568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&amp;L&amp;9令和４年７月１０日執行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G31" sqref="G31"/>
    </sheetView>
  </sheetViews>
  <sheetFormatPr defaultColWidth="9.00390625" defaultRowHeight="13.5" customHeight="1"/>
  <cols>
    <col min="1" max="1" width="19.375" style="88" customWidth="1"/>
    <col min="2" max="6" width="20.625" style="88" customWidth="1"/>
    <col min="7" max="7" width="16.625" style="88" customWidth="1"/>
    <col min="8" max="16384" width="9.00390625" style="88" customWidth="1"/>
  </cols>
  <sheetData>
    <row r="1" spans="1:7" ht="13.5" customHeight="1">
      <c r="A1" s="1" t="s">
        <v>4</v>
      </c>
      <c r="B1" s="2"/>
      <c r="C1" s="3"/>
      <c r="D1" s="3"/>
      <c r="E1" s="3"/>
      <c r="F1" s="3"/>
      <c r="G1" s="4"/>
    </row>
    <row r="2" spans="1:7" ht="13.5" customHeight="1">
      <c r="A2" s="5" t="s">
        <v>18</v>
      </c>
      <c r="B2" s="2"/>
      <c r="C2" s="6"/>
      <c r="D2" s="6"/>
      <c r="E2" s="6"/>
      <c r="F2" s="6"/>
      <c r="G2" s="4"/>
    </row>
    <row r="3" spans="1:7" ht="13.5" customHeight="1">
      <c r="A3" s="5" t="s">
        <v>120</v>
      </c>
      <c r="B3" s="2"/>
      <c r="C3" s="6"/>
      <c r="D3" s="6"/>
      <c r="E3" s="6"/>
      <c r="F3" s="6"/>
      <c r="G3" s="4"/>
    </row>
    <row r="4" spans="1:7" ht="13.5" customHeight="1" thickBot="1">
      <c r="A4" s="7" t="s">
        <v>18</v>
      </c>
      <c r="B4" s="8"/>
      <c r="C4" s="3"/>
      <c r="D4" s="3"/>
      <c r="E4" s="3"/>
      <c r="F4" s="3"/>
      <c r="G4" s="4"/>
    </row>
    <row r="5" spans="1:7" ht="13.5" customHeight="1">
      <c r="A5" s="9" t="s">
        <v>5</v>
      </c>
      <c r="B5" s="10" t="s">
        <v>8</v>
      </c>
      <c r="C5" s="11" t="s">
        <v>9</v>
      </c>
      <c r="D5" s="10" t="s">
        <v>10</v>
      </c>
      <c r="E5" s="11" t="s">
        <v>11</v>
      </c>
      <c r="F5" s="10" t="s">
        <v>12</v>
      </c>
      <c r="G5" s="12"/>
    </row>
    <row r="6" spans="1:7" ht="13.5" customHeight="1" thickBot="1">
      <c r="A6" s="13" t="s">
        <v>6</v>
      </c>
      <c r="B6" s="14" t="s">
        <v>226</v>
      </c>
      <c r="C6" s="15" t="s">
        <v>227</v>
      </c>
      <c r="D6" s="15" t="s">
        <v>228</v>
      </c>
      <c r="E6" s="15" t="s">
        <v>229</v>
      </c>
      <c r="F6" s="15" t="s">
        <v>230</v>
      </c>
      <c r="G6" s="16" t="s">
        <v>7</v>
      </c>
    </row>
    <row r="7" spans="1:7" ht="13.5" customHeight="1" thickTop="1">
      <c r="A7" s="17" t="s">
        <v>19</v>
      </c>
      <c r="B7" s="22">
        <v>164</v>
      </c>
      <c r="C7" s="22">
        <v>35</v>
      </c>
      <c r="D7" s="22">
        <v>19</v>
      </c>
      <c r="E7" s="22">
        <v>209</v>
      </c>
      <c r="F7" s="22">
        <v>262.954</v>
      </c>
      <c r="G7" s="23">
        <f aca="true" t="shared" si="0" ref="G7:G15">SUM(B7:F7)</f>
        <v>689.954</v>
      </c>
    </row>
    <row r="8" spans="1:7" ht="13.5" customHeight="1">
      <c r="A8" s="17" t="s">
        <v>20</v>
      </c>
      <c r="B8" s="22">
        <v>33</v>
      </c>
      <c r="C8" s="22">
        <v>13</v>
      </c>
      <c r="D8" s="22">
        <v>4</v>
      </c>
      <c r="E8" s="22">
        <v>32</v>
      </c>
      <c r="F8" s="22">
        <v>41</v>
      </c>
      <c r="G8" s="23">
        <f t="shared" si="0"/>
        <v>123</v>
      </c>
    </row>
    <row r="9" spans="1:7" ht="13.5" customHeight="1">
      <c r="A9" s="17" t="s">
        <v>21</v>
      </c>
      <c r="B9" s="22">
        <v>96</v>
      </c>
      <c r="C9" s="22">
        <v>35</v>
      </c>
      <c r="D9" s="22">
        <v>16</v>
      </c>
      <c r="E9" s="22">
        <v>158.899</v>
      </c>
      <c r="F9" s="22">
        <v>226.914</v>
      </c>
      <c r="G9" s="23">
        <f t="shared" si="0"/>
        <v>532.813</v>
      </c>
    </row>
    <row r="10" spans="1:7" ht="13.5" customHeight="1">
      <c r="A10" s="17" t="s">
        <v>22</v>
      </c>
      <c r="B10" s="22">
        <v>17</v>
      </c>
      <c r="C10" s="22">
        <v>5</v>
      </c>
      <c r="D10" s="22">
        <v>2</v>
      </c>
      <c r="E10" s="22">
        <v>39</v>
      </c>
      <c r="F10" s="22">
        <v>45.145</v>
      </c>
      <c r="G10" s="23">
        <f t="shared" si="0"/>
        <v>108.14500000000001</v>
      </c>
    </row>
    <row r="11" spans="1:7" ht="13.5" customHeight="1">
      <c r="A11" s="17" t="s">
        <v>23</v>
      </c>
      <c r="B11" s="22">
        <v>20</v>
      </c>
      <c r="C11" s="22">
        <v>2</v>
      </c>
      <c r="D11" s="22">
        <v>2</v>
      </c>
      <c r="E11" s="22">
        <v>48</v>
      </c>
      <c r="F11" s="22">
        <v>25</v>
      </c>
      <c r="G11" s="23">
        <f t="shared" si="0"/>
        <v>97</v>
      </c>
    </row>
    <row r="12" spans="1:7" ht="13.5" customHeight="1">
      <c r="A12" s="17" t="s">
        <v>24</v>
      </c>
      <c r="B12" s="22">
        <v>44</v>
      </c>
      <c r="C12" s="22">
        <v>10</v>
      </c>
      <c r="D12" s="22">
        <v>2</v>
      </c>
      <c r="E12" s="22">
        <v>46</v>
      </c>
      <c r="F12" s="22">
        <v>55.491</v>
      </c>
      <c r="G12" s="23">
        <f t="shared" si="0"/>
        <v>157.49099999999999</v>
      </c>
    </row>
    <row r="13" spans="1:7" ht="13.5" customHeight="1">
      <c r="A13" s="17" t="s">
        <v>25</v>
      </c>
      <c r="B13" s="22">
        <v>21</v>
      </c>
      <c r="C13" s="22">
        <v>5</v>
      </c>
      <c r="D13" s="22">
        <v>2</v>
      </c>
      <c r="E13" s="22">
        <v>25</v>
      </c>
      <c r="F13" s="22">
        <v>24</v>
      </c>
      <c r="G13" s="23">
        <f t="shared" si="0"/>
        <v>77</v>
      </c>
    </row>
    <row r="14" spans="1:7" ht="13.5" customHeight="1" thickBot="1">
      <c r="A14" s="13" t="s">
        <v>34</v>
      </c>
      <c r="B14" s="24">
        <v>19</v>
      </c>
      <c r="C14" s="24">
        <v>1</v>
      </c>
      <c r="D14" s="24">
        <v>3</v>
      </c>
      <c r="E14" s="24">
        <v>32</v>
      </c>
      <c r="F14" s="24">
        <v>29.707</v>
      </c>
      <c r="G14" s="23">
        <f t="shared" si="0"/>
        <v>84.707</v>
      </c>
    </row>
    <row r="15" spans="1:7" ht="13.5" customHeight="1" thickBot="1" thickTop="1">
      <c r="A15" s="17" t="s">
        <v>35</v>
      </c>
      <c r="B15" s="22">
        <v>5</v>
      </c>
      <c r="C15" s="22">
        <v>2</v>
      </c>
      <c r="D15" s="22">
        <v>0</v>
      </c>
      <c r="E15" s="22">
        <v>7</v>
      </c>
      <c r="F15" s="22">
        <v>16</v>
      </c>
      <c r="G15" s="29">
        <f t="shared" si="0"/>
        <v>30</v>
      </c>
    </row>
    <row r="16" spans="1:7" ht="13.5" customHeight="1" thickBot="1" thickTop="1">
      <c r="A16" s="19" t="s">
        <v>26</v>
      </c>
      <c r="B16" s="27">
        <f>SUM(B15:B15)</f>
        <v>5</v>
      </c>
      <c r="C16" s="27">
        <f>SUM(C15:C15)</f>
        <v>2</v>
      </c>
      <c r="D16" s="27">
        <f>SUM(D15:D15)</f>
        <v>0</v>
      </c>
      <c r="E16" s="27">
        <f>SUM(E15:E15)</f>
        <v>7</v>
      </c>
      <c r="F16" s="27">
        <f>SUM(F15:F15)</f>
        <v>16</v>
      </c>
      <c r="G16" s="28">
        <f>SUM(G15:G15)</f>
        <v>30</v>
      </c>
    </row>
    <row r="17" spans="1:7" ht="13.5" customHeight="1" thickBot="1" thickTop="1">
      <c r="A17" s="17" t="s">
        <v>37</v>
      </c>
      <c r="B17" s="22">
        <v>3</v>
      </c>
      <c r="C17" s="22">
        <v>0</v>
      </c>
      <c r="D17" s="22">
        <v>1</v>
      </c>
      <c r="E17" s="22">
        <v>3</v>
      </c>
      <c r="F17" s="22">
        <v>4</v>
      </c>
      <c r="G17" s="29">
        <f>SUM(B17:F17)</f>
        <v>11</v>
      </c>
    </row>
    <row r="18" spans="1:7" ht="13.5" customHeight="1" thickBot="1" thickTop="1">
      <c r="A18" s="19" t="s">
        <v>36</v>
      </c>
      <c r="B18" s="27">
        <f>SUM(B17:B17)</f>
        <v>3</v>
      </c>
      <c r="C18" s="27">
        <f>SUM(C17:C17)</f>
        <v>0</v>
      </c>
      <c r="D18" s="27">
        <f>SUM(D17:D17)</f>
        <v>1</v>
      </c>
      <c r="E18" s="27">
        <f>SUM(E17:E17)</f>
        <v>3</v>
      </c>
      <c r="F18" s="27">
        <f>SUM(F17:F17)</f>
        <v>4</v>
      </c>
      <c r="G18" s="28">
        <f>SUM(G17:G17)</f>
        <v>11</v>
      </c>
    </row>
    <row r="19" spans="1:7" ht="13.5" customHeight="1" thickTop="1">
      <c r="A19" s="17" t="s">
        <v>39</v>
      </c>
      <c r="B19" s="22">
        <v>0</v>
      </c>
      <c r="C19" s="22">
        <v>2</v>
      </c>
      <c r="D19" s="22">
        <v>0</v>
      </c>
      <c r="E19" s="22">
        <v>3</v>
      </c>
      <c r="F19" s="22">
        <v>6</v>
      </c>
      <c r="G19" s="29">
        <f>SUM(B19:F19)</f>
        <v>11</v>
      </c>
    </row>
    <row r="20" spans="1:7" ht="13.5" customHeight="1">
      <c r="A20" s="17" t="s">
        <v>40</v>
      </c>
      <c r="B20" s="22">
        <v>4</v>
      </c>
      <c r="C20" s="22">
        <v>1</v>
      </c>
      <c r="D20" s="22">
        <v>0</v>
      </c>
      <c r="E20" s="22">
        <v>6</v>
      </c>
      <c r="F20" s="22">
        <v>2</v>
      </c>
      <c r="G20" s="26">
        <f>SUM(B20:F20)</f>
        <v>13</v>
      </c>
    </row>
    <row r="21" spans="1:7" ht="13.5" customHeight="1" thickBot="1">
      <c r="A21" s="17" t="s">
        <v>41</v>
      </c>
      <c r="B21" s="22">
        <v>5</v>
      </c>
      <c r="C21" s="22">
        <v>0</v>
      </c>
      <c r="D21" s="22">
        <v>1</v>
      </c>
      <c r="E21" s="22">
        <v>9</v>
      </c>
      <c r="F21" s="22">
        <v>10.833</v>
      </c>
      <c r="G21" s="26">
        <f>SUM(B21:F21)</f>
        <v>25.833</v>
      </c>
    </row>
    <row r="22" spans="1:7" ht="13.5" customHeight="1" thickBot="1" thickTop="1">
      <c r="A22" s="19" t="s">
        <v>38</v>
      </c>
      <c r="B22" s="27">
        <f>SUM(B19:B21)</f>
        <v>9</v>
      </c>
      <c r="C22" s="27">
        <f>SUM(C19:C21)</f>
        <v>3</v>
      </c>
      <c r="D22" s="27">
        <f>SUM(D19:D21)</f>
        <v>1</v>
      </c>
      <c r="E22" s="27">
        <f>SUM(E19:E21)</f>
        <v>18</v>
      </c>
      <c r="F22" s="27">
        <f>SUM(F19:F21)</f>
        <v>18.833</v>
      </c>
      <c r="G22" s="28">
        <f>SUM(G19:G21)</f>
        <v>49.833</v>
      </c>
    </row>
    <row r="23" spans="1:7" ht="13.5" customHeight="1" thickTop="1">
      <c r="A23" s="17" t="s">
        <v>43</v>
      </c>
      <c r="B23" s="22">
        <v>6</v>
      </c>
      <c r="C23" s="22">
        <v>0</v>
      </c>
      <c r="D23" s="22">
        <v>0</v>
      </c>
      <c r="E23" s="22">
        <v>10</v>
      </c>
      <c r="F23" s="22">
        <v>4.25</v>
      </c>
      <c r="G23" s="29">
        <f>SUM(B23:F23)</f>
        <v>20.25</v>
      </c>
    </row>
    <row r="24" spans="1:7" ht="13.5" customHeight="1" thickBot="1">
      <c r="A24" s="13" t="s">
        <v>44</v>
      </c>
      <c r="B24" s="24">
        <v>3</v>
      </c>
      <c r="C24" s="24">
        <v>2</v>
      </c>
      <c r="D24" s="24">
        <v>0</v>
      </c>
      <c r="E24" s="24">
        <v>6</v>
      </c>
      <c r="F24" s="24">
        <v>4</v>
      </c>
      <c r="G24" s="25">
        <f>SUM(B24:F24)</f>
        <v>15</v>
      </c>
    </row>
    <row r="25" spans="1:7" ht="13.5" customHeight="1" thickBot="1" thickTop="1">
      <c r="A25" s="19" t="s">
        <v>42</v>
      </c>
      <c r="B25" s="27">
        <f>SUM(B23:B24)</f>
        <v>9</v>
      </c>
      <c r="C25" s="27">
        <f>SUM(C23:C24)</f>
        <v>2</v>
      </c>
      <c r="D25" s="27">
        <f>SUM(D23:D24)</f>
        <v>0</v>
      </c>
      <c r="E25" s="27">
        <f>SUM(E23:E24)</f>
        <v>16</v>
      </c>
      <c r="F25" s="27">
        <f>SUM(F23:F24)</f>
        <v>8.25</v>
      </c>
      <c r="G25" s="28">
        <f>SUM(G23:G24)</f>
        <v>35.25</v>
      </c>
    </row>
    <row r="26" spans="1:7" ht="13.5" customHeight="1" thickTop="1">
      <c r="A26" s="17" t="s">
        <v>45</v>
      </c>
      <c r="B26" s="22">
        <v>2</v>
      </c>
      <c r="C26" s="22">
        <v>0</v>
      </c>
      <c r="D26" s="22">
        <v>0</v>
      </c>
      <c r="E26" s="22">
        <v>1</v>
      </c>
      <c r="F26" s="22">
        <v>2</v>
      </c>
      <c r="G26" s="29">
        <f>SUM(B26:F26)</f>
        <v>5</v>
      </c>
    </row>
    <row r="27" spans="1:7" ht="13.5" customHeight="1">
      <c r="A27" s="17" t="s">
        <v>46</v>
      </c>
      <c r="B27" s="22">
        <v>1</v>
      </c>
      <c r="C27" s="22">
        <v>0</v>
      </c>
      <c r="D27" s="22">
        <v>1</v>
      </c>
      <c r="E27" s="22">
        <v>0</v>
      </c>
      <c r="F27" s="22">
        <v>2</v>
      </c>
      <c r="G27" s="26">
        <f>SUM(B27:F27)</f>
        <v>4</v>
      </c>
    </row>
    <row r="28" spans="1:7" ht="13.5" customHeight="1">
      <c r="A28" s="17" t="s">
        <v>47</v>
      </c>
      <c r="B28" s="22">
        <v>0</v>
      </c>
      <c r="C28" s="22">
        <v>2</v>
      </c>
      <c r="D28" s="22">
        <v>0</v>
      </c>
      <c r="E28" s="22">
        <v>0</v>
      </c>
      <c r="F28" s="22">
        <v>2</v>
      </c>
      <c r="G28" s="26">
        <f>SUM(B28:F28)</f>
        <v>4</v>
      </c>
    </row>
    <row r="29" spans="1:7" ht="13.5" customHeight="1" thickBot="1">
      <c r="A29" s="17" t="s">
        <v>48</v>
      </c>
      <c r="B29" s="22">
        <v>4</v>
      </c>
      <c r="C29" s="22">
        <v>1</v>
      </c>
      <c r="D29" s="22">
        <v>0</v>
      </c>
      <c r="E29" s="22">
        <v>11</v>
      </c>
      <c r="F29" s="22">
        <v>13.433</v>
      </c>
      <c r="G29" s="26">
        <f>SUM(B29:F29)</f>
        <v>29.433</v>
      </c>
    </row>
    <row r="30" spans="1:7" ht="13.5" customHeight="1" thickBot="1" thickTop="1">
      <c r="A30" s="19" t="s">
        <v>27</v>
      </c>
      <c r="B30" s="27">
        <f>SUM(B26:B29)</f>
        <v>7</v>
      </c>
      <c r="C30" s="27">
        <f>SUM(C26:C29)</f>
        <v>3</v>
      </c>
      <c r="D30" s="27">
        <f>SUM(D26:D29)</f>
        <v>1</v>
      </c>
      <c r="E30" s="27">
        <f>SUM(E26:E29)</f>
        <v>12</v>
      </c>
      <c r="F30" s="27">
        <f>SUM(F26:F29)</f>
        <v>19.433</v>
      </c>
      <c r="G30" s="28">
        <f>SUM(G26:G29)</f>
        <v>42.433</v>
      </c>
    </row>
    <row r="31" spans="1:7" ht="13.5" customHeight="1" thickTop="1">
      <c r="A31" s="17" t="s">
        <v>0</v>
      </c>
      <c r="B31" s="22"/>
      <c r="C31" s="22"/>
      <c r="D31" s="22"/>
      <c r="E31" s="22"/>
      <c r="F31" s="22"/>
      <c r="G31" s="23"/>
    </row>
    <row r="32" spans="1:7" ht="13.5" customHeight="1">
      <c r="A32" s="17" t="s">
        <v>1</v>
      </c>
      <c r="B32" s="22">
        <f aca="true" t="shared" si="1" ref="B32:G32">SUM(B7:B14)</f>
        <v>414</v>
      </c>
      <c r="C32" s="22">
        <f t="shared" si="1"/>
        <v>106</v>
      </c>
      <c r="D32" s="22">
        <f t="shared" si="1"/>
        <v>50</v>
      </c>
      <c r="E32" s="22">
        <f t="shared" si="1"/>
        <v>589.899</v>
      </c>
      <c r="F32" s="22">
        <f t="shared" si="1"/>
        <v>710.2109999999999</v>
      </c>
      <c r="G32" s="23">
        <f t="shared" si="1"/>
        <v>1870.1099999999997</v>
      </c>
    </row>
    <row r="33" spans="1:7" ht="13.5" customHeight="1">
      <c r="A33" s="17" t="s">
        <v>2</v>
      </c>
      <c r="B33" s="22">
        <f aca="true" t="shared" si="2" ref="B33:G33">B16+B18+B22+B25+B30</f>
        <v>33</v>
      </c>
      <c r="C33" s="22">
        <f t="shared" si="2"/>
        <v>10</v>
      </c>
      <c r="D33" s="22">
        <f t="shared" si="2"/>
        <v>3</v>
      </c>
      <c r="E33" s="22">
        <f t="shared" si="2"/>
        <v>56</v>
      </c>
      <c r="F33" s="22">
        <f t="shared" si="2"/>
        <v>66.51599999999999</v>
      </c>
      <c r="G33" s="23">
        <f t="shared" si="2"/>
        <v>168.516</v>
      </c>
    </row>
    <row r="34" spans="1:7" ht="13.5" customHeight="1" thickBot="1">
      <c r="A34" s="18" t="s">
        <v>3</v>
      </c>
      <c r="B34" s="30">
        <f aca="true" t="shared" si="3" ref="B34:G34">+B32+B33</f>
        <v>447</v>
      </c>
      <c r="C34" s="30">
        <f t="shared" si="3"/>
        <v>116</v>
      </c>
      <c r="D34" s="30">
        <f t="shared" si="3"/>
        <v>53</v>
      </c>
      <c r="E34" s="30">
        <f t="shared" si="3"/>
        <v>645.899</v>
      </c>
      <c r="F34" s="30">
        <f t="shared" si="3"/>
        <v>776.7269999999999</v>
      </c>
      <c r="G34" s="31">
        <f t="shared" si="3"/>
        <v>2038.6259999999997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&amp;L&amp;9令和４年７月１０日執行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D30" sqref="D30"/>
    </sheetView>
  </sheetViews>
  <sheetFormatPr defaultColWidth="9.00390625" defaultRowHeight="13.5" customHeight="1"/>
  <cols>
    <col min="1" max="1" width="19.375" style="88" customWidth="1"/>
    <col min="2" max="3" width="20.625" style="88" customWidth="1"/>
    <col min="4" max="4" width="16.625" style="88" customWidth="1"/>
    <col min="5" max="16384" width="9.00390625" style="88" customWidth="1"/>
  </cols>
  <sheetData>
    <row r="1" spans="1:4" ht="13.5" customHeight="1">
      <c r="A1" s="1" t="s">
        <v>4</v>
      </c>
      <c r="B1" s="2"/>
      <c r="C1" s="3"/>
      <c r="D1" s="4"/>
    </row>
    <row r="2" spans="1:4" ht="13.5" customHeight="1">
      <c r="A2" s="5" t="s">
        <v>18</v>
      </c>
      <c r="B2" s="2"/>
      <c r="C2" s="6"/>
      <c r="D2" s="4"/>
    </row>
    <row r="3" spans="1:4" ht="13.5" customHeight="1">
      <c r="A3" s="5" t="s">
        <v>121</v>
      </c>
      <c r="B3" s="2"/>
      <c r="C3" s="6"/>
      <c r="D3" s="4"/>
    </row>
    <row r="4" spans="1:4" ht="13.5" customHeight="1" thickBot="1">
      <c r="A4" s="7" t="s">
        <v>18</v>
      </c>
      <c r="B4" s="8"/>
      <c r="C4" s="3"/>
      <c r="D4" s="4"/>
    </row>
    <row r="5" spans="1:4" ht="13.5" customHeight="1">
      <c r="A5" s="9" t="s">
        <v>5</v>
      </c>
      <c r="B5" s="10" t="s">
        <v>8</v>
      </c>
      <c r="C5" s="11" t="s">
        <v>9</v>
      </c>
      <c r="D5" s="12"/>
    </row>
    <row r="6" spans="1:4" ht="13.5" customHeight="1" thickBot="1">
      <c r="A6" s="13" t="s">
        <v>6</v>
      </c>
      <c r="B6" s="14" t="s">
        <v>231</v>
      </c>
      <c r="C6" s="15" t="s">
        <v>232</v>
      </c>
      <c r="D6" s="16" t="s">
        <v>7</v>
      </c>
    </row>
    <row r="7" spans="1:4" ht="13.5" customHeight="1" thickTop="1">
      <c r="A7" s="17" t="s">
        <v>19</v>
      </c>
      <c r="B7" s="22">
        <v>39</v>
      </c>
      <c r="C7" s="22">
        <v>16.8</v>
      </c>
      <c r="D7" s="23">
        <f aca="true" t="shared" si="0" ref="D7:D15">SUM(B7:C7)</f>
        <v>55.8</v>
      </c>
    </row>
    <row r="8" spans="1:4" ht="13.5" customHeight="1">
      <c r="A8" s="17" t="s">
        <v>20</v>
      </c>
      <c r="B8" s="22">
        <v>9</v>
      </c>
      <c r="C8" s="22">
        <v>8</v>
      </c>
      <c r="D8" s="23">
        <f t="shared" si="0"/>
        <v>17</v>
      </c>
    </row>
    <row r="9" spans="1:4" ht="13.5" customHeight="1">
      <c r="A9" s="17" t="s">
        <v>21</v>
      </c>
      <c r="B9" s="22">
        <v>30</v>
      </c>
      <c r="C9" s="22">
        <v>25.925</v>
      </c>
      <c r="D9" s="23">
        <f t="shared" si="0"/>
        <v>55.925</v>
      </c>
    </row>
    <row r="10" spans="1:4" ht="13.5" customHeight="1">
      <c r="A10" s="17" t="s">
        <v>22</v>
      </c>
      <c r="B10" s="22">
        <v>8</v>
      </c>
      <c r="C10" s="22">
        <v>5</v>
      </c>
      <c r="D10" s="23">
        <f t="shared" si="0"/>
        <v>13</v>
      </c>
    </row>
    <row r="11" spans="1:4" ht="13.5" customHeight="1">
      <c r="A11" s="17" t="s">
        <v>23</v>
      </c>
      <c r="B11" s="22">
        <v>6</v>
      </c>
      <c r="C11" s="22">
        <v>2</v>
      </c>
      <c r="D11" s="23">
        <f t="shared" si="0"/>
        <v>8</v>
      </c>
    </row>
    <row r="12" spans="1:4" ht="13.5" customHeight="1">
      <c r="A12" s="17" t="s">
        <v>24</v>
      </c>
      <c r="B12" s="22">
        <v>11</v>
      </c>
      <c r="C12" s="22">
        <v>13.866</v>
      </c>
      <c r="D12" s="23">
        <f t="shared" si="0"/>
        <v>24.866</v>
      </c>
    </row>
    <row r="13" spans="1:4" ht="13.5" customHeight="1">
      <c r="A13" s="17" t="s">
        <v>25</v>
      </c>
      <c r="B13" s="22">
        <v>7</v>
      </c>
      <c r="C13" s="22">
        <v>7</v>
      </c>
      <c r="D13" s="23">
        <f t="shared" si="0"/>
        <v>14</v>
      </c>
    </row>
    <row r="14" spans="1:4" ht="13.5" customHeight="1" thickBot="1">
      <c r="A14" s="13" t="s">
        <v>34</v>
      </c>
      <c r="B14" s="24">
        <v>2</v>
      </c>
      <c r="C14" s="24">
        <v>3</v>
      </c>
      <c r="D14" s="23">
        <f t="shared" si="0"/>
        <v>5</v>
      </c>
    </row>
    <row r="15" spans="1:4" ht="13.5" customHeight="1" thickBot="1" thickTop="1">
      <c r="A15" s="17" t="s">
        <v>35</v>
      </c>
      <c r="B15" s="22">
        <v>8</v>
      </c>
      <c r="C15" s="22">
        <v>1</v>
      </c>
      <c r="D15" s="29">
        <f t="shared" si="0"/>
        <v>9</v>
      </c>
    </row>
    <row r="16" spans="1:4" ht="13.5" customHeight="1" thickBot="1" thickTop="1">
      <c r="A16" s="19" t="s">
        <v>26</v>
      </c>
      <c r="B16" s="27">
        <f>SUM(B15:B15)</f>
        <v>8</v>
      </c>
      <c r="C16" s="27">
        <f>SUM(C15:C15)</f>
        <v>1</v>
      </c>
      <c r="D16" s="28">
        <f>SUM(D15:D15)</f>
        <v>9</v>
      </c>
    </row>
    <row r="17" spans="1:4" ht="13.5" customHeight="1" thickBot="1" thickTop="1">
      <c r="A17" s="17" t="s">
        <v>37</v>
      </c>
      <c r="B17" s="22">
        <v>0</v>
      </c>
      <c r="C17" s="22">
        <v>3</v>
      </c>
      <c r="D17" s="29">
        <f>SUM(B17:C17)</f>
        <v>3</v>
      </c>
    </row>
    <row r="18" spans="1:4" ht="13.5" customHeight="1" thickBot="1" thickTop="1">
      <c r="A18" s="19" t="s">
        <v>36</v>
      </c>
      <c r="B18" s="27">
        <f>SUM(B17:B17)</f>
        <v>0</v>
      </c>
      <c r="C18" s="27">
        <f>SUM(C17:C17)</f>
        <v>3</v>
      </c>
      <c r="D18" s="28">
        <f>SUM(D17:D17)</f>
        <v>3</v>
      </c>
    </row>
    <row r="19" spans="1:4" ht="13.5" customHeight="1" thickTop="1">
      <c r="A19" s="17" t="s">
        <v>39</v>
      </c>
      <c r="B19" s="22">
        <v>1</v>
      </c>
      <c r="C19" s="22">
        <v>0</v>
      </c>
      <c r="D19" s="29">
        <f>SUM(B19:C19)</f>
        <v>1</v>
      </c>
    </row>
    <row r="20" spans="1:4" ht="13.5" customHeight="1">
      <c r="A20" s="17" t="s">
        <v>40</v>
      </c>
      <c r="B20" s="22">
        <v>1</v>
      </c>
      <c r="C20" s="22">
        <v>0</v>
      </c>
      <c r="D20" s="26">
        <f>SUM(B20:C20)</f>
        <v>1</v>
      </c>
    </row>
    <row r="21" spans="1:4" ht="13.5" customHeight="1" thickBot="1">
      <c r="A21" s="17" t="s">
        <v>41</v>
      </c>
      <c r="B21" s="22">
        <v>2</v>
      </c>
      <c r="C21" s="22">
        <v>4</v>
      </c>
      <c r="D21" s="26">
        <f>SUM(B21:C21)</f>
        <v>6</v>
      </c>
    </row>
    <row r="22" spans="1:4" ht="13.5" customHeight="1" thickBot="1" thickTop="1">
      <c r="A22" s="19" t="s">
        <v>38</v>
      </c>
      <c r="B22" s="27">
        <f>SUM(B19:B21)</f>
        <v>4</v>
      </c>
      <c r="C22" s="27">
        <f>SUM(C19:C21)</f>
        <v>4</v>
      </c>
      <c r="D22" s="28">
        <f>SUM(D19:D21)</f>
        <v>8</v>
      </c>
    </row>
    <row r="23" spans="1:4" ht="13.5" customHeight="1" thickTop="1">
      <c r="A23" s="17" t="s">
        <v>43</v>
      </c>
      <c r="B23" s="22">
        <v>3</v>
      </c>
      <c r="C23" s="22">
        <v>4</v>
      </c>
      <c r="D23" s="29">
        <f>SUM(B23:C23)</f>
        <v>7</v>
      </c>
    </row>
    <row r="24" spans="1:4" ht="13.5" customHeight="1" thickBot="1">
      <c r="A24" s="13" t="s">
        <v>44</v>
      </c>
      <c r="B24" s="24">
        <v>0</v>
      </c>
      <c r="C24" s="24">
        <v>4</v>
      </c>
      <c r="D24" s="25">
        <f>SUM(B24:C24)</f>
        <v>4</v>
      </c>
    </row>
    <row r="25" spans="1:4" ht="13.5" customHeight="1" thickBot="1" thickTop="1">
      <c r="A25" s="19" t="s">
        <v>42</v>
      </c>
      <c r="B25" s="27">
        <f>SUM(B23:B24)</f>
        <v>3</v>
      </c>
      <c r="C25" s="27">
        <f>SUM(C23:C24)</f>
        <v>8</v>
      </c>
      <c r="D25" s="28">
        <f>SUM(D23:D24)</f>
        <v>11</v>
      </c>
    </row>
    <row r="26" spans="1:4" ht="13.5" customHeight="1" thickTop="1">
      <c r="A26" s="17" t="s">
        <v>45</v>
      </c>
      <c r="B26" s="22">
        <v>1</v>
      </c>
      <c r="C26" s="22">
        <v>1</v>
      </c>
      <c r="D26" s="29">
        <f>SUM(B26:C26)</f>
        <v>2</v>
      </c>
    </row>
    <row r="27" spans="1:4" ht="13.5" customHeight="1">
      <c r="A27" s="17" t="s">
        <v>46</v>
      </c>
      <c r="B27" s="22">
        <v>0</v>
      </c>
      <c r="C27" s="22">
        <v>1</v>
      </c>
      <c r="D27" s="26">
        <f>SUM(B27:C27)</f>
        <v>1</v>
      </c>
    </row>
    <row r="28" spans="1:4" ht="13.5" customHeight="1">
      <c r="A28" s="17" t="s">
        <v>47</v>
      </c>
      <c r="B28" s="22">
        <v>0</v>
      </c>
      <c r="C28" s="22">
        <v>0</v>
      </c>
      <c r="D28" s="26">
        <f>SUM(B28:C28)</f>
        <v>0</v>
      </c>
    </row>
    <row r="29" spans="1:4" ht="13.5" customHeight="1" thickBot="1">
      <c r="A29" s="17" t="s">
        <v>48</v>
      </c>
      <c r="B29" s="22">
        <v>4</v>
      </c>
      <c r="C29" s="22">
        <v>4</v>
      </c>
      <c r="D29" s="26">
        <f>SUM(B29:C29)</f>
        <v>8</v>
      </c>
    </row>
    <row r="30" spans="1:4" ht="13.5" customHeight="1" thickBot="1" thickTop="1">
      <c r="A30" s="19" t="s">
        <v>27</v>
      </c>
      <c r="B30" s="27">
        <f>SUM(B26:B29)</f>
        <v>5</v>
      </c>
      <c r="C30" s="27">
        <f>SUM(C26:C29)</f>
        <v>6</v>
      </c>
      <c r="D30" s="28">
        <f>SUM(D26:D29)</f>
        <v>11</v>
      </c>
    </row>
    <row r="31" spans="1:4" ht="13.5" customHeight="1" thickTop="1">
      <c r="A31" s="17" t="s">
        <v>0</v>
      </c>
      <c r="B31" s="22"/>
      <c r="C31" s="22"/>
      <c r="D31" s="23"/>
    </row>
    <row r="32" spans="1:4" ht="13.5" customHeight="1">
      <c r="A32" s="17" t="s">
        <v>1</v>
      </c>
      <c r="B32" s="22">
        <f>SUM(B7:B14)</f>
        <v>112</v>
      </c>
      <c r="C32" s="22">
        <f>SUM(C7:C14)</f>
        <v>81.59100000000001</v>
      </c>
      <c r="D32" s="23">
        <f>SUM(D7:D14)</f>
        <v>193.591</v>
      </c>
    </row>
    <row r="33" spans="1:4" ht="13.5" customHeight="1">
      <c r="A33" s="17" t="s">
        <v>2</v>
      </c>
      <c r="B33" s="22">
        <f>B16+B18+B22+B25+B30</f>
        <v>20</v>
      </c>
      <c r="C33" s="22">
        <f>C16+C18+C22+C25+C30</f>
        <v>22</v>
      </c>
      <c r="D33" s="23">
        <f>D16+D18+D22+D25+D30</f>
        <v>42</v>
      </c>
    </row>
    <row r="34" spans="1:4" ht="13.5" customHeight="1" thickBot="1">
      <c r="A34" s="18" t="s">
        <v>3</v>
      </c>
      <c r="B34" s="30">
        <f>+B32+B33</f>
        <v>132</v>
      </c>
      <c r="C34" s="30">
        <f>+C32+C33</f>
        <v>103.59100000000001</v>
      </c>
      <c r="D34" s="31">
        <f>+D32+D33</f>
        <v>235.591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&amp;L&amp;9令和４年７月１０日執行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島根県選挙管理委員会</dc:creator>
  <cp:keywords/>
  <dc:description/>
  <cp:lastModifiedBy>Windows ユーザー</cp:lastModifiedBy>
  <cp:lastPrinted>2022-06-24T10:12:16Z</cp:lastPrinted>
  <dcterms:created xsi:type="dcterms:W3CDTF">2004-07-12T02:37:39Z</dcterms:created>
  <dcterms:modified xsi:type="dcterms:W3CDTF">2022-07-10T19:02:29Z</dcterms:modified>
  <cp:category/>
  <cp:version/>
  <cp:contentType/>
  <cp:contentStatus/>
</cp:coreProperties>
</file>