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41" yWindow="65446" windowWidth="8565" windowHeight="8055" tabRatio="920" activeTab="0"/>
  </bookViews>
  <sheets>
    <sheet name="標準財政規模" sheetId="1" r:id="rId1"/>
  </sheets>
  <definedNames>
    <definedName name="_xlnm.Print_Area" localSheetId="0">'標準財政規模'!$B$1:$O$37</definedName>
    <definedName name="_xlnm.Print_Titles" localSheetId="0">'標準財政規模'!$1:$4</definedName>
  </definedNames>
  <calcPr fullCalcOnLoad="1"/>
</workbook>
</file>

<file path=xl/sharedStrings.xml><?xml version="1.0" encoding="utf-8"?>
<sst xmlns="http://schemas.openxmlformats.org/spreadsheetml/2006/main" count="46" uniqueCount="45">
  <si>
    <t>松江市</t>
  </si>
  <si>
    <t>合併前団体合計</t>
  </si>
  <si>
    <t>出雲市</t>
  </si>
  <si>
    <t>出雲市（合併後）</t>
  </si>
  <si>
    <t>町村計</t>
  </si>
  <si>
    <t>市　計</t>
  </si>
  <si>
    <t>県　計</t>
  </si>
  <si>
    <t>団体名</t>
  </si>
  <si>
    <t>（単位：百万円）</t>
  </si>
  <si>
    <t>注：合併市町村における「合併前団体合計」の数値は、構成市町村の数値を単純に合計したものである。</t>
  </si>
  <si>
    <t>■標準財政規模の推移</t>
  </si>
  <si>
    <t>東出雲町</t>
  </si>
  <si>
    <t>斐川町</t>
  </si>
  <si>
    <t>安来市</t>
  </si>
  <si>
    <t>江津市</t>
  </si>
  <si>
    <t>雲南市</t>
  </si>
  <si>
    <t>美郷町</t>
  </si>
  <si>
    <t>邑南町</t>
  </si>
  <si>
    <t>隠岐の島町</t>
  </si>
  <si>
    <t>松江市（合併後）</t>
  </si>
  <si>
    <t>H20</t>
  </si>
  <si>
    <t>H21</t>
  </si>
  <si>
    <t>H22</t>
  </si>
  <si>
    <t>H23</t>
  </si>
  <si>
    <t>H24</t>
  </si>
  <si>
    <t>H25</t>
  </si>
  <si>
    <t>大田市</t>
  </si>
  <si>
    <t>津和野町</t>
  </si>
  <si>
    <t>H26</t>
  </si>
  <si>
    <t>H27</t>
  </si>
  <si>
    <t>H28</t>
  </si>
  <si>
    <t>H29</t>
  </si>
  <si>
    <t>市　計(H20対比:H20=100)</t>
  </si>
  <si>
    <t>町村計(H20対比:H20=100)</t>
  </si>
  <si>
    <t>合　計(H20対比:H20=100)</t>
  </si>
  <si>
    <t>H30</t>
  </si>
  <si>
    <t>浜田市</t>
  </si>
  <si>
    <t>益田市</t>
  </si>
  <si>
    <t>奥出雲町</t>
  </si>
  <si>
    <t>飯南町</t>
  </si>
  <si>
    <t>川本町</t>
  </si>
  <si>
    <t>吉賀町</t>
  </si>
  <si>
    <t>海士町</t>
  </si>
  <si>
    <t>西ノ島町</t>
  </si>
  <si>
    <t>知夫村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</si>
</sst>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);[Red]\(0.000\)"/>
    <numFmt numFmtId="177" formatCode="0_);[Red]\(0\)"/>
    <numFmt numFmtId="178" formatCode="#,##0_ "/>
    <numFmt numFmtId="179" formatCode="#,##0_);[Red]\(#,##0\)"/>
    <numFmt numFmtId="180" formatCode="#,##0_ ;[Red]\-#,##0\ "/>
    <numFmt numFmtId="181" formatCode="0_ "/>
    <numFmt numFmtId="182" formatCode="#,##0.0"/>
    <numFmt numFmtId="183" formatCode="#,##0.0;[Red]\-#,##0.0"/>
    <numFmt numFmtId="184" formatCode="#,##0.000_ "/>
    <numFmt numFmtId="185" formatCode="#,##0.00_ "/>
    <numFmt numFmtId="186" formatCode="#,##0.0_ "/>
    <numFmt numFmtId="187" formatCode="#,##0.0_);[Red]\(#,##0.0\)"/>
    <numFmt numFmtId="188" formatCode="#,##0.00_);[Red]\(#,##0.00\)"/>
    <numFmt numFmtId="189" formatCode="#,##0.000_);[Red]\(#,##0.000\)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39">
    <font>
      <sz val="12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b/>
      <sz val="20"/>
      <name val="ＭＳ 明朝"/>
      <family val="1"/>
    </font>
    <font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medium"/>
      <top style="double"/>
      <bottom style="double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 diagonalUp="1">
      <left style="medium"/>
      <right>
        <color indexed="63"/>
      </right>
      <top style="medium"/>
      <bottom style="medium"/>
      <diagonal style="thin"/>
    </border>
    <border diagonalUp="1">
      <left style="thin"/>
      <right>
        <color indexed="63"/>
      </right>
      <top style="medium"/>
      <bottom style="medium"/>
      <diagonal style="thin"/>
    </border>
    <border diagonalUp="1">
      <left style="thin"/>
      <right style="thin"/>
      <top style="medium"/>
      <bottom style="medium"/>
      <diagonal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 diagonalUp="1">
      <left style="thin"/>
      <right style="thin"/>
      <top style="medium"/>
      <bottom style="thin"/>
      <diagonal style="thin"/>
    </border>
    <border diagonalUp="1">
      <left style="thin"/>
      <right>
        <color indexed="63"/>
      </right>
      <top style="medium"/>
      <bottom style="thin"/>
      <diagonal style="thin"/>
    </border>
    <border diagonalUp="1">
      <left>
        <color indexed="63"/>
      </left>
      <right style="thin"/>
      <top style="medium"/>
      <bottom style="thin"/>
      <diagonal style="thin"/>
    </border>
    <border diagonalUp="1">
      <left>
        <color indexed="63"/>
      </left>
      <right>
        <color indexed="63"/>
      </right>
      <top style="medium"/>
      <bottom style="thin"/>
      <diagonal style="thin"/>
    </border>
    <border diagonalUp="1">
      <left style="medium"/>
      <right style="medium"/>
      <top style="medium"/>
      <bottom style="thin"/>
      <diagonal style="thin"/>
    </border>
    <border>
      <left style="thin"/>
      <right>
        <color indexed="63"/>
      </right>
      <top>
        <color indexed="63"/>
      </top>
      <bottom>
        <color indexed="63"/>
      </bottom>
    </border>
    <border diagonalUp="1">
      <left style="thin"/>
      <right style="thin"/>
      <top>
        <color indexed="63"/>
      </top>
      <bottom style="thin"/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 style="thin"/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 diagonalUp="1">
      <left style="medium"/>
      <right style="medium"/>
      <top>
        <color indexed="63"/>
      </top>
      <bottom style="thin"/>
      <diagonal style="thin"/>
    </border>
    <border>
      <left style="thin"/>
      <right>
        <color indexed="63"/>
      </right>
      <top style="thin"/>
      <bottom style="medium"/>
    </border>
    <border diagonalUp="1">
      <left style="thin"/>
      <right style="thin"/>
      <top style="thin"/>
      <bottom style="medium"/>
      <diagonal style="thin"/>
    </border>
    <border diagonalUp="1">
      <left style="thin"/>
      <right>
        <color indexed="63"/>
      </right>
      <top style="thin"/>
      <bottom style="medium"/>
      <diagonal style="thin"/>
    </border>
    <border diagonalUp="1">
      <left>
        <color indexed="63"/>
      </left>
      <right style="thin"/>
      <top style="thin"/>
      <bottom style="medium"/>
      <diagonal style="thin"/>
    </border>
    <border diagonalUp="1">
      <left>
        <color indexed="63"/>
      </left>
      <right>
        <color indexed="63"/>
      </right>
      <top style="thin"/>
      <bottom style="medium"/>
      <diagonal style="thin"/>
    </border>
    <border diagonalUp="1">
      <left style="medium"/>
      <right style="medium"/>
      <top style="thin"/>
      <bottom style="medium"/>
      <diagonal style="thin"/>
    </border>
    <border diagonalUp="1">
      <left style="thin"/>
      <right style="thin"/>
      <top>
        <color indexed="63"/>
      </top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 style="thin"/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 style="medium"/>
      <right style="medium"/>
      <top>
        <color indexed="63"/>
      </top>
      <bottom>
        <color indexed="63"/>
      </bottom>
      <diagonal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medium"/>
      <right style="medium"/>
      <top style="double"/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30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3" fontId="2" fillId="0" borderId="0" xfId="0" applyNumberFormat="1" applyFont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3" fontId="4" fillId="0" borderId="0" xfId="0" applyNumberFormat="1" applyFont="1" applyAlignment="1">
      <alignment vertical="center"/>
    </xf>
    <xf numFmtId="3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4" xfId="0" applyFont="1" applyBorder="1" applyAlignment="1">
      <alignment vertical="center" shrinkToFit="1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 shrinkToFit="1"/>
    </xf>
    <xf numFmtId="0" fontId="2" fillId="0" borderId="0" xfId="0" applyFont="1" applyBorder="1" applyAlignment="1">
      <alignment vertical="center" shrinkToFit="1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 shrinkToFit="1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31" xfId="0" applyFont="1" applyBorder="1" applyAlignment="1">
      <alignment vertical="center" shrinkToFit="1"/>
    </xf>
    <xf numFmtId="0" fontId="2" fillId="0" borderId="32" xfId="0" applyFont="1" applyBorder="1" applyAlignment="1">
      <alignment vertical="center" shrinkToFit="1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vertical="center" shrinkToFit="1"/>
    </xf>
    <xf numFmtId="0" fontId="2" fillId="0" borderId="38" xfId="0" applyFont="1" applyBorder="1" applyAlignment="1">
      <alignment vertical="center" shrinkToFit="1"/>
    </xf>
    <xf numFmtId="0" fontId="2" fillId="0" borderId="39" xfId="0" applyFont="1" applyBorder="1" applyAlignment="1">
      <alignment vertical="center" shrinkToFit="1"/>
    </xf>
    <xf numFmtId="0" fontId="2" fillId="0" borderId="40" xfId="0" applyFont="1" applyBorder="1" applyAlignment="1">
      <alignment vertical="center" shrinkToFit="1"/>
    </xf>
    <xf numFmtId="0" fontId="4" fillId="0" borderId="29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3" fontId="4" fillId="0" borderId="43" xfId="0" applyNumberFormat="1" applyFont="1" applyBorder="1" applyAlignment="1">
      <alignment vertical="center"/>
    </xf>
    <xf numFmtId="3" fontId="4" fillId="0" borderId="44" xfId="0" applyNumberFormat="1" applyFont="1" applyBorder="1" applyAlignment="1">
      <alignment vertical="center"/>
    </xf>
    <xf numFmtId="3" fontId="4" fillId="0" borderId="45" xfId="0" applyNumberFormat="1" applyFont="1" applyBorder="1" applyAlignment="1">
      <alignment vertical="center"/>
    </xf>
    <xf numFmtId="3" fontId="4" fillId="0" borderId="46" xfId="0" applyNumberFormat="1" applyFont="1" applyBorder="1" applyAlignment="1">
      <alignment vertical="center"/>
    </xf>
    <xf numFmtId="38" fontId="4" fillId="0" borderId="47" xfId="0" applyNumberFormat="1" applyFont="1" applyBorder="1" applyAlignment="1">
      <alignment vertical="center"/>
    </xf>
    <xf numFmtId="38" fontId="4" fillId="0" borderId="46" xfId="0" applyNumberFormat="1" applyFont="1" applyBorder="1" applyAlignment="1">
      <alignment vertical="center"/>
    </xf>
    <xf numFmtId="38" fontId="4" fillId="0" borderId="48" xfId="0" applyNumberFormat="1" applyFont="1" applyBorder="1" applyAlignment="1">
      <alignment vertical="center"/>
    </xf>
    <xf numFmtId="38" fontId="4" fillId="0" borderId="26" xfId="0" applyNumberFormat="1" applyFont="1" applyBorder="1" applyAlignment="1">
      <alignment vertical="center"/>
    </xf>
    <xf numFmtId="38" fontId="4" fillId="0" borderId="49" xfId="0" applyNumberFormat="1" applyFont="1" applyBorder="1" applyAlignment="1">
      <alignment vertical="center"/>
    </xf>
    <xf numFmtId="3" fontId="4" fillId="0" borderId="50" xfId="0" applyNumberFormat="1" applyFont="1" applyBorder="1" applyAlignment="1">
      <alignment vertical="center"/>
    </xf>
    <xf numFmtId="3" fontId="4" fillId="0" borderId="51" xfId="0" applyNumberFormat="1" applyFont="1" applyBorder="1" applyAlignment="1">
      <alignment vertical="center"/>
    </xf>
    <xf numFmtId="3" fontId="4" fillId="0" borderId="52" xfId="0" applyNumberFormat="1" applyFont="1" applyBorder="1" applyAlignment="1">
      <alignment vertical="center"/>
    </xf>
    <xf numFmtId="38" fontId="4" fillId="0" borderId="53" xfId="0" applyNumberFormat="1" applyFont="1" applyBorder="1" applyAlignment="1">
      <alignment vertical="center"/>
    </xf>
    <xf numFmtId="38" fontId="4" fillId="0" borderId="52" xfId="0" applyNumberFormat="1" applyFont="1" applyBorder="1" applyAlignment="1">
      <alignment vertical="center"/>
    </xf>
    <xf numFmtId="38" fontId="4" fillId="0" borderId="54" xfId="0" applyNumberFormat="1" applyFont="1" applyBorder="1" applyAlignment="1">
      <alignment vertical="center"/>
    </xf>
    <xf numFmtId="38" fontId="4" fillId="0" borderId="55" xfId="0" applyNumberFormat="1" applyFont="1" applyBorder="1" applyAlignment="1">
      <alignment vertical="center"/>
    </xf>
    <xf numFmtId="38" fontId="4" fillId="0" borderId="56" xfId="0" applyNumberFormat="1" applyFont="1" applyBorder="1" applyAlignment="1">
      <alignment vertical="center"/>
    </xf>
    <xf numFmtId="3" fontId="4" fillId="0" borderId="10" xfId="0" applyNumberFormat="1" applyFont="1" applyBorder="1" applyAlignment="1">
      <alignment vertical="center"/>
    </xf>
    <xf numFmtId="3" fontId="4" fillId="0" borderId="57" xfId="0" applyNumberFormat="1" applyFont="1" applyBorder="1" applyAlignment="1">
      <alignment vertical="center"/>
    </xf>
    <xf numFmtId="3" fontId="4" fillId="0" borderId="58" xfId="0" applyNumberFormat="1" applyFont="1" applyBorder="1" applyAlignment="1">
      <alignment vertical="center"/>
    </xf>
    <xf numFmtId="3" fontId="4" fillId="0" borderId="59" xfId="0" applyNumberFormat="1" applyFont="1" applyBorder="1" applyAlignment="1">
      <alignment vertical="center"/>
    </xf>
    <xf numFmtId="3" fontId="4" fillId="0" borderId="60" xfId="0" applyNumberFormat="1" applyFont="1" applyBorder="1" applyAlignment="1">
      <alignment vertical="center"/>
    </xf>
    <xf numFmtId="3" fontId="4" fillId="0" borderId="61" xfId="0" applyNumberFormat="1" applyFont="1" applyBorder="1" applyAlignment="1">
      <alignment vertical="center"/>
    </xf>
    <xf numFmtId="3" fontId="4" fillId="0" borderId="62" xfId="0" applyNumberFormat="1" applyFont="1" applyBorder="1" applyAlignment="1">
      <alignment vertical="center"/>
    </xf>
    <xf numFmtId="3" fontId="4" fillId="0" borderId="31" xfId="0" applyNumberFormat="1" applyFont="1" applyBorder="1" applyAlignment="1">
      <alignment vertical="center"/>
    </xf>
    <xf numFmtId="3" fontId="4" fillId="0" borderId="63" xfId="0" applyNumberFormat="1" applyFont="1" applyBorder="1" applyAlignment="1">
      <alignment vertical="center"/>
    </xf>
    <xf numFmtId="3" fontId="4" fillId="0" borderId="64" xfId="0" applyNumberFormat="1" applyFont="1" applyBorder="1" applyAlignment="1">
      <alignment vertical="center"/>
    </xf>
    <xf numFmtId="3" fontId="4" fillId="0" borderId="65" xfId="0" applyNumberFormat="1" applyFont="1" applyBorder="1" applyAlignment="1">
      <alignment vertical="center"/>
    </xf>
    <xf numFmtId="3" fontId="4" fillId="0" borderId="66" xfId="0" applyNumberFormat="1" applyFont="1" applyBorder="1" applyAlignment="1">
      <alignment vertical="center"/>
    </xf>
    <xf numFmtId="3" fontId="4" fillId="0" borderId="67" xfId="0" applyNumberFormat="1" applyFont="1" applyBorder="1" applyAlignment="1">
      <alignment vertical="center"/>
    </xf>
    <xf numFmtId="3" fontId="4" fillId="0" borderId="68" xfId="0" applyNumberFormat="1" applyFont="1" applyBorder="1" applyAlignment="1">
      <alignment vertical="center"/>
    </xf>
    <xf numFmtId="3" fontId="4" fillId="0" borderId="25" xfId="0" applyNumberFormat="1" applyFont="1" applyBorder="1" applyAlignment="1">
      <alignment vertical="center"/>
    </xf>
    <xf numFmtId="3" fontId="4" fillId="0" borderId="47" xfId="0" applyNumberFormat="1" applyFont="1" applyBorder="1" applyAlignment="1">
      <alignment vertical="center"/>
    </xf>
    <xf numFmtId="3" fontId="4" fillId="0" borderId="48" xfId="0" applyNumberFormat="1" applyFont="1" applyBorder="1" applyAlignment="1">
      <alignment vertical="center"/>
    </xf>
    <xf numFmtId="3" fontId="4" fillId="0" borderId="26" xfId="0" applyNumberFormat="1" applyFont="1" applyBorder="1" applyAlignment="1">
      <alignment vertical="center"/>
    </xf>
    <xf numFmtId="3" fontId="4" fillId="0" borderId="49" xfId="0" applyNumberFormat="1" applyFont="1" applyBorder="1" applyAlignment="1">
      <alignment vertical="center"/>
    </xf>
    <xf numFmtId="3" fontId="4" fillId="0" borderId="53" xfId="0" applyNumberFormat="1" applyFont="1" applyBorder="1" applyAlignment="1">
      <alignment vertical="center"/>
    </xf>
    <xf numFmtId="3" fontId="4" fillId="0" borderId="54" xfId="0" applyNumberFormat="1" applyFont="1" applyBorder="1" applyAlignment="1">
      <alignment vertical="center"/>
    </xf>
    <xf numFmtId="3" fontId="4" fillId="0" borderId="55" xfId="0" applyNumberFormat="1" applyFont="1" applyBorder="1" applyAlignment="1">
      <alignment vertical="center"/>
    </xf>
    <xf numFmtId="3" fontId="4" fillId="0" borderId="56" xfId="0" applyNumberFormat="1" applyFont="1" applyBorder="1" applyAlignment="1">
      <alignment vertical="center"/>
    </xf>
    <xf numFmtId="3" fontId="4" fillId="0" borderId="69" xfId="0" applyNumberFormat="1" applyFont="1" applyBorder="1" applyAlignment="1">
      <alignment vertical="center"/>
    </xf>
    <xf numFmtId="3" fontId="4" fillId="0" borderId="70" xfId="0" applyNumberFormat="1" applyFont="1" applyBorder="1" applyAlignment="1">
      <alignment vertical="center"/>
    </xf>
    <xf numFmtId="3" fontId="4" fillId="0" borderId="71" xfId="0" applyNumberFormat="1" applyFont="1" applyBorder="1" applyAlignment="1">
      <alignment vertical="center"/>
    </xf>
    <xf numFmtId="3" fontId="4" fillId="0" borderId="72" xfId="0" applyNumberFormat="1" applyFont="1" applyBorder="1" applyAlignment="1">
      <alignment vertical="center"/>
    </xf>
    <xf numFmtId="3" fontId="4" fillId="0" borderId="73" xfId="0" applyNumberFormat="1" applyFont="1" applyBorder="1" applyAlignment="1">
      <alignment vertical="center"/>
    </xf>
    <xf numFmtId="3" fontId="4" fillId="0" borderId="12" xfId="0" applyNumberFormat="1" applyFont="1" applyBorder="1" applyAlignment="1">
      <alignment vertical="center"/>
    </xf>
    <xf numFmtId="3" fontId="4" fillId="0" borderId="74" xfId="0" applyNumberFormat="1" applyFont="1" applyBorder="1" applyAlignment="1">
      <alignment vertical="center"/>
    </xf>
    <xf numFmtId="3" fontId="4" fillId="0" borderId="22" xfId="0" applyNumberFormat="1" applyFont="1" applyBorder="1" applyAlignment="1">
      <alignment vertical="center"/>
    </xf>
    <xf numFmtId="3" fontId="4" fillId="0" borderId="75" xfId="0" applyNumberFormat="1" applyFont="1" applyBorder="1" applyAlignment="1">
      <alignment vertical="center"/>
    </xf>
    <xf numFmtId="3" fontId="4" fillId="0" borderId="18" xfId="0" applyNumberFormat="1" applyFont="1" applyBorder="1" applyAlignment="1">
      <alignment vertical="center"/>
    </xf>
    <xf numFmtId="3" fontId="4" fillId="0" borderId="42" xfId="0" applyNumberFormat="1" applyFont="1" applyBorder="1" applyAlignment="1">
      <alignment vertical="center"/>
    </xf>
    <xf numFmtId="3" fontId="4" fillId="0" borderId="33" xfId="0" applyNumberFormat="1" applyFont="1" applyBorder="1" applyAlignment="1">
      <alignment vertical="center"/>
    </xf>
    <xf numFmtId="3" fontId="4" fillId="0" borderId="76" xfId="0" applyNumberFormat="1" applyFont="1" applyBorder="1" applyAlignment="1">
      <alignment vertical="center"/>
    </xf>
    <xf numFmtId="178" fontId="4" fillId="0" borderId="77" xfId="0" applyNumberFormat="1" applyFont="1" applyBorder="1" applyAlignment="1">
      <alignment vertical="center"/>
    </xf>
    <xf numFmtId="178" fontId="4" fillId="0" borderId="76" xfId="0" applyNumberFormat="1" applyFont="1" applyBorder="1" applyAlignment="1">
      <alignment vertical="center"/>
    </xf>
    <xf numFmtId="178" fontId="4" fillId="0" borderId="78" xfId="0" applyNumberFormat="1" applyFont="1" applyBorder="1" applyAlignment="1">
      <alignment vertical="center"/>
    </xf>
    <xf numFmtId="178" fontId="4" fillId="0" borderId="34" xfId="0" applyNumberFormat="1" applyFont="1" applyBorder="1" applyAlignment="1">
      <alignment vertical="center"/>
    </xf>
    <xf numFmtId="178" fontId="4" fillId="0" borderId="79" xfId="0" applyNumberFormat="1" applyFont="1" applyBorder="1" applyAlignment="1">
      <alignment vertical="center"/>
    </xf>
    <xf numFmtId="3" fontId="4" fillId="0" borderId="77" xfId="0" applyNumberFormat="1" applyFont="1" applyBorder="1" applyAlignment="1">
      <alignment vertical="center"/>
    </xf>
    <xf numFmtId="3" fontId="4" fillId="0" borderId="78" xfId="0" applyNumberFormat="1" applyFont="1" applyBorder="1" applyAlignment="1">
      <alignment vertical="center"/>
    </xf>
    <xf numFmtId="3" fontId="4" fillId="0" borderId="34" xfId="0" applyNumberFormat="1" applyFont="1" applyBorder="1" applyAlignment="1">
      <alignment vertical="center"/>
    </xf>
    <xf numFmtId="3" fontId="4" fillId="0" borderId="79" xfId="0" applyNumberFormat="1" applyFont="1" applyBorder="1" applyAlignment="1">
      <alignment vertical="center"/>
    </xf>
    <xf numFmtId="3" fontId="4" fillId="0" borderId="24" xfId="0" applyNumberFormat="1" applyFont="1" applyBorder="1" applyAlignment="1">
      <alignment vertical="center"/>
    </xf>
    <xf numFmtId="0" fontId="2" fillId="0" borderId="13" xfId="0" applyFont="1" applyBorder="1" applyAlignment="1">
      <alignment vertical="center" shrinkToFit="1"/>
    </xf>
    <xf numFmtId="3" fontId="4" fillId="0" borderId="80" xfId="0" applyNumberFormat="1" applyFont="1" applyBorder="1" applyAlignment="1">
      <alignment vertical="center"/>
    </xf>
    <xf numFmtId="3" fontId="4" fillId="0" borderId="11" xfId="0" applyNumberFormat="1" applyFont="1" applyBorder="1" applyAlignment="1">
      <alignment vertical="center"/>
    </xf>
    <xf numFmtId="0" fontId="2" fillId="0" borderId="81" xfId="0" applyFont="1" applyBorder="1" applyAlignment="1">
      <alignment vertical="center" shrinkToFit="1"/>
    </xf>
    <xf numFmtId="3" fontId="4" fillId="0" borderId="82" xfId="0" applyNumberFormat="1" applyFont="1" applyBorder="1" applyAlignment="1">
      <alignment vertical="center"/>
    </xf>
    <xf numFmtId="3" fontId="4" fillId="0" borderId="83" xfId="0" applyNumberFormat="1" applyFont="1" applyBorder="1" applyAlignment="1">
      <alignment vertical="center"/>
    </xf>
    <xf numFmtId="3" fontId="4" fillId="0" borderId="84" xfId="0" applyNumberFormat="1" applyFont="1" applyBorder="1" applyAlignment="1">
      <alignment vertical="center"/>
    </xf>
    <xf numFmtId="0" fontId="2" fillId="0" borderId="15" xfId="0" applyFont="1" applyBorder="1" applyAlignment="1">
      <alignment vertical="center" shrinkToFit="1"/>
    </xf>
    <xf numFmtId="3" fontId="4" fillId="0" borderId="85" xfId="0" applyNumberFormat="1" applyFont="1" applyBorder="1" applyAlignment="1">
      <alignment vertical="center"/>
    </xf>
    <xf numFmtId="3" fontId="4" fillId="0" borderId="19" xfId="0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150"/>
  <sheetViews>
    <sheetView tabSelected="1" zoomScale="70" zoomScaleNormal="70" zoomScaleSheetLayoutView="70" zoomScalePageLayoutView="0" workbookViewId="0" topLeftCell="A1">
      <pane xSplit="4" ySplit="4" topLeftCell="E5" activePane="bottomRight" state="frozen"/>
      <selection pane="topLeft" activeCell="F2" sqref="F2"/>
      <selection pane="topRight" activeCell="F2" sqref="F2"/>
      <selection pane="bottomLeft" activeCell="F2" sqref="F2"/>
      <selection pane="bottomRight" activeCell="D1" sqref="D1"/>
    </sheetView>
  </sheetViews>
  <sheetFormatPr defaultColWidth="8.796875" defaultRowHeight="28.5" customHeight="1"/>
  <cols>
    <col min="1" max="1" width="3.59765625" style="2" customWidth="1"/>
    <col min="2" max="2" width="3.69921875" style="2" customWidth="1"/>
    <col min="3" max="3" width="2.19921875" style="2" customWidth="1"/>
    <col min="4" max="4" width="21.8984375" style="2" customWidth="1"/>
    <col min="5" max="15" width="13.09765625" style="2" customWidth="1"/>
    <col min="16" max="16" width="1.4921875" style="2" customWidth="1"/>
    <col min="17" max="16384" width="9" style="2" customWidth="1"/>
  </cols>
  <sheetData>
    <row r="1" spans="2:16" ht="28.5" customHeight="1">
      <c r="B1" s="9" t="s">
        <v>10</v>
      </c>
      <c r="C1" s="9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2:16" ht="28.5" customHeight="1" thickBot="1">
      <c r="B2" s="1"/>
      <c r="C2" s="1"/>
      <c r="D2" s="1"/>
      <c r="E2" s="1"/>
      <c r="F2" s="1"/>
      <c r="G2" s="1"/>
      <c r="H2" s="3"/>
      <c r="K2" s="3"/>
      <c r="L2" s="3"/>
      <c r="M2" s="3"/>
      <c r="N2" s="3"/>
      <c r="O2" s="3" t="s">
        <v>8</v>
      </c>
      <c r="P2" s="3"/>
    </row>
    <row r="3" spans="2:16" ht="18.75" customHeight="1">
      <c r="B3" s="33" t="s">
        <v>7</v>
      </c>
      <c r="C3" s="34"/>
      <c r="D3" s="35"/>
      <c r="E3" s="25" t="s">
        <v>20</v>
      </c>
      <c r="F3" s="23" t="s">
        <v>21</v>
      </c>
      <c r="G3" s="23" t="s">
        <v>22</v>
      </c>
      <c r="H3" s="23" t="s">
        <v>23</v>
      </c>
      <c r="I3" s="23" t="s">
        <v>24</v>
      </c>
      <c r="J3" s="23" t="s">
        <v>25</v>
      </c>
      <c r="K3" s="23" t="s">
        <v>28</v>
      </c>
      <c r="L3" s="23" t="s">
        <v>29</v>
      </c>
      <c r="M3" s="23" t="s">
        <v>30</v>
      </c>
      <c r="N3" s="53" t="s">
        <v>31</v>
      </c>
      <c r="O3" s="54" t="s">
        <v>35</v>
      </c>
      <c r="P3" s="13"/>
    </row>
    <row r="4" spans="2:16" ht="15.75" customHeight="1" thickBot="1">
      <c r="B4" s="36"/>
      <c r="C4" s="37"/>
      <c r="D4" s="38"/>
      <c r="E4" s="26"/>
      <c r="F4" s="24"/>
      <c r="G4" s="24"/>
      <c r="H4" s="24"/>
      <c r="I4" s="24"/>
      <c r="J4" s="24"/>
      <c r="K4" s="24"/>
      <c r="L4" s="24"/>
      <c r="M4" s="24"/>
      <c r="N4" s="55"/>
      <c r="O4" s="56"/>
      <c r="P4" s="13"/>
    </row>
    <row r="5" spans="2:16" ht="28.5" customHeight="1" thickBot="1">
      <c r="B5" s="30" t="s">
        <v>19</v>
      </c>
      <c r="C5" s="31"/>
      <c r="D5" s="32"/>
      <c r="E5" s="57"/>
      <c r="F5" s="58"/>
      <c r="G5" s="59"/>
      <c r="H5" s="60">
        <v>55650.387</v>
      </c>
      <c r="I5" s="61">
        <v>56290.383</v>
      </c>
      <c r="J5" s="61">
        <v>57386.048</v>
      </c>
      <c r="K5" s="61">
        <v>56484.1</v>
      </c>
      <c r="L5" s="62">
        <v>56659.863</v>
      </c>
      <c r="M5" s="63">
        <v>55615.99</v>
      </c>
      <c r="N5" s="64">
        <v>55073.599</v>
      </c>
      <c r="O5" s="65">
        <v>55404.055</v>
      </c>
      <c r="P5" s="12"/>
    </row>
    <row r="6" spans="2:16" ht="28.5" customHeight="1">
      <c r="B6" s="4"/>
      <c r="C6" s="14"/>
      <c r="D6" s="7" t="s">
        <v>1</v>
      </c>
      <c r="E6" s="66">
        <v>53518.075</v>
      </c>
      <c r="F6" s="67">
        <v>54402.435</v>
      </c>
      <c r="G6" s="67">
        <v>55161.058</v>
      </c>
      <c r="H6" s="68"/>
      <c r="I6" s="69"/>
      <c r="J6" s="69"/>
      <c r="K6" s="69"/>
      <c r="L6" s="70"/>
      <c r="M6" s="71"/>
      <c r="N6" s="72"/>
      <c r="O6" s="73"/>
      <c r="P6" s="12"/>
    </row>
    <row r="7" spans="2:16" ht="28.5" customHeight="1">
      <c r="B7" s="4"/>
      <c r="C7" s="16"/>
      <c r="D7" s="18" t="s">
        <v>0</v>
      </c>
      <c r="E7" s="74">
        <v>49946.106</v>
      </c>
      <c r="F7" s="75">
        <v>50770.828</v>
      </c>
      <c r="G7" s="75">
        <v>51438.852</v>
      </c>
      <c r="H7" s="76"/>
      <c r="I7" s="77"/>
      <c r="J7" s="77"/>
      <c r="K7" s="77"/>
      <c r="L7" s="76"/>
      <c r="M7" s="78"/>
      <c r="N7" s="79"/>
      <c r="O7" s="80"/>
      <c r="P7" s="12"/>
    </row>
    <row r="8" spans="2:16" ht="28.5" customHeight="1" thickBot="1">
      <c r="B8" s="6"/>
      <c r="C8" s="17"/>
      <c r="D8" s="15" t="s">
        <v>11</v>
      </c>
      <c r="E8" s="81">
        <v>3571.969</v>
      </c>
      <c r="F8" s="82">
        <v>3631.607</v>
      </c>
      <c r="G8" s="82">
        <v>3722.206</v>
      </c>
      <c r="H8" s="83"/>
      <c r="I8" s="84"/>
      <c r="J8" s="84"/>
      <c r="K8" s="84"/>
      <c r="L8" s="83"/>
      <c r="M8" s="85"/>
      <c r="N8" s="86"/>
      <c r="O8" s="87"/>
      <c r="P8" s="12"/>
    </row>
    <row r="9" spans="2:16" ht="28.5" customHeight="1" thickBot="1">
      <c r="B9" s="30" t="s">
        <v>36</v>
      </c>
      <c r="C9" s="40"/>
      <c r="D9" s="41"/>
      <c r="E9" s="88">
        <v>19374.677</v>
      </c>
      <c r="F9" s="89">
        <v>19799.899</v>
      </c>
      <c r="G9" s="89">
        <v>20474.632</v>
      </c>
      <c r="H9" s="89">
        <v>20307.094</v>
      </c>
      <c r="I9" s="89">
        <v>20187.896</v>
      </c>
      <c r="J9" s="89">
        <v>20414.107</v>
      </c>
      <c r="K9" s="89">
        <v>20515.263</v>
      </c>
      <c r="L9" s="60">
        <v>20720.165</v>
      </c>
      <c r="M9" s="90">
        <v>20621.855</v>
      </c>
      <c r="N9" s="91">
        <v>20353.798</v>
      </c>
      <c r="O9" s="92">
        <v>20356.878</v>
      </c>
      <c r="P9" s="12"/>
    </row>
    <row r="10" spans="2:16" ht="28.5" customHeight="1" thickBot="1">
      <c r="B10" s="30" t="s">
        <v>3</v>
      </c>
      <c r="C10" s="31"/>
      <c r="D10" s="32"/>
      <c r="E10" s="57"/>
      <c r="F10" s="58"/>
      <c r="G10" s="58"/>
      <c r="H10" s="60">
        <v>47640.18</v>
      </c>
      <c r="I10" s="89">
        <v>47039.269</v>
      </c>
      <c r="J10" s="89">
        <v>47625.685</v>
      </c>
      <c r="K10" s="89">
        <v>47220.173</v>
      </c>
      <c r="L10" s="60">
        <v>47504.122</v>
      </c>
      <c r="M10" s="90">
        <v>46916.426</v>
      </c>
      <c r="N10" s="91">
        <v>46017.29</v>
      </c>
      <c r="O10" s="92">
        <v>45475.19</v>
      </c>
      <c r="P10" s="12"/>
    </row>
    <row r="11" spans="2:16" ht="28.5" customHeight="1">
      <c r="B11" s="4"/>
      <c r="C11" s="1"/>
      <c r="D11" s="5" t="s">
        <v>1</v>
      </c>
      <c r="E11" s="66">
        <v>45194.232</v>
      </c>
      <c r="F11" s="67">
        <v>46188.083</v>
      </c>
      <c r="G11" s="67">
        <v>47220.488</v>
      </c>
      <c r="H11" s="68"/>
      <c r="I11" s="93"/>
      <c r="J11" s="93"/>
      <c r="K11" s="93"/>
      <c r="L11" s="68"/>
      <c r="M11" s="94"/>
      <c r="N11" s="95"/>
      <c r="O11" s="96"/>
      <c r="P11" s="12"/>
    </row>
    <row r="12" spans="2:16" ht="28.5" customHeight="1">
      <c r="B12" s="4"/>
      <c r="C12" s="19"/>
      <c r="D12" s="22" t="s">
        <v>2</v>
      </c>
      <c r="E12" s="74">
        <v>37707.459</v>
      </c>
      <c r="F12" s="75">
        <v>38704.248</v>
      </c>
      <c r="G12" s="75">
        <v>39635.956</v>
      </c>
      <c r="H12" s="97"/>
      <c r="I12" s="98"/>
      <c r="J12" s="98"/>
      <c r="K12" s="98"/>
      <c r="L12" s="97"/>
      <c r="M12" s="99"/>
      <c r="N12" s="100"/>
      <c r="O12" s="101"/>
      <c r="P12" s="12"/>
    </row>
    <row r="13" spans="2:16" ht="28.5" customHeight="1" thickBot="1">
      <c r="B13" s="6"/>
      <c r="C13" s="20"/>
      <c r="D13" s="21" t="s">
        <v>12</v>
      </c>
      <c r="E13" s="81">
        <v>7486.773</v>
      </c>
      <c r="F13" s="82">
        <v>7483.835</v>
      </c>
      <c r="G13" s="82">
        <v>7584.532</v>
      </c>
      <c r="H13" s="83"/>
      <c r="I13" s="84"/>
      <c r="J13" s="84"/>
      <c r="K13" s="84"/>
      <c r="L13" s="83"/>
      <c r="M13" s="85"/>
      <c r="N13" s="86"/>
      <c r="O13" s="87"/>
      <c r="P13" s="12"/>
    </row>
    <row r="14" spans="2:16" ht="28.5" customHeight="1" thickBot="1">
      <c r="B14" s="39" t="s">
        <v>37</v>
      </c>
      <c r="C14" s="40"/>
      <c r="D14" s="41"/>
      <c r="E14" s="102">
        <v>14188.361</v>
      </c>
      <c r="F14" s="103">
        <v>14457.96</v>
      </c>
      <c r="G14" s="103">
        <v>14971.099</v>
      </c>
      <c r="H14" s="103">
        <v>14928.6</v>
      </c>
      <c r="I14" s="103">
        <v>15109.354</v>
      </c>
      <c r="J14" s="103">
        <v>15081.286</v>
      </c>
      <c r="K14" s="103">
        <v>15072.769</v>
      </c>
      <c r="L14" s="104">
        <v>15222.122</v>
      </c>
      <c r="M14" s="105">
        <v>14994.33</v>
      </c>
      <c r="N14" s="106">
        <v>14741.277</v>
      </c>
      <c r="O14" s="107">
        <v>14765.602</v>
      </c>
      <c r="P14" s="12"/>
    </row>
    <row r="15" spans="2:16" ht="28.5" customHeight="1" thickBot="1">
      <c r="B15" s="27" t="s">
        <v>26</v>
      </c>
      <c r="C15" s="28"/>
      <c r="D15" s="29"/>
      <c r="E15" s="88">
        <v>13427.2</v>
      </c>
      <c r="F15" s="89">
        <v>13825.679</v>
      </c>
      <c r="G15" s="89">
        <v>14344.248</v>
      </c>
      <c r="H15" s="89">
        <v>14081.22</v>
      </c>
      <c r="I15" s="89">
        <v>13959.565</v>
      </c>
      <c r="J15" s="89">
        <v>14051.489</v>
      </c>
      <c r="K15" s="89">
        <v>14136.805</v>
      </c>
      <c r="L15" s="60">
        <v>14296.464</v>
      </c>
      <c r="M15" s="90">
        <v>13937.841</v>
      </c>
      <c r="N15" s="91">
        <v>13456.925</v>
      </c>
      <c r="O15" s="92">
        <v>13284.387</v>
      </c>
      <c r="P15" s="12"/>
    </row>
    <row r="16" spans="2:16" ht="28.5" customHeight="1" thickBot="1">
      <c r="B16" s="39" t="s">
        <v>13</v>
      </c>
      <c r="C16" s="40"/>
      <c r="D16" s="41"/>
      <c r="E16" s="88">
        <v>14151.175</v>
      </c>
      <c r="F16" s="89">
        <v>14493.72</v>
      </c>
      <c r="G16" s="89">
        <v>14754.269</v>
      </c>
      <c r="H16" s="89">
        <v>14713.06</v>
      </c>
      <c r="I16" s="89">
        <v>14508.814</v>
      </c>
      <c r="J16" s="89">
        <v>14690.746</v>
      </c>
      <c r="K16" s="89">
        <v>14454.224</v>
      </c>
      <c r="L16" s="60">
        <v>14548.196</v>
      </c>
      <c r="M16" s="90">
        <v>14385.668</v>
      </c>
      <c r="N16" s="91">
        <v>14303.267</v>
      </c>
      <c r="O16" s="92">
        <v>14238.956</v>
      </c>
      <c r="P16" s="12"/>
    </row>
    <row r="17" spans="2:16" ht="28.5" customHeight="1" thickBot="1">
      <c r="B17" s="30" t="s">
        <v>14</v>
      </c>
      <c r="C17" s="31"/>
      <c r="D17" s="32"/>
      <c r="E17" s="88">
        <v>8311.02</v>
      </c>
      <c r="F17" s="89">
        <v>8525.268</v>
      </c>
      <c r="G17" s="89">
        <v>8739.171</v>
      </c>
      <c r="H17" s="89">
        <v>8684.453</v>
      </c>
      <c r="I17" s="89">
        <v>8618.76</v>
      </c>
      <c r="J17" s="89">
        <v>8758.101</v>
      </c>
      <c r="K17" s="89">
        <v>8735.976</v>
      </c>
      <c r="L17" s="60">
        <v>8937.129</v>
      </c>
      <c r="M17" s="90">
        <v>8846.003</v>
      </c>
      <c r="N17" s="91">
        <v>8773.757</v>
      </c>
      <c r="O17" s="92">
        <v>8674.732</v>
      </c>
      <c r="P17" s="12"/>
    </row>
    <row r="18" spans="2:16" ht="28.5" customHeight="1" thickBot="1">
      <c r="B18" s="27" t="s">
        <v>15</v>
      </c>
      <c r="C18" s="28"/>
      <c r="D18" s="29"/>
      <c r="E18" s="88">
        <v>18210.579</v>
      </c>
      <c r="F18" s="89">
        <v>18802.872</v>
      </c>
      <c r="G18" s="89">
        <v>19453.426</v>
      </c>
      <c r="H18" s="89">
        <v>19444.884</v>
      </c>
      <c r="I18" s="89">
        <v>19420.83</v>
      </c>
      <c r="J18" s="89">
        <v>19767.215</v>
      </c>
      <c r="K18" s="89">
        <v>19559.269</v>
      </c>
      <c r="L18" s="60">
        <v>19145.374</v>
      </c>
      <c r="M18" s="90">
        <v>18479.257</v>
      </c>
      <c r="N18" s="91">
        <v>17877.805</v>
      </c>
      <c r="O18" s="92">
        <v>17478.892</v>
      </c>
      <c r="P18" s="12"/>
    </row>
    <row r="19" spans="2:16" ht="28.5" customHeight="1" thickBot="1">
      <c r="B19" s="39" t="s">
        <v>38</v>
      </c>
      <c r="C19" s="40"/>
      <c r="D19" s="41"/>
      <c r="E19" s="88">
        <v>7562.475</v>
      </c>
      <c r="F19" s="89">
        <v>7782.706</v>
      </c>
      <c r="G19" s="89">
        <v>8181.661</v>
      </c>
      <c r="H19" s="89">
        <v>8108.033</v>
      </c>
      <c r="I19" s="89">
        <v>8211.968</v>
      </c>
      <c r="J19" s="89">
        <v>8111.457</v>
      </c>
      <c r="K19" s="89">
        <v>8045.159</v>
      </c>
      <c r="L19" s="60">
        <v>8144.395</v>
      </c>
      <c r="M19" s="90">
        <v>7970.076</v>
      </c>
      <c r="N19" s="91">
        <v>7889.87</v>
      </c>
      <c r="O19" s="92">
        <v>7734.373</v>
      </c>
      <c r="P19" s="12"/>
    </row>
    <row r="20" spans="2:16" ht="28.5" customHeight="1" thickBot="1">
      <c r="B20" s="30" t="s">
        <v>39</v>
      </c>
      <c r="C20" s="31"/>
      <c r="D20" s="32"/>
      <c r="E20" s="88">
        <v>4210.09</v>
      </c>
      <c r="F20" s="89">
        <v>4408.836</v>
      </c>
      <c r="G20" s="89">
        <v>4551.154</v>
      </c>
      <c r="H20" s="89">
        <v>4364.333</v>
      </c>
      <c r="I20" s="89">
        <v>4386.173</v>
      </c>
      <c r="J20" s="89">
        <v>4409.348</v>
      </c>
      <c r="K20" s="89">
        <v>4351.471</v>
      </c>
      <c r="L20" s="60">
        <v>4339.764</v>
      </c>
      <c r="M20" s="90">
        <v>4165.509</v>
      </c>
      <c r="N20" s="91">
        <v>4084.825</v>
      </c>
      <c r="O20" s="92">
        <v>4097.191</v>
      </c>
      <c r="P20" s="12"/>
    </row>
    <row r="21" spans="2:16" ht="28.5" customHeight="1" thickBot="1">
      <c r="B21" s="27" t="s">
        <v>40</v>
      </c>
      <c r="C21" s="28"/>
      <c r="D21" s="29"/>
      <c r="E21" s="88">
        <v>2432.77</v>
      </c>
      <c r="F21" s="89">
        <v>2451.31</v>
      </c>
      <c r="G21" s="89">
        <v>2415.327</v>
      </c>
      <c r="H21" s="89">
        <v>2308.194</v>
      </c>
      <c r="I21" s="89">
        <v>2224.876</v>
      </c>
      <c r="J21" s="89">
        <v>2200.055</v>
      </c>
      <c r="K21" s="89">
        <v>2177.907</v>
      </c>
      <c r="L21" s="60">
        <v>2250.523</v>
      </c>
      <c r="M21" s="90">
        <v>2205.02</v>
      </c>
      <c r="N21" s="91">
        <v>2183.843</v>
      </c>
      <c r="O21" s="92">
        <v>2157.895</v>
      </c>
      <c r="P21" s="12"/>
    </row>
    <row r="22" spans="2:16" ht="28.5" customHeight="1" thickBot="1">
      <c r="B22" s="27" t="s">
        <v>16</v>
      </c>
      <c r="C22" s="28"/>
      <c r="D22" s="29"/>
      <c r="E22" s="88">
        <v>3917.54</v>
      </c>
      <c r="F22" s="89">
        <v>4030.278</v>
      </c>
      <c r="G22" s="89">
        <v>4191.318</v>
      </c>
      <c r="H22" s="89">
        <v>4076.23</v>
      </c>
      <c r="I22" s="89">
        <v>4037.253</v>
      </c>
      <c r="J22" s="89">
        <v>4049.297</v>
      </c>
      <c r="K22" s="89">
        <v>4064.612</v>
      </c>
      <c r="L22" s="60">
        <v>4059.831</v>
      </c>
      <c r="M22" s="90">
        <v>3861.753</v>
      </c>
      <c r="N22" s="91">
        <v>3767.998</v>
      </c>
      <c r="O22" s="92">
        <v>3677.978</v>
      </c>
      <c r="P22" s="12"/>
    </row>
    <row r="23" spans="2:16" ht="28.5" customHeight="1" thickBot="1">
      <c r="B23" s="39" t="s">
        <v>17</v>
      </c>
      <c r="C23" s="40"/>
      <c r="D23" s="41"/>
      <c r="E23" s="88">
        <v>7493.059</v>
      </c>
      <c r="F23" s="89">
        <v>7699.402</v>
      </c>
      <c r="G23" s="89">
        <v>8085.501</v>
      </c>
      <c r="H23" s="89">
        <v>7866.726</v>
      </c>
      <c r="I23" s="89">
        <v>7928.29</v>
      </c>
      <c r="J23" s="89">
        <v>7814.011</v>
      </c>
      <c r="K23" s="89">
        <v>7743.581</v>
      </c>
      <c r="L23" s="60">
        <v>7622.831</v>
      </c>
      <c r="M23" s="90">
        <v>7402.669</v>
      </c>
      <c r="N23" s="91">
        <v>7232.551</v>
      </c>
      <c r="O23" s="92">
        <v>7004.287</v>
      </c>
      <c r="P23" s="12"/>
    </row>
    <row r="24" spans="2:16" ht="28.5" customHeight="1" thickBot="1">
      <c r="B24" s="30" t="s">
        <v>27</v>
      </c>
      <c r="C24" s="31"/>
      <c r="D24" s="32"/>
      <c r="E24" s="88">
        <v>5055.477</v>
      </c>
      <c r="F24" s="89">
        <v>5212.573</v>
      </c>
      <c r="G24" s="89">
        <v>5461.048</v>
      </c>
      <c r="H24" s="89">
        <v>5302.17</v>
      </c>
      <c r="I24" s="89">
        <v>5115.704</v>
      </c>
      <c r="J24" s="89">
        <v>5034.27</v>
      </c>
      <c r="K24" s="89">
        <v>4982.595</v>
      </c>
      <c r="L24" s="60">
        <v>4967.918</v>
      </c>
      <c r="M24" s="90">
        <v>4766.778</v>
      </c>
      <c r="N24" s="91">
        <v>4709.918</v>
      </c>
      <c r="O24" s="92">
        <v>4693.001</v>
      </c>
      <c r="P24" s="12"/>
    </row>
    <row r="25" spans="2:16" ht="28.5" customHeight="1" thickBot="1">
      <c r="B25" s="30" t="s">
        <v>41</v>
      </c>
      <c r="C25" s="31"/>
      <c r="D25" s="32"/>
      <c r="E25" s="88">
        <v>4161.868</v>
      </c>
      <c r="F25" s="89">
        <v>4192.627</v>
      </c>
      <c r="G25" s="89">
        <v>4422.002</v>
      </c>
      <c r="H25" s="89">
        <v>4136.565</v>
      </c>
      <c r="I25" s="89">
        <v>4119.579</v>
      </c>
      <c r="J25" s="89">
        <v>4077.746</v>
      </c>
      <c r="K25" s="89">
        <v>3954.187</v>
      </c>
      <c r="L25" s="60">
        <v>3914.192</v>
      </c>
      <c r="M25" s="90">
        <v>3807.158</v>
      </c>
      <c r="N25" s="91">
        <v>3794.125</v>
      </c>
      <c r="O25" s="92">
        <v>3735.847</v>
      </c>
      <c r="P25" s="12"/>
    </row>
    <row r="26" spans="2:16" ht="28.5" customHeight="1" thickBot="1">
      <c r="B26" s="27" t="s">
        <v>42</v>
      </c>
      <c r="C26" s="28"/>
      <c r="D26" s="29"/>
      <c r="E26" s="88">
        <v>2245.041</v>
      </c>
      <c r="F26" s="89">
        <v>2292.081</v>
      </c>
      <c r="G26" s="89">
        <v>2357.365</v>
      </c>
      <c r="H26" s="89">
        <v>2342.43</v>
      </c>
      <c r="I26" s="89">
        <v>2211.744</v>
      </c>
      <c r="J26" s="89">
        <v>2232.84</v>
      </c>
      <c r="K26" s="89">
        <v>2204.349</v>
      </c>
      <c r="L26" s="60">
        <v>2278.107</v>
      </c>
      <c r="M26" s="90">
        <v>2310.18</v>
      </c>
      <c r="N26" s="91">
        <v>2379.513</v>
      </c>
      <c r="O26" s="92">
        <v>2477.675</v>
      </c>
      <c r="P26" s="12"/>
    </row>
    <row r="27" spans="2:16" ht="28.5" customHeight="1" thickBot="1">
      <c r="B27" s="27" t="s">
        <v>43</v>
      </c>
      <c r="C27" s="28"/>
      <c r="D27" s="29"/>
      <c r="E27" s="88">
        <v>2098.365</v>
      </c>
      <c r="F27" s="89">
        <v>2223.525</v>
      </c>
      <c r="G27" s="89">
        <v>2303.599</v>
      </c>
      <c r="H27" s="89">
        <v>2230.992</v>
      </c>
      <c r="I27" s="89">
        <v>2215.618</v>
      </c>
      <c r="J27" s="89">
        <v>2230.588</v>
      </c>
      <c r="K27" s="89">
        <v>2238.166</v>
      </c>
      <c r="L27" s="60">
        <v>2443.04</v>
      </c>
      <c r="M27" s="90">
        <v>2509.422</v>
      </c>
      <c r="N27" s="91">
        <v>2611.174</v>
      </c>
      <c r="O27" s="92">
        <v>2680.193</v>
      </c>
      <c r="P27" s="12"/>
    </row>
    <row r="28" spans="2:16" ht="28.5" customHeight="1" thickBot="1">
      <c r="B28" s="27" t="s">
        <v>44</v>
      </c>
      <c r="C28" s="28"/>
      <c r="D28" s="29"/>
      <c r="E28" s="88">
        <v>709.859</v>
      </c>
      <c r="F28" s="89">
        <v>770.747</v>
      </c>
      <c r="G28" s="89">
        <v>825.497</v>
      </c>
      <c r="H28" s="89">
        <v>771.03</v>
      </c>
      <c r="I28" s="89">
        <v>760.794</v>
      </c>
      <c r="J28" s="89">
        <v>739.737</v>
      </c>
      <c r="K28" s="89">
        <v>717.5</v>
      </c>
      <c r="L28" s="60">
        <v>741.212</v>
      </c>
      <c r="M28" s="90">
        <v>740.539</v>
      </c>
      <c r="N28" s="91">
        <v>805.373</v>
      </c>
      <c r="O28" s="92">
        <v>809.217</v>
      </c>
      <c r="P28" s="12"/>
    </row>
    <row r="29" spans="2:16" ht="28.5" customHeight="1" thickBot="1">
      <c r="B29" s="30" t="s">
        <v>18</v>
      </c>
      <c r="C29" s="31"/>
      <c r="D29" s="32"/>
      <c r="E29" s="88">
        <v>9057.894</v>
      </c>
      <c r="F29" s="89">
        <v>9384.878</v>
      </c>
      <c r="G29" s="89">
        <v>9670.498</v>
      </c>
      <c r="H29" s="89">
        <v>9390.678</v>
      </c>
      <c r="I29" s="89">
        <v>9035.884</v>
      </c>
      <c r="J29" s="89">
        <v>9023.663</v>
      </c>
      <c r="K29" s="89">
        <v>8980.478</v>
      </c>
      <c r="L29" s="60">
        <v>9115.855</v>
      </c>
      <c r="M29" s="90">
        <v>8920.607</v>
      </c>
      <c r="N29" s="91">
        <v>8964.838</v>
      </c>
      <c r="O29" s="92">
        <v>8747.471</v>
      </c>
      <c r="P29" s="12"/>
    </row>
    <row r="30" spans="2:16" ht="28.5" customHeight="1" thickBot="1" thickTop="1">
      <c r="B30" s="44" t="s">
        <v>5</v>
      </c>
      <c r="C30" s="45"/>
      <c r="D30" s="46"/>
      <c r="E30" s="108">
        <f>+E7+E9+E12+E14+E15++E16+E17+E18</f>
        <v>175316.577</v>
      </c>
      <c r="F30" s="109">
        <f>+F7+F9+F12+F14+F15++F16+F17+F18</f>
        <v>179380.47400000002</v>
      </c>
      <c r="G30" s="109">
        <f>+G7+G9+G12+G14+G15++G16+G17+G18</f>
        <v>183811.65300000002</v>
      </c>
      <c r="H30" s="109">
        <f>+H5+H9+H10+H14+H15+H16+H17+H18</f>
        <v>195449.878</v>
      </c>
      <c r="I30" s="110">
        <f>+I5+I9+I10+I14+I15+I16+I17+I18</f>
        <v>195134.87100000004</v>
      </c>
      <c r="J30" s="110">
        <f>+J5+J9+J10+J14+J15+J16+J17+J18</f>
        <v>197774.67699999997</v>
      </c>
      <c r="K30" s="110">
        <v>196178.57899999997</v>
      </c>
      <c r="L30" s="111">
        <v>197033.435</v>
      </c>
      <c r="M30" s="112">
        <v>193797.37</v>
      </c>
      <c r="N30" s="113">
        <v>190597.718</v>
      </c>
      <c r="O30" s="114">
        <v>189678.69199999998</v>
      </c>
      <c r="P30" s="12"/>
    </row>
    <row r="31" spans="2:16" ht="28.5" customHeight="1" thickBot="1" thickTop="1">
      <c r="B31" s="44" t="s">
        <v>4</v>
      </c>
      <c r="C31" s="45"/>
      <c r="D31" s="46"/>
      <c r="E31" s="108">
        <f>+E8+E19+E20+E13+E21+E22+E23+E24+E25+E26+E27+E28+E29</f>
        <v>60003.17999999999</v>
      </c>
      <c r="F31" s="109">
        <f>+F8+F19+F20+F13+F21+F22+F23+F24+F25+F26+F27+F28+F29</f>
        <v>61564.40500000001</v>
      </c>
      <c r="G31" s="109">
        <f>+G8+G19+G20+G13+G21+G22+G23+G24+G25+G26+G27+G28+G29</f>
        <v>63771.708000000006</v>
      </c>
      <c r="H31" s="115">
        <f>H19+H20+H21+H22+H23+H24+H25+H26+H27+H28+H29</f>
        <v>50897.381</v>
      </c>
      <c r="I31" s="115">
        <f>I19+I20+I21+I22+I23+I24+I25+I26+I27+I28+I29</f>
        <v>50247.883</v>
      </c>
      <c r="J31" s="115">
        <f>J19+J20+J21+J22+J23+J24+J25+J26+J27+J28+J29</f>
        <v>49923.01200000001</v>
      </c>
      <c r="K31" s="115">
        <v>49460.005000000005</v>
      </c>
      <c r="L31" s="109">
        <v>49877.668000000005</v>
      </c>
      <c r="M31" s="116">
        <v>48659.710999999996</v>
      </c>
      <c r="N31" s="117">
        <v>48424.02799999999</v>
      </c>
      <c r="O31" s="118">
        <v>47815.128</v>
      </c>
      <c r="P31" s="12"/>
    </row>
    <row r="32" spans="2:16" ht="28.5" customHeight="1" thickBot="1" thickTop="1">
      <c r="B32" s="47" t="s">
        <v>6</v>
      </c>
      <c r="C32" s="37"/>
      <c r="D32" s="48"/>
      <c r="E32" s="119">
        <f>E30+E31</f>
        <v>235319.75699999998</v>
      </c>
      <c r="F32" s="104">
        <f>F30+F31</f>
        <v>240944.87900000002</v>
      </c>
      <c r="G32" s="104">
        <f>G30+G31</f>
        <v>247583.36100000003</v>
      </c>
      <c r="H32" s="104">
        <f>H30+H31</f>
        <v>246347.259</v>
      </c>
      <c r="I32" s="103">
        <f>SUM(I30:I31)</f>
        <v>245382.75400000004</v>
      </c>
      <c r="J32" s="103">
        <f>SUM(J30:J31)</f>
        <v>247697.68899999998</v>
      </c>
      <c r="K32" s="103">
        <v>245638.58399999997</v>
      </c>
      <c r="L32" s="104">
        <v>246911.103</v>
      </c>
      <c r="M32" s="105">
        <v>242457.081</v>
      </c>
      <c r="N32" s="106">
        <v>239021.74599999998</v>
      </c>
      <c r="O32" s="107">
        <v>237493.81999999998</v>
      </c>
      <c r="P32" s="12"/>
    </row>
    <row r="33" spans="5:16" ht="28.5" customHeight="1" thickBot="1"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2"/>
    </row>
    <row r="34" spans="2:16" ht="28.5" customHeight="1">
      <c r="B34" s="49" t="s">
        <v>32</v>
      </c>
      <c r="C34" s="50"/>
      <c r="D34" s="120"/>
      <c r="E34" s="67">
        <f aca="true" t="shared" si="0" ref="E34:O34">(E30/$E$30*100)</f>
        <v>100</v>
      </c>
      <c r="F34" s="67">
        <f t="shared" si="0"/>
        <v>102.31803350803503</v>
      </c>
      <c r="G34" s="67">
        <f t="shared" si="0"/>
        <v>104.84556346317441</v>
      </c>
      <c r="H34" s="67">
        <f t="shared" si="0"/>
        <v>111.48396879777091</v>
      </c>
      <c r="I34" s="67">
        <f t="shared" si="0"/>
        <v>111.30428983906071</v>
      </c>
      <c r="J34" s="67">
        <f t="shared" si="0"/>
        <v>112.8100265156329</v>
      </c>
      <c r="K34" s="67">
        <f t="shared" si="0"/>
        <v>111.89961745602642</v>
      </c>
      <c r="L34" s="67">
        <f t="shared" si="0"/>
        <v>112.3872245121464</v>
      </c>
      <c r="M34" s="67">
        <f t="shared" si="0"/>
        <v>110.54138365934443</v>
      </c>
      <c r="N34" s="121">
        <f>(N30/$E$30*100)</f>
        <v>108.71631266220764</v>
      </c>
      <c r="O34" s="122">
        <v>108.19210324874184</v>
      </c>
      <c r="P34" s="12"/>
    </row>
    <row r="35" spans="2:16" ht="28.5" customHeight="1">
      <c r="B35" s="51" t="s">
        <v>33</v>
      </c>
      <c r="C35" s="52"/>
      <c r="D35" s="123"/>
      <c r="E35" s="124">
        <f>(E31/$E$31*100)</f>
        <v>100</v>
      </c>
      <c r="F35" s="124">
        <f aca="true" t="shared" si="1" ref="F35:O35">(F31/$E$31*100)</f>
        <v>102.60190376576712</v>
      </c>
      <c r="G35" s="124">
        <f t="shared" si="1"/>
        <v>106.28054713100208</v>
      </c>
      <c r="H35" s="124">
        <f t="shared" si="1"/>
        <v>84.82447263628362</v>
      </c>
      <c r="I35" s="124">
        <f t="shared" si="1"/>
        <v>83.74203333889972</v>
      </c>
      <c r="J35" s="124">
        <f t="shared" si="1"/>
        <v>83.20061036765054</v>
      </c>
      <c r="K35" s="124">
        <f t="shared" si="1"/>
        <v>82.42897293110134</v>
      </c>
      <c r="L35" s="124">
        <f t="shared" si="1"/>
        <v>83.12504103949159</v>
      </c>
      <c r="M35" s="124">
        <f t="shared" si="1"/>
        <v>81.09522028665815</v>
      </c>
      <c r="N35" s="125">
        <f>(N31/$E$31*100)</f>
        <v>80.7024361042198</v>
      </c>
      <c r="O35" s="126">
        <v>79.68765655420263</v>
      </c>
      <c r="P35" s="12"/>
    </row>
    <row r="36" spans="2:16" ht="28.5" customHeight="1" thickBot="1">
      <c r="B36" s="42" t="s">
        <v>34</v>
      </c>
      <c r="C36" s="43"/>
      <c r="D36" s="127"/>
      <c r="E36" s="128">
        <f>(E32/$E$32*100)</f>
        <v>100</v>
      </c>
      <c r="F36" s="128">
        <f aca="true" t="shared" si="2" ref="F36:O36">(F32/$E$32*100)</f>
        <v>102.3904163729015</v>
      </c>
      <c r="G36" s="128">
        <f t="shared" si="2"/>
        <v>105.21146382111897</v>
      </c>
      <c r="H36" s="128">
        <f t="shared" si="2"/>
        <v>104.68617771010192</v>
      </c>
      <c r="I36" s="128">
        <f t="shared" si="2"/>
        <v>104.27630774750463</v>
      </c>
      <c r="J36" s="128">
        <f t="shared" si="2"/>
        <v>105.26004792704254</v>
      </c>
      <c r="K36" s="128">
        <f t="shared" si="2"/>
        <v>104.38502365103155</v>
      </c>
      <c r="L36" s="128">
        <f t="shared" si="2"/>
        <v>104.9257853007217</v>
      </c>
      <c r="M36" s="128">
        <f t="shared" si="2"/>
        <v>103.03303219882214</v>
      </c>
      <c r="N36" s="82">
        <f>(N32/$E$32*100)</f>
        <v>101.57317390056629</v>
      </c>
      <c r="O36" s="129">
        <v>100.92387610276174</v>
      </c>
      <c r="P36" s="12"/>
    </row>
    <row r="37" spans="2:16" ht="28.5" customHeight="1">
      <c r="B37" s="10" t="s">
        <v>9</v>
      </c>
      <c r="C37" s="10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12"/>
    </row>
    <row r="38" spans="5:16" ht="28.5" customHeight="1"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12"/>
    </row>
    <row r="39" spans="5:16" ht="28.5" customHeight="1"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12"/>
    </row>
    <row r="40" spans="5:16" ht="28.5" customHeight="1"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12"/>
    </row>
    <row r="41" spans="5:16" ht="28.5" customHeight="1"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12"/>
    </row>
    <row r="42" spans="5:16" ht="28.5" customHeight="1"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12"/>
    </row>
    <row r="43" spans="5:16" ht="28.5" customHeight="1"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12"/>
    </row>
    <row r="44" spans="5:16" ht="28.5" customHeight="1"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12"/>
    </row>
    <row r="45" spans="5:16" ht="28.5" customHeight="1"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12"/>
    </row>
    <row r="46" spans="5:16" ht="28.5" customHeight="1"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12"/>
    </row>
    <row r="47" spans="5:16" ht="28.5" customHeight="1"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12"/>
    </row>
    <row r="48" spans="5:16" ht="28.5" customHeight="1"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12"/>
    </row>
    <row r="49" spans="5:16" ht="28.5" customHeight="1"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12"/>
    </row>
    <row r="50" spans="5:16" ht="28.5" customHeight="1"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12"/>
    </row>
    <row r="51" spans="5:16" ht="28.5" customHeight="1"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12"/>
    </row>
    <row r="52" spans="5:16" ht="28.5" customHeight="1"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12"/>
    </row>
    <row r="53" spans="5:16" ht="28.5" customHeight="1"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12"/>
    </row>
    <row r="54" spans="5:16" ht="28.5" customHeight="1"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12"/>
    </row>
    <row r="55" spans="5:16" ht="28.5" customHeight="1"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12"/>
    </row>
    <row r="56" spans="5:16" ht="28.5" customHeight="1"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12"/>
    </row>
    <row r="57" spans="5:16" ht="28.5" customHeight="1"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12"/>
    </row>
    <row r="58" spans="5:16" ht="28.5" customHeight="1"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12"/>
    </row>
    <row r="59" spans="5:16" ht="28.5" customHeight="1"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12"/>
    </row>
    <row r="60" spans="5:16" ht="28.5" customHeight="1"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12"/>
    </row>
    <row r="61" spans="5:16" ht="28.5" customHeight="1"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12"/>
    </row>
    <row r="62" spans="5:16" ht="28.5" customHeight="1"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12"/>
    </row>
    <row r="63" spans="5:16" ht="28.5" customHeight="1"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12"/>
    </row>
    <row r="64" spans="5:16" ht="28.5" customHeight="1"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12"/>
    </row>
    <row r="65" spans="5:16" ht="28.5" customHeight="1"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12"/>
    </row>
    <row r="66" spans="5:16" ht="28.5" customHeight="1"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12"/>
    </row>
    <row r="67" spans="5:16" ht="28.5" customHeight="1"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12"/>
    </row>
    <row r="68" spans="5:16" ht="28.5" customHeight="1"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12"/>
    </row>
    <row r="69" spans="5:16" ht="28.5" customHeight="1"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12"/>
    </row>
    <row r="70" spans="5:16" ht="28.5" customHeight="1"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12"/>
    </row>
    <row r="71" spans="5:16" ht="28.5" customHeight="1"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12"/>
    </row>
    <row r="72" spans="5:16" ht="28.5" customHeight="1"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12"/>
    </row>
    <row r="73" spans="5:16" ht="28.5" customHeight="1"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12"/>
    </row>
    <row r="74" spans="5:16" ht="28.5" customHeight="1"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12"/>
    </row>
    <row r="75" spans="5:16" ht="28.5" customHeight="1"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12"/>
    </row>
    <row r="76" spans="5:16" ht="28.5" customHeight="1"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12"/>
    </row>
    <row r="77" spans="5:16" ht="28.5" customHeight="1"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12"/>
    </row>
    <row r="78" spans="5:16" ht="28.5" customHeight="1"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12"/>
    </row>
    <row r="79" spans="5:16" ht="28.5" customHeight="1"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12"/>
    </row>
    <row r="80" spans="5:16" ht="28.5" customHeight="1"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12"/>
    </row>
    <row r="81" spans="5:16" ht="28.5" customHeight="1"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12"/>
    </row>
    <row r="82" spans="5:16" ht="28.5" customHeight="1"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12"/>
    </row>
    <row r="83" spans="5:16" ht="28.5" customHeight="1"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12"/>
    </row>
    <row r="84" spans="5:16" ht="28.5" customHeight="1"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12"/>
    </row>
    <row r="85" spans="5:16" ht="28.5" customHeight="1"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12"/>
    </row>
    <row r="86" spans="5:16" ht="28.5" customHeight="1"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12"/>
    </row>
    <row r="87" ht="28.5" customHeight="1">
      <c r="P87" s="12"/>
    </row>
    <row r="88" ht="28.5" customHeight="1">
      <c r="P88" s="12"/>
    </row>
    <row r="89" ht="28.5" customHeight="1">
      <c r="P89" s="12"/>
    </row>
    <row r="90" ht="28.5" customHeight="1">
      <c r="P90" s="12"/>
    </row>
    <row r="91" ht="28.5" customHeight="1">
      <c r="P91" s="12"/>
    </row>
    <row r="92" ht="28.5" customHeight="1">
      <c r="P92" s="12"/>
    </row>
    <row r="93" ht="28.5" customHeight="1">
      <c r="P93" s="12"/>
    </row>
    <row r="94" ht="28.5" customHeight="1">
      <c r="P94" s="12"/>
    </row>
    <row r="95" ht="28.5" customHeight="1">
      <c r="P95" s="12"/>
    </row>
    <row r="96" ht="28.5" customHeight="1">
      <c r="P96" s="12"/>
    </row>
    <row r="97" ht="28.5" customHeight="1">
      <c r="P97" s="11"/>
    </row>
    <row r="98" ht="28.5" customHeight="1">
      <c r="P98" s="12"/>
    </row>
    <row r="99" ht="28.5" customHeight="1">
      <c r="P99" s="12"/>
    </row>
    <row r="100" ht="28.5" customHeight="1">
      <c r="P100" s="12"/>
    </row>
    <row r="101" ht="28.5" customHeight="1">
      <c r="P101" s="8"/>
    </row>
    <row r="102" ht="28.5" customHeight="1">
      <c r="P102" s="8"/>
    </row>
    <row r="103" ht="28.5" customHeight="1">
      <c r="P103" s="8"/>
    </row>
    <row r="104" ht="28.5" customHeight="1">
      <c r="P104" s="8"/>
    </row>
    <row r="105" ht="28.5" customHeight="1">
      <c r="P105" s="8"/>
    </row>
    <row r="106" ht="28.5" customHeight="1">
      <c r="P106" s="8"/>
    </row>
    <row r="107" ht="28.5" customHeight="1">
      <c r="P107" s="8"/>
    </row>
    <row r="108" ht="28.5" customHeight="1">
      <c r="P108" s="8"/>
    </row>
    <row r="109" ht="28.5" customHeight="1">
      <c r="P109" s="8"/>
    </row>
    <row r="110" ht="28.5" customHeight="1">
      <c r="P110" s="8"/>
    </row>
    <row r="111" ht="28.5" customHeight="1">
      <c r="P111" s="8"/>
    </row>
    <row r="112" ht="28.5" customHeight="1">
      <c r="P112" s="8"/>
    </row>
    <row r="113" ht="28.5" customHeight="1">
      <c r="P113" s="8"/>
    </row>
    <row r="114" ht="28.5" customHeight="1">
      <c r="P114" s="8"/>
    </row>
    <row r="115" ht="28.5" customHeight="1">
      <c r="P115" s="8"/>
    </row>
    <row r="116" ht="28.5" customHeight="1">
      <c r="P116" s="8"/>
    </row>
    <row r="117" ht="28.5" customHeight="1">
      <c r="P117" s="8"/>
    </row>
    <row r="118" ht="28.5" customHeight="1">
      <c r="P118" s="8"/>
    </row>
    <row r="119" ht="28.5" customHeight="1">
      <c r="P119" s="8"/>
    </row>
    <row r="120" ht="28.5" customHeight="1">
      <c r="P120" s="8"/>
    </row>
    <row r="121" ht="28.5" customHeight="1">
      <c r="P121" s="8"/>
    </row>
    <row r="122" ht="28.5" customHeight="1">
      <c r="P122" s="8"/>
    </row>
    <row r="123" ht="28.5" customHeight="1">
      <c r="P123" s="8"/>
    </row>
    <row r="124" ht="28.5" customHeight="1">
      <c r="P124" s="8"/>
    </row>
    <row r="125" ht="28.5" customHeight="1">
      <c r="P125" s="8"/>
    </row>
    <row r="126" ht="28.5" customHeight="1">
      <c r="P126" s="8"/>
    </row>
    <row r="127" ht="28.5" customHeight="1">
      <c r="P127" s="8"/>
    </row>
    <row r="128" ht="28.5" customHeight="1">
      <c r="P128" s="8"/>
    </row>
    <row r="129" ht="28.5" customHeight="1">
      <c r="P129" s="8"/>
    </row>
    <row r="130" ht="28.5" customHeight="1">
      <c r="P130" s="8"/>
    </row>
    <row r="131" ht="28.5" customHeight="1">
      <c r="P131" s="8"/>
    </row>
    <row r="132" ht="28.5" customHeight="1">
      <c r="P132" s="8"/>
    </row>
    <row r="133" ht="28.5" customHeight="1">
      <c r="P133" s="8"/>
    </row>
    <row r="134" ht="28.5" customHeight="1">
      <c r="P134" s="8"/>
    </row>
    <row r="135" ht="28.5" customHeight="1">
      <c r="P135" s="8"/>
    </row>
    <row r="136" ht="28.5" customHeight="1">
      <c r="P136" s="8"/>
    </row>
    <row r="137" ht="28.5" customHeight="1">
      <c r="P137" s="8"/>
    </row>
    <row r="138" ht="28.5" customHeight="1">
      <c r="P138" s="8"/>
    </row>
    <row r="139" ht="28.5" customHeight="1">
      <c r="P139" s="8"/>
    </row>
    <row r="140" ht="28.5" customHeight="1">
      <c r="P140" s="8"/>
    </row>
    <row r="141" ht="28.5" customHeight="1">
      <c r="P141" s="8"/>
    </row>
    <row r="142" ht="28.5" customHeight="1">
      <c r="P142" s="8"/>
    </row>
    <row r="143" ht="28.5" customHeight="1">
      <c r="P143" s="8"/>
    </row>
    <row r="144" ht="28.5" customHeight="1">
      <c r="P144" s="8"/>
    </row>
    <row r="145" ht="28.5" customHeight="1">
      <c r="P145" s="8"/>
    </row>
    <row r="146" ht="28.5" customHeight="1">
      <c r="P146" s="8"/>
    </row>
    <row r="147" ht="28.5" customHeight="1">
      <c r="P147" s="8"/>
    </row>
    <row r="148" ht="28.5" customHeight="1">
      <c r="P148" s="8"/>
    </row>
    <row r="149" ht="28.5" customHeight="1">
      <c r="P149" s="8"/>
    </row>
    <row r="150" ht="28.5" customHeight="1">
      <c r="P150" s="8"/>
    </row>
  </sheetData>
  <sheetProtection/>
  <mergeCells count="37">
    <mergeCell ref="B29:D29"/>
    <mergeCell ref="B19:D19"/>
    <mergeCell ref="B14:D14"/>
    <mergeCell ref="B18:D18"/>
    <mergeCell ref="B17:D17"/>
    <mergeCell ref="I3:I4"/>
    <mergeCell ref="B5:D5"/>
    <mergeCell ref="B9:D9"/>
    <mergeCell ref="B16:D16"/>
    <mergeCell ref="B15:D15"/>
    <mergeCell ref="B36:D36"/>
    <mergeCell ref="B30:D30"/>
    <mergeCell ref="B31:D31"/>
    <mergeCell ref="B32:D32"/>
    <mergeCell ref="B34:D34"/>
    <mergeCell ref="B35:D35"/>
    <mergeCell ref="B23:D23"/>
    <mergeCell ref="B26:D26"/>
    <mergeCell ref="B25:D25"/>
    <mergeCell ref="B24:D24"/>
    <mergeCell ref="B27:D27"/>
    <mergeCell ref="B28:D28"/>
    <mergeCell ref="E3:E4"/>
    <mergeCell ref="B22:D22"/>
    <mergeCell ref="B21:D21"/>
    <mergeCell ref="B20:D20"/>
    <mergeCell ref="B10:D10"/>
    <mergeCell ref="B3:D4"/>
    <mergeCell ref="F3:F4"/>
    <mergeCell ref="O3:O4"/>
    <mergeCell ref="M3:M4"/>
    <mergeCell ref="L3:L4"/>
    <mergeCell ref="K3:K4"/>
    <mergeCell ref="J3:J4"/>
    <mergeCell ref="G3:G4"/>
    <mergeCell ref="H3:H4"/>
    <mergeCell ref="N3:N4"/>
  </mergeCells>
  <printOptions horizontalCentered="1"/>
  <pageMargins left="0.7874015748031497" right="0.7874015748031497" top="0.5905511811023623" bottom="0.5905511811023623" header="0" footer="0"/>
  <pageSetup fitToHeight="1" fitToWidth="1" horizontalDpi="600" verticalDpi="600" orientation="portrait" paperSize="9" scale="46" r:id="rId1"/>
  <rowBreaks count="1" manualBreakCount="1">
    <brk id="18" min="1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島根県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320129</dc:creator>
  <cp:keywords/>
  <dc:description/>
  <cp:lastModifiedBy>Windows ユーザー</cp:lastModifiedBy>
  <cp:lastPrinted>2016-02-25T00:14:46Z</cp:lastPrinted>
  <dcterms:created xsi:type="dcterms:W3CDTF">2007-02-06T06:07:58Z</dcterms:created>
  <dcterms:modified xsi:type="dcterms:W3CDTF">2020-04-28T05:19:02Z</dcterms:modified>
  <cp:category/>
  <cp:version/>
  <cp:contentType/>
  <cp:contentStatus/>
</cp:coreProperties>
</file>