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3（R2決算）\02_9月公表分\04_HP公表\"/>
    </mc:Choice>
  </mc:AlternateContent>
  <bookViews>
    <workbookView xWindow="0" yWindow="0" windowWidth="20490" windowHeight="762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<sst xmlns="http://schemas.openxmlformats.org/spreadsheetml/2006/main" count="1086" uniqueCount="603">
  <si>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</si>
  <si>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</si>
  <si>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</si>
  <si>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</si>
  <si>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</si>
  <si>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</si>
  <si>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</si>
  <si>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</si>
  <si>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</si>
  <si>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</si>
  <si>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</si>
  <si>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</si>
  <si>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</si>
  <si>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</si>
  <si>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</si>
  <si>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</si>
  <si>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</si>
  <si>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</si>
  <si>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</si>
  <si>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</si>
  <si>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</si>
  <si>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</si>
  <si>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</si>
  <si>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</si>
  <si>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</si>
  <si>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</si>
  <si>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</si>
  <si>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</si>
  <si>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</si>
  <si>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</si>
  <si>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</si>
  <si>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</si>
  <si>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</si>
  <si>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</si>
  <si>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</si>
  <si>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</si>
  <si>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</si>
  <si>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</si>
  <si>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</si>
  <si>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</si>
  <si>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</si>
  <si>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</si>
  <si>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</si>
  <si>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</si>
  <si>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</si>
  <si>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</si>
  <si>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</si>
  <si>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</si>
  <si>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</si>
  <si>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</si>
  <si>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</si>
  <si>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</si>
  <si>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</si>
  <si>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</si>
  <si>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</si>
  <si>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</si>
  <si>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</si>
  <si>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</si>
  <si>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</si>
  <si>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</si>
  <si>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</si>
  <si>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</si>
  <si>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</si>
  <si>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</si>
  <si>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</si>
  <si>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</si>
  <si>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</si>
  <si>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</si>
  <si>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</si>
  <si>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</si>
  <si>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</si>
  <si>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</si>
  <si>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</si>
  <si>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</si>
  <si>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</si>
  <si>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</si>
  <si>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</si>
  <si>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</si>
  <si>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</si>
  <si>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</si>
  <si>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</si>
  <si>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</si>
  <si>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</si>
  <si>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</si>
  <si>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</si>
  <si>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</si>
  <si>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</si>
  <si>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</si>
  <si>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</si>
  <si>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</si>
  <si>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</si>
  <si>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</si>
  <si>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</si>
  <si>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</si>
  <si>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</si>
  <si>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</si>
  <si>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</si>
  <si>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</si>
  <si>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</si>
  <si>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</si>
  <si>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</si>
  <si>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</si>
  <si>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</si>
  <si>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</si>
  <si>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</si>
  <si>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</si>
  <si>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</si>
  <si>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</si>
  <si>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</si>
  <si>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</si>
  <si>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</si>
  <si>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</si>
  <si>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</si>
  <si>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</si>
  <si>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</si>
  <si>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</si>
  <si>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</si>
  <si>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</si>
  <si>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</si>
  <si>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</si>
  <si>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</si>
  <si>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</si>
  <si>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</si>
  <si>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</si>
  <si>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</si>
  <si>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</si>
  <si>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</si>
  <si>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</si>
  <si>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</si>
  <si>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</si>
  <si>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</si>
  <si>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</si>
  <si>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</si>
  <si>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</si>
  <si>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</si>
  <si>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</si>
  <si>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</si>
  <si>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</si>
  <si>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</si>
  <si>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</si>
  <si>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</si>
  <si>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</si>
  <si>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</si>
  <si>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</si>
  <si>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</si>
  <si>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</si>
  <si>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</si>
  <si>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</si>
  <si>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</si>
  <si>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</si>
  <si>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</si>
  <si>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</si>
  <si>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</si>
  <si>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</si>
  <si>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</si>
  <si>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</si>
  <si>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</si>
  <si>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</si>
  <si>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</si>
  <si>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</si>
  <si>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</si>
  <si>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</si>
  <si>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</si>
  <si>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</si>
  <si>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</si>
  <si>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</si>
  <si>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</si>
  <si>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</si>
  <si>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</si>
  <si>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</si>
  <si>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</si>
  <si>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</si>
  <si>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</si>
  <si>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</si>
  <si>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</si>
  <si>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</si>
  <si>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</si>
  <si>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</si>
  <si>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</si>
  <si>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</si>
  <si>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</si>
  <si>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</si>
  <si>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</si>
  <si>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</si>
  <si>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</si>
  <si>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</si>
  <si>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</si>
  <si>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</si>
  <si>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</si>
  <si>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</si>
  <si>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</si>
  <si>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</si>
  <si>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</si>
  <si>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</si>
  <si>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</si>
  <si>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</si>
  <si>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</si>
  <si>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</si>
  <si>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</si>
  <si>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</si>
  <si>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</si>
  <si>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</si>
  <si>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</si>
  <si>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</si>
  <si>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</si>
  <si>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</si>
  <si>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</si>
  <si>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</si>
  <si>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</si>
  <si>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</si>
  <si>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</si>
  <si>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</si>
  <si>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</si>
  <si>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</si>
  <si>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</si>
  <si>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</si>
  <si>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</si>
  <si>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島根県邑南町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</si>
  <si>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</si>
  <si>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</si>
  <si>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</si>
  <si>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</si>
  <si>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</si>
  <si>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</si>
  <si>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</si>
  <si>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</si>
  <si>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</si>
  <si>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</si>
  <si>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</si>
  <si>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</si>
  <si>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</si>
  <si>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</si>
  <si>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</si>
  <si>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</si>
  <si>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</si>
  <si>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</si>
  <si>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</si>
  <si>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</si>
  <si>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</si>
  <si>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</si>
  <si>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</si>
  <si>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</si>
  <si>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</si>
  <si>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</si>
  <si>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</si>
  <si>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</si>
  <si>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</si>
  <si>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</si>
  <si>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</si>
  <si>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</si>
  <si>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</si>
  <si>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</si>
  <si>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</si>
  <si>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</si>
  <si>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</si>
  <si>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</si>
  <si>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</si>
  <si>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</si>
  <si>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</si>
  <si>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</si>
  <si>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</si>
  <si>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</si>
  <si>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</si>
  <si>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</si>
  <si>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</si>
  <si>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</si>
  <si>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</si>
  <si>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</si>
  <si>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</si>
  <si>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</si>
  <si>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</si>
  <si>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</si>
  <si>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</si>
  <si>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</si>
  <si>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</si>
  <si>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</si>
  <si>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</si>
  <si>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</si>
  <si>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</si>
  <si>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</si>
  <si>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</si>
  <si>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</si>
  <si>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</si>
  <si>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</si>
  <si>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</si>
  <si>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</si>
  <si>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</si>
  <si>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</si>
  <si>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</si>
  <si>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</si>
  <si>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</si>
  <si>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</si>
  <si>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</si>
  <si>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</si>
  <si>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</si>
  <si>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</si>
  <si>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</si>
  <si>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</si>
  <si>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</si>
  <si>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</si>
  <si>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</si>
  <si>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</si>
  <si>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</si>
  <si>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</si>
  <si>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</si>
  <si>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</si>
  <si>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</si>
  <si>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</si>
  <si>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</si>
  <si>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</si>
  <si>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</si>
  <si>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</si>
  <si>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</si>
  <si>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</si>
  <si>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</si>
  <si>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</si>
  <si>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</si>
  <si>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</si>
  <si>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</si>
  <si>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</si>
  <si>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</si>
  <si>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</si>
  <si>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</si>
  <si>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</si>
  <si>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</si>
  <si>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</si>
  <si>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</si>
  <si>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</si>
  <si>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</si>
  <si>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</si>
  <si>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</si>
  <si>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</si>
  <si>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</si>
  <si>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</si>
  <si>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</si>
  <si>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</si>
  <si>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</si>
  <si>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</si>
  <si>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</si>
  <si>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</si>
  <si>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</si>
  <si>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</si>
  <si>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</si>
  <si>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</si>
  <si>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</si>
  <si>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</si>
  <si>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</si>
  <si>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</si>
  <si>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</si>
  <si>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</si>
  <si>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</si>
  <si>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</si>
  <si>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</si>
  <si>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</si>
  <si>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</si>
  <si>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</si>
  <si>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</si>
  <si>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</si>
  <si>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</si>
  <si>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</si>
  <si>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</si>
  <si>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</si>
  <si>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</si>
  <si>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</si>
  <si>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</si>
  <si>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</si>
  <si>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</si>
  <si>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</si>
  <si>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</si>
  <si>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</si>
  <si>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</si>
  <si>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</si>
  <si>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島根県邑南町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</si>
  <si>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</si>
  <si>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</si>
  <si>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</si>
  <si>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</si>
  <si>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</si>
  <si>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</si>
  <si>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</si>
  <si>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</si>
  <si>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</si>
  <si>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</si>
  <si>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</si>
  <si>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</si>
  <si>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</si>
  <si>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</si>
  <si>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</si>
  <si>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</si>
  <si>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</si>
  <si>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</si>
  <si>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</si>
  <si>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</si>
  <si>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</si>
  <si>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</si>
  <si>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</si>
  <si>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</si>
  <si>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</si>
  <si>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</si>
  <si>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</si>
  <si>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</si>
  <si>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</si>
  <si>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</si>
  <si>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</si>
  <si>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</si>
  <si>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</si>
  <si>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</si>
  <si>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</si>
  <si>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</si>
  <si>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</si>
  <si>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</si>
  <si>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</si>
  <si>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</si>
  <si>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</si>
  <si>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</si>
  <si>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</si>
  <si>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</si>
  <si>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</si>
  <si>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</si>
  <si>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</si>
  <si>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</si>
  <si>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</si>
  <si>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</si>
  <si>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</si>
  <si>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</si>
  <si>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</si>
  <si>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</si>
  <si>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</si>
  <si>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</si>
  <si>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</si>
  <si>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</si>
  <si>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</si>
  <si>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</si>
  <si>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</si>
  <si>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</si>
  <si>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</si>
  <si>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</si>
  <si>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</si>
  <si>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</si>
  <si>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</si>
  <si>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</si>
  <si>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</si>
  <si>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</si>
  <si>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</si>
  <si>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</si>
  <si>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</si>
  <si>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</si>
  <si>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</si>
  <si>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</si>
  <si>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</si>
  <si>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</si>
  <si>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</si>
  <si>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</si>
  <si>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</si>
  <si>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</si>
  <si>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</si>
  <si>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</si>
  <si>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</si>
  <si>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</si>
  <si>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</si>
  <si>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</si>
  <si>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</si>
  <si>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</si>
  <si>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</si>
  <si>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</si>
  <si>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</si>
  <si>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</si>
  <si>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</si>
  <si>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</si>
  <si>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</si>
  <si>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</si>
  <si>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</si>
  <si>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</si>
  <si>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</si>
  <si>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</si>
  <si>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</si>
  <si>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</si>
  <si>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</si>
  <si>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</si>
  <si>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</si>
  <si>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</si>
  <si>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</si>
  <si>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</si>
  <si>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</si>
  <si>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</si>
  <si>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</si>
  <si>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</si>
  <si>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</si>
  <si>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</si>
  <si>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</si>
  <si>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</si>
  <si>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</si>
  <si>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</si>
  <si>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</si>
  <si>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</si>
  <si>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</si>
  <si>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</si>
  <si>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</si>
  <si>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</si>
  <si>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</si>
  <si>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</si>
  <si>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</si>
  <si>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</si>
  <si>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</si>
  <si>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</si>
  <si>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</si>
  <si>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</si>
  <si>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</si>
  <si>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</si>
  <si>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</si>
  <si>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</si>
  <si>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</si>
  <si>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</si>
  <si>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</si>
  <si>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</si>
  <si>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</si>
  <si>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</si>
  <si>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</si>
  <si>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</si>
  <si>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</si>
  <si>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</si>
  <si>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</si>
  <si>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</si>
  <si>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</si>
  <si>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</si>
  <si>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</si>
  <si>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</si>
  <si>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</si>
  <si>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</si>
  <si>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</si>
  <si>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</si>
  <si>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</si>
  <si>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</si>
  <si>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</si>
  <si>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</si>
  <si>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</si>
  <si>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</si>
  <si>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</si>
  <si>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</si>
  <si>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</si>
  <si>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</si>
  <si>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</si>
  <si>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</si>
  <si>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</si>
  <si>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</si>
  <si>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</si>
  <si>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</si>
  <si>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</si>
  <si>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</si>
  <si>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</si>
  <si>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</si>
  <si>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</si>
  <si>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</si>
  <si>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</si>
  <si>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</si>
  <si>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</si>
  <si>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</si>
  <si>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3.32</t>
  </si>
  <si>
    <t>▲ 0.18</t>
  </si>
  <si>
    <t>▲ 2.94</t>
  </si>
  <si>
    <t>一般会計</t>
  </si>
  <si>
    <t>水道事業会計</t>
  </si>
  <si>
    <t>下水道事業特別会計</t>
  </si>
  <si>
    <t>国民健康保険事業特別会計</t>
  </si>
  <si>
    <t>電気通信事業特別会計</t>
  </si>
  <si>
    <t>国民健康保険直営診療所事業特別会計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</si>
  <si>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</si>
  <si>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</si>
  <si>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</si>
  <si>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</si>
  <si>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</si>
  <si>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</si>
  <si>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</si>
  <si>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</si>
  <si>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</si>
  <si>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phoneticPr fontId="5"/>
  </si>
  <si>
    <t>三江線跡地活用基金</t>
    <phoneticPr fontId="5"/>
  </si>
  <si>
    <t>日本一の子育て村推進基金</t>
    <phoneticPr fontId="5"/>
  </si>
  <si>
    <t>まちづくり推進基金</t>
    <phoneticPr fontId="5"/>
  </si>
  <si>
    <t>ふるさと基金</t>
    <phoneticPr fontId="5"/>
  </si>
  <si>
    <t>邑智郡総合事務組合（普通）</t>
    <rPh sb="10" eb="12">
      <t>フツウ</t>
    </rPh>
    <phoneticPr fontId="2"/>
  </si>
  <si>
    <t>邑智郡総合事務組合（介護）</t>
    <rPh sb="10" eb="12">
      <t>カイゴ</t>
    </rPh>
    <phoneticPr fontId="2"/>
  </si>
  <si>
    <t>邑智郡公立病院組合</t>
  </si>
  <si>
    <t>江津邑智消防組合</t>
    <rPh sb="0" eb="2">
      <t>ゴウツ</t>
    </rPh>
    <rPh sb="2" eb="4">
      <t>オオチ</t>
    </rPh>
    <rPh sb="4" eb="6">
      <t>ショウボウ</t>
    </rPh>
    <rPh sb="6" eb="8">
      <t>クミアイ</t>
    </rPh>
    <phoneticPr fontId="2"/>
  </si>
  <si>
    <t>島根県市町村総合事務組合</t>
  </si>
  <si>
    <t>島根県後期高齢者医療広域連合（普通）</t>
    <rPh sb="15" eb="17">
      <t>フツウ</t>
    </rPh>
    <phoneticPr fontId="2"/>
  </si>
  <si>
    <t>島根県後期高齢者医療広域連合（事業）</t>
    <rPh sb="15" eb="17">
      <t>ジギョウ</t>
    </rPh>
    <phoneticPr fontId="2"/>
  </si>
  <si>
    <t>-</t>
    <phoneticPr fontId="2"/>
  </si>
  <si>
    <t>一般財団法人邑南町開発公社</t>
    <rPh sb="0" eb="2">
      <t>イッパン</t>
    </rPh>
    <rPh sb="2" eb="6">
      <t>ザイダンホウジン</t>
    </rPh>
    <rPh sb="6" eb="9">
      <t>オオナンチョウ</t>
    </rPh>
    <rPh sb="9" eb="11">
      <t>カイハツ</t>
    </rPh>
    <rPh sb="11" eb="13">
      <t>コウシャ</t>
    </rPh>
    <phoneticPr fontId="2"/>
  </si>
  <si>
    <t>公益財団法人邑智郡広域振興財団</t>
    <rPh sb="0" eb="2">
      <t>コウエキ</t>
    </rPh>
    <rPh sb="2" eb="6">
      <t>ザイダンホウジン</t>
    </rPh>
    <rPh sb="6" eb="9">
      <t>オオチグン</t>
    </rPh>
    <rPh sb="9" eb="11">
      <t>コウイキ</t>
    </rPh>
    <rPh sb="11" eb="13">
      <t>シンコウ</t>
    </rPh>
    <rPh sb="13" eb="15">
      <t>ザイダン</t>
    </rPh>
    <phoneticPr fontId="2"/>
  </si>
  <si>
    <t>合同会社アグリサポートおーなん</t>
    <rPh sb="0" eb="2">
      <t>ゴウドウ</t>
    </rPh>
    <rPh sb="2" eb="4">
      <t>カイシャ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</si>
  <si>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</si>
  <si>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</si>
  <si>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</si>
  <si>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</si>
  <si>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</si>
  <si>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</si>
  <si>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</si>
  <si>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</si>
  <si>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</si>
  <si>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</si>
  <si>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実質公債費比率ともに類似団体平均を上回る状態が続いていますが、近年は概ね減少傾向にありました。しかし、現在は、新規発行の地方債の抑制や繰上償還による地方債残高の減少を進めているものの地方交付税の減少の影響が大きく、平成30年度から実質公債費比率が増加に転じています。今後も道の駅整備事業や邑智病院改築事業、石見中学校改築事業など大型事業の実施により本指標は上昇すると見込んでいますが、引き続き地方債の新規発行の抑制を行うとともに繰上償還の実施により両指標の改善に努めていきます。</t>
    <phoneticPr fontId="5"/>
  </si>
  <si>
    <t>本町は、将来負担比率が減少傾向で、有形固定資産減価償却率は増加傾向にありますが、類似団体と比べて将来負担比率は高く、有形固定資産減価償却率が低くなっており、全体的には老朽化した施設の更新が進められていることを示しています。これは、平成16年の町村合併前後に支所や公民館、自治会館、ケーブルテレビ等の施設整備に伴い、借り入れた地方債が将来負担比率の値に結びついていますが、現在はこれらの償還も進み将来負担額が減少傾向にあります。現在、新規発行の地方債の抑制や繰上償還による地方債残高の減少を進めており財政の健全化に努めています。今後は、来たるべき公共施設等の更新需要に備えるための財源確保や施設の長寿命化による財政負担の軽減・平準化を図る必要があります。</t>
    <rPh sb="11" eb="13">
      <t>ゲンショウ</t>
    </rPh>
    <rPh sb="13" eb="15">
      <t>ケイコウ</t>
    </rPh>
    <rPh sb="29" eb="31">
      <t>ゾウカ</t>
    </rPh>
    <rPh sb="31" eb="33">
      <t>ケイコウ</t>
    </rPh>
    <rPh sb="48" eb="50">
      <t>ショウライ</t>
    </rPh>
    <rPh sb="50" eb="52">
      <t>フタン</t>
    </rPh>
    <rPh sb="52" eb="54">
      <t>ヒリツ</t>
    </rPh>
    <rPh sb="55" eb="56">
      <t>タカ</t>
    </rPh>
    <rPh sb="78" eb="81">
      <t>ゼンタイテキ</t>
    </rPh>
    <rPh sb="83" eb="86">
      <t>ロウキュウカ</t>
    </rPh>
    <rPh sb="88" eb="90">
      <t>シセツ</t>
    </rPh>
    <rPh sb="91" eb="93">
      <t>コウシン</t>
    </rPh>
    <rPh sb="94" eb="95">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</si>
</sst>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FDC4-4077-859C-41EDE298B4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101372</c:v>
                </c:pt>
                <c:pt idx="1">
                  <c:v>89550</c:v>
                </c:pt>
                <c:pt idx="2">
                  <c:v>89822</c:v>
                </c:pt>
                <c:pt idx="3">
                  <c:v>132160</c:v>
                </c:pt>
                <c:pt idx="4">
                  <c:v>150074</c:v>
                </c:pt>
              </c:numCache>
            </c:numRef>
          </c:val>
          <c:smooth val="0"/>
          <c:extLst>
            <c:ext xmlns:c16="http://schemas.microsoft.com/office/drawing/2014/chart" uri="{C3380CC4-5D6E-409C-BE32-E72D297353CC}">
              <c16:uniqueId val="{00000001-FDC4-4077-859C-41EDE298B4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4.59</c:v>
                </c:pt>
                <c:pt idx="1">
                  <c:v>3.02</c:v>
                </c:pt>
                <c:pt idx="2">
                  <c:v>2.97</c:v>
                </c:pt>
                <c:pt idx="3">
                  <c:v>3.23</c:v>
                </c:pt>
                <c:pt idx="4">
                  <c:v>2.98</c:v>
                </c:pt>
              </c:numCache>
            </c:numRef>
          </c:val>
          <c:extLst>
            <c:ext xmlns:c16="http://schemas.microsoft.com/office/drawing/2014/chart" uri="{C3380CC4-5D6E-409C-BE32-E72D297353CC}">
              <c16:uniqueId val="{00000000-3268-4966-8D42-69DDB14FCA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8.23</c:v>
                </c:pt>
                <c:pt idx="1">
                  <c:v>6.79</c:v>
                </c:pt>
                <c:pt idx="2">
                  <c:v>6.98</c:v>
                </c:pt>
                <c:pt idx="3">
                  <c:v>3.99</c:v>
                </c:pt>
                <c:pt idx="4">
                  <c:v>5.72</c:v>
                </c:pt>
              </c:numCache>
            </c:numRef>
          </c:val>
          <c:extLst>
            <c:ext xmlns:c16="http://schemas.microsoft.com/office/drawing/2014/chart" uri="{C3380CC4-5D6E-409C-BE32-E72D297353CC}">
              <c16:uniqueId val="{00000001-3268-4966-8D42-69DDB14FCA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0.37</c:v>
                </c:pt>
                <c:pt idx="1">
                  <c:v>-3.32</c:v>
                </c:pt>
                <c:pt idx="2">
                  <c:v>-0.18</c:v>
                </c:pt>
                <c:pt idx="3">
                  <c:v>-2.94</c:v>
                </c:pt>
                <c:pt idx="4">
                  <c:v>3.79</c:v>
                </c:pt>
              </c:numCache>
            </c:numRef>
          </c:val>
          <c:smooth val="0"/>
          <c:extLst>
            <c:ext xmlns:c16="http://schemas.microsoft.com/office/drawing/2014/chart" uri="{C3380CC4-5D6E-409C-BE32-E72D297353CC}">
              <c16:uniqueId val="{00000002-3268-4966-8D42-69DDB14FCA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70-4FA5-AF54-EB16CF5014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70-4FA5-AF54-EB16CF5014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70-4FA5-AF54-EB16CF50149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0.08</c:v>
                </c:pt>
                <c:pt idx="4">
                  <c:v>#N/A</c:v>
                </c:pt>
                <c:pt idx="5">
                  <c:v>0.03</c:v>
                </c:pt>
                <c:pt idx="6">
                  <c:v>#N/A</c:v>
                </c:pt>
                <c:pt idx="7">
                  <c:v>0.03</c:v>
                </c:pt>
                <c:pt idx="8">
                  <c:v>#N/A</c:v>
                </c:pt>
                <c:pt idx="9">
                  <c:v>0.04</c:v>
                </c:pt>
              </c:numCache>
            </c:numRef>
          </c:val>
          <c:extLst>
            <c:ext xmlns:c16="http://schemas.microsoft.com/office/drawing/2014/chart" uri="{C3380CC4-5D6E-409C-BE32-E72D297353CC}">
              <c16:uniqueId val="{00000003-D170-4FA5-AF54-EB16CF501498}"/>
            </c:ext>
          </c:extLst>
        </c:ser>
        <c:ser>
          <c:idx val="4"/>
          <c:order val="4"/>
          <c:tx>
            <c:strRef>
              <c:f>データシート!$A$31</c:f>
              <c:strCache>
                <c:ptCount val="1"/>
                <c:pt idx="0">
                  <c:v>国民健康保険直営診療所事業特別会計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0.02</c:v>
                </c:pt>
                <c:pt idx="8">
                  <c:v>#N/A</c:v>
                </c:pt>
                <c:pt idx="9">
                  <c:v>7.0000000000000007E-2</c:v>
                </c:pt>
              </c:numCache>
            </c:numRef>
          </c:val>
          <c:extLst>
            <c:ext xmlns:c16="http://schemas.microsoft.com/office/drawing/2014/chart" uri="{C3380CC4-5D6E-409C-BE32-E72D297353CC}">
              <c16:uniqueId val="{00000004-D170-4FA5-AF54-EB16CF501498}"/>
            </c:ext>
          </c:extLst>
        </c:ser>
        <c:ser>
          <c:idx val="5"/>
          <c:order val="5"/>
          <c:tx>
            <c:strRef>
              <c:f>データシート!$A$32</c:f>
              <c:strCache>
                <c:ptCount val="1"/>
                <c:pt idx="0">
                  <c:v>電気通信事業特別会計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0.12</c:v>
                </c:pt>
                <c:pt idx="4">
                  <c:v>#N/A</c:v>
                </c:pt>
                <c:pt idx="5">
                  <c:v>0.17</c:v>
                </c:pt>
                <c:pt idx="6">
                  <c:v>#N/A</c:v>
                </c:pt>
                <c:pt idx="7">
                  <c:v>0.28999999999999998</c:v>
                </c:pt>
                <c:pt idx="8">
                  <c:v>#N/A</c:v>
                </c:pt>
                <c:pt idx="9">
                  <c:v>0.18</c:v>
                </c:pt>
              </c:numCache>
            </c:numRef>
          </c:val>
          <c:extLst>
            <c:ext xmlns:c16="http://schemas.microsoft.com/office/drawing/2014/chart" uri="{C3380CC4-5D6E-409C-BE32-E72D297353CC}">
              <c16:uniqueId val="{00000005-D170-4FA5-AF54-EB16CF50149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0.94</c:v>
                </c:pt>
                <c:pt idx="2">
                  <c:v>#N/A</c:v>
                </c:pt>
                <c:pt idx="3">
                  <c:v>0.54</c:v>
                </c:pt>
                <c:pt idx="4">
                  <c:v>#N/A</c:v>
                </c:pt>
                <c:pt idx="5">
                  <c:v>0.35</c:v>
                </c:pt>
                <c:pt idx="6">
                  <c:v>#N/A</c:v>
                </c:pt>
                <c:pt idx="7">
                  <c:v>0.26</c:v>
                </c:pt>
                <c:pt idx="8">
                  <c:v>#N/A</c:v>
                </c:pt>
                <c:pt idx="9">
                  <c:v>0.23</c:v>
                </c:pt>
              </c:numCache>
            </c:numRef>
          </c:val>
          <c:extLst>
            <c:ext xmlns:c16="http://schemas.microsoft.com/office/drawing/2014/chart" uri="{C3380CC4-5D6E-409C-BE32-E72D297353CC}">
              <c16:uniqueId val="{00000006-D170-4FA5-AF54-EB16CF501498}"/>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0.22</c:v>
                </c:pt>
                <c:pt idx="2">
                  <c:v>#N/A</c:v>
                </c:pt>
                <c:pt idx="3">
                  <c:v>0.17</c:v>
                </c:pt>
                <c:pt idx="4">
                  <c:v>#N/A</c:v>
                </c:pt>
                <c:pt idx="5">
                  <c:v>0.19</c:v>
                </c:pt>
                <c:pt idx="6">
                  <c:v>#N/A</c:v>
                </c:pt>
                <c:pt idx="7">
                  <c:v>0.57999999999999996</c:v>
                </c:pt>
                <c:pt idx="8">
                  <c:v>#N/A</c:v>
                </c:pt>
                <c:pt idx="9">
                  <c:v>1.07</c:v>
                </c:pt>
              </c:numCache>
            </c:numRef>
          </c:val>
          <c:extLst>
            <c:ext xmlns:c16="http://schemas.microsoft.com/office/drawing/2014/chart" uri="{C3380CC4-5D6E-409C-BE32-E72D297353CC}">
              <c16:uniqueId val="{00000007-D170-4FA5-AF54-EB16CF50149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0.04</c:v>
                </c:pt>
                <c:pt idx="4">
                  <c:v>#N/A</c:v>
                </c:pt>
                <c:pt idx="5">
                  <c:v>0.21</c:v>
                </c:pt>
                <c:pt idx="6">
                  <c:v>#N/A</c:v>
                </c:pt>
                <c:pt idx="7">
                  <c:v>0.56999999999999995</c:v>
                </c:pt>
                <c:pt idx="8">
                  <c:v>#N/A</c:v>
                </c:pt>
                <c:pt idx="9">
                  <c:v>1.1599999999999999</c:v>
                </c:pt>
              </c:numCache>
            </c:numRef>
          </c:val>
          <c:extLst>
            <c:ext xmlns:c16="http://schemas.microsoft.com/office/drawing/2014/chart" uri="{C3380CC4-5D6E-409C-BE32-E72D297353CC}">
              <c16:uniqueId val="{00000008-D170-4FA5-AF54-EB16CF5014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4.45</c:v>
                </c:pt>
                <c:pt idx="2">
                  <c:v>#N/A</c:v>
                </c:pt>
                <c:pt idx="3">
                  <c:v>2.89</c:v>
                </c:pt>
                <c:pt idx="4">
                  <c:v>#N/A</c:v>
                </c:pt>
                <c:pt idx="5">
                  <c:v>2.79</c:v>
                </c:pt>
                <c:pt idx="6">
                  <c:v>#N/A</c:v>
                </c:pt>
                <c:pt idx="7">
                  <c:v>2.93</c:v>
                </c:pt>
                <c:pt idx="8">
                  <c:v>#N/A</c:v>
                </c:pt>
                <c:pt idx="9">
                  <c:v>2.79</c:v>
                </c:pt>
              </c:numCache>
            </c:numRef>
          </c:val>
          <c:extLst>
            <c:ext xmlns:c16="http://schemas.microsoft.com/office/drawing/2014/chart" uri="{C3380CC4-5D6E-409C-BE32-E72D297353CC}">
              <c16:uniqueId val="{00000009-D170-4FA5-AF54-EB16CF5014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1998</c:v>
                </c:pt>
                <c:pt idx="5">
                  <c:v>1970</c:v>
                </c:pt>
                <c:pt idx="8">
                  <c:v>1965</c:v>
                </c:pt>
                <c:pt idx="11">
                  <c:v>1801</c:v>
                </c:pt>
                <c:pt idx="14">
                  <c:v>1706</c:v>
                </c:pt>
              </c:numCache>
            </c:numRef>
          </c:val>
          <c:extLst>
            <c:ext xmlns:c16="http://schemas.microsoft.com/office/drawing/2014/chart" uri="{C3380CC4-5D6E-409C-BE32-E72D297353CC}">
              <c16:uniqueId val="{00000000-99D6-4B4A-AEE6-6F870AD2B2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1</c:v>
                </c:pt>
                <c:pt idx="9">
                  <c:v>0</c:v>
                </c:pt>
                <c:pt idx="12">
                  <c:v>1</c:v>
                </c:pt>
              </c:numCache>
            </c:numRef>
          </c:val>
          <c:extLst>
            <c:ext xmlns:c16="http://schemas.microsoft.com/office/drawing/2014/chart" uri="{C3380CC4-5D6E-409C-BE32-E72D297353CC}">
              <c16:uniqueId val="{00000001-99D6-4B4A-AEE6-6F870AD2B2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6</c:v>
                </c:pt>
                <c:pt idx="6">
                  <c:v>6</c:v>
                </c:pt>
                <c:pt idx="9">
                  <c:v>6</c:v>
                </c:pt>
                <c:pt idx="12">
                  <c:v>4</c:v>
                </c:pt>
              </c:numCache>
            </c:numRef>
          </c:val>
          <c:extLst>
            <c:ext xmlns:c16="http://schemas.microsoft.com/office/drawing/2014/chart" uri="{C3380CC4-5D6E-409C-BE32-E72D297353CC}">
              <c16:uniqueId val="{00000002-99D6-4B4A-AEE6-6F870AD2B2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97</c:v>
                </c:pt>
                <c:pt idx="3">
                  <c:v>101</c:v>
                </c:pt>
                <c:pt idx="6">
                  <c:v>102</c:v>
                </c:pt>
                <c:pt idx="9">
                  <c:v>109</c:v>
                </c:pt>
                <c:pt idx="12">
                  <c:v>109</c:v>
                </c:pt>
              </c:numCache>
            </c:numRef>
          </c:val>
          <c:extLst>
            <c:ext xmlns:c16="http://schemas.microsoft.com/office/drawing/2014/chart" uri="{C3380CC4-5D6E-409C-BE32-E72D297353CC}">
              <c16:uniqueId val="{00000003-99D6-4B4A-AEE6-6F870AD2B2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678</c:v>
                </c:pt>
                <c:pt idx="3">
                  <c:v>679</c:v>
                </c:pt>
                <c:pt idx="6">
                  <c:v>692</c:v>
                </c:pt>
                <c:pt idx="9">
                  <c:v>715</c:v>
                </c:pt>
                <c:pt idx="12">
                  <c:v>735</c:v>
                </c:pt>
              </c:numCache>
            </c:numRef>
          </c:val>
          <c:extLst>
            <c:ext xmlns:c16="http://schemas.microsoft.com/office/drawing/2014/chart" uri="{C3380CC4-5D6E-409C-BE32-E72D297353CC}">
              <c16:uniqueId val="{00000004-99D6-4B4A-AEE6-6F870AD2B2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D6-4B4A-AEE6-6F870AD2B2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D6-4B4A-AEE6-6F870AD2B2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1994</c:v>
                </c:pt>
                <c:pt idx="3">
                  <c:v>1927</c:v>
                </c:pt>
                <c:pt idx="6">
                  <c:v>1944</c:v>
                </c:pt>
                <c:pt idx="9">
                  <c:v>1770</c:v>
                </c:pt>
                <c:pt idx="12">
                  <c:v>1611</c:v>
                </c:pt>
              </c:numCache>
            </c:numRef>
          </c:val>
          <c:extLst>
            <c:ext xmlns:c16="http://schemas.microsoft.com/office/drawing/2014/chart" uri="{C3380CC4-5D6E-409C-BE32-E72D297353CC}">
              <c16:uniqueId val="{00000007-99D6-4B4A-AEE6-6F870AD2B2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777</c:v>
                </c:pt>
                <c:pt idx="2">
                  <c:v>#N/A</c:v>
                </c:pt>
                <c:pt idx="3">
                  <c:v>#N/A</c:v>
                </c:pt>
                <c:pt idx="4">
                  <c:v>743</c:v>
                </c:pt>
                <c:pt idx="5">
                  <c:v>#N/A</c:v>
                </c:pt>
                <c:pt idx="6">
                  <c:v>#N/A</c:v>
                </c:pt>
                <c:pt idx="7">
                  <c:v>780</c:v>
                </c:pt>
                <c:pt idx="8">
                  <c:v>#N/A</c:v>
                </c:pt>
                <c:pt idx="9">
                  <c:v>#N/A</c:v>
                </c:pt>
                <c:pt idx="10">
                  <c:v>799</c:v>
                </c:pt>
                <c:pt idx="11">
                  <c:v>#N/A</c:v>
                </c:pt>
                <c:pt idx="12">
                  <c:v>#N/A</c:v>
                </c:pt>
                <c:pt idx="13">
                  <c:v>754</c:v>
                </c:pt>
                <c:pt idx="14">
                  <c:v>#N/A</c:v>
                </c:pt>
              </c:numCache>
            </c:numRef>
          </c:val>
          <c:smooth val="0"/>
          <c:extLst>
            <c:ext xmlns:c16="http://schemas.microsoft.com/office/drawing/2014/chart" uri="{C3380CC4-5D6E-409C-BE32-E72D297353CC}">
              <c16:uniqueId val="{00000008-99D6-4B4A-AEE6-6F870AD2B2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16059</c:v>
                </c:pt>
                <c:pt idx="5">
                  <c:v>15309</c:v>
                </c:pt>
                <c:pt idx="8">
                  <c:v>14639</c:v>
                </c:pt>
                <c:pt idx="11">
                  <c:v>14164</c:v>
                </c:pt>
                <c:pt idx="14">
                  <c:v>14097</c:v>
                </c:pt>
              </c:numCache>
            </c:numRef>
          </c:val>
          <c:extLst>
            <c:ext xmlns:c16="http://schemas.microsoft.com/office/drawing/2014/chart" uri="{C3380CC4-5D6E-409C-BE32-E72D297353CC}">
              <c16:uniqueId val="{00000000-D106-47E7-8B6A-FFDEE628E6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482</c:v>
                </c:pt>
                <c:pt idx="5">
                  <c:v>534</c:v>
                </c:pt>
                <c:pt idx="8">
                  <c:v>498</c:v>
                </c:pt>
                <c:pt idx="11">
                  <c:v>462</c:v>
                </c:pt>
                <c:pt idx="14">
                  <c:v>451</c:v>
                </c:pt>
              </c:numCache>
            </c:numRef>
          </c:val>
          <c:extLst>
            <c:ext xmlns:c16="http://schemas.microsoft.com/office/drawing/2014/chart" uri="{C3380CC4-5D6E-409C-BE32-E72D297353CC}">
              <c16:uniqueId val="{00000001-D106-47E7-8B6A-FFDEE628E6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3378</c:v>
                </c:pt>
                <c:pt idx="5">
                  <c:v>3479</c:v>
                </c:pt>
                <c:pt idx="8">
                  <c:v>3453</c:v>
                </c:pt>
                <c:pt idx="11">
                  <c:v>3572</c:v>
                </c:pt>
                <c:pt idx="14">
                  <c:v>3552</c:v>
                </c:pt>
              </c:numCache>
            </c:numRef>
          </c:val>
          <c:extLst>
            <c:ext xmlns:c16="http://schemas.microsoft.com/office/drawing/2014/chart" uri="{C3380CC4-5D6E-409C-BE32-E72D297353CC}">
              <c16:uniqueId val="{00000002-D106-47E7-8B6A-FFDEE628E6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06-47E7-8B6A-FFDEE628E6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06-47E7-8B6A-FFDEE628E6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06-47E7-8B6A-FFDEE628E6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2179</c:v>
                </c:pt>
                <c:pt idx="3">
                  <c:v>2167</c:v>
                </c:pt>
                <c:pt idx="6">
                  <c:v>2109</c:v>
                </c:pt>
                <c:pt idx="9">
                  <c:v>2029</c:v>
                </c:pt>
                <c:pt idx="12">
                  <c:v>2011</c:v>
                </c:pt>
              </c:numCache>
            </c:numRef>
          </c:val>
          <c:extLst>
            <c:ext xmlns:c16="http://schemas.microsoft.com/office/drawing/2014/chart" uri="{C3380CC4-5D6E-409C-BE32-E72D297353CC}">
              <c16:uniqueId val="{00000006-D106-47E7-8B6A-FFDEE628E6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885</c:v>
                </c:pt>
                <c:pt idx="3">
                  <c:v>768</c:v>
                </c:pt>
                <c:pt idx="6">
                  <c:v>656</c:v>
                </c:pt>
                <c:pt idx="9">
                  <c:v>559</c:v>
                </c:pt>
                <c:pt idx="12">
                  <c:v>517</c:v>
                </c:pt>
              </c:numCache>
            </c:numRef>
          </c:val>
          <c:extLst>
            <c:ext xmlns:c16="http://schemas.microsoft.com/office/drawing/2014/chart" uri="{C3380CC4-5D6E-409C-BE32-E72D297353CC}">
              <c16:uniqueId val="{00000007-D106-47E7-8B6A-FFDEE628E6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8955</c:v>
                </c:pt>
                <c:pt idx="3">
                  <c:v>8357</c:v>
                </c:pt>
                <c:pt idx="6">
                  <c:v>8109</c:v>
                </c:pt>
                <c:pt idx="9">
                  <c:v>7534</c:v>
                </c:pt>
                <c:pt idx="12">
                  <c:v>7112</c:v>
                </c:pt>
              </c:numCache>
            </c:numRef>
          </c:val>
          <c:extLst>
            <c:ext xmlns:c16="http://schemas.microsoft.com/office/drawing/2014/chart" uri="{C3380CC4-5D6E-409C-BE32-E72D297353CC}">
              <c16:uniqueId val="{00000008-D106-47E7-8B6A-FFDEE628E6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54</c:v>
                </c:pt>
                <c:pt idx="3">
                  <c:v>47</c:v>
                </c:pt>
                <c:pt idx="6">
                  <c:v>41</c:v>
                </c:pt>
                <c:pt idx="9">
                  <c:v>34</c:v>
                </c:pt>
                <c:pt idx="12">
                  <c:v>30</c:v>
                </c:pt>
              </c:numCache>
            </c:numRef>
          </c:val>
          <c:extLst>
            <c:ext xmlns:c16="http://schemas.microsoft.com/office/drawing/2014/chart" uri="{C3380CC4-5D6E-409C-BE32-E72D297353CC}">
              <c16:uniqueId val="{00000009-D106-47E7-8B6A-FFDEE628E6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14516</c:v>
                </c:pt>
                <c:pt idx="3">
                  <c:v>13762</c:v>
                </c:pt>
                <c:pt idx="6">
                  <c:v>13185</c:v>
                </c:pt>
                <c:pt idx="9">
                  <c:v>12964</c:v>
                </c:pt>
                <c:pt idx="12">
                  <c:v>13255</c:v>
                </c:pt>
              </c:numCache>
            </c:numRef>
          </c:val>
          <c:extLst>
            <c:ext xmlns:c16="http://schemas.microsoft.com/office/drawing/2014/chart" uri="{C3380CC4-5D6E-409C-BE32-E72D297353CC}">
              <c16:uniqueId val="{0000000A-D106-47E7-8B6A-FFDEE628E6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6669</c:v>
                </c:pt>
                <c:pt idx="2">
                  <c:v>#N/A</c:v>
                </c:pt>
                <c:pt idx="3">
                  <c:v>#N/A</c:v>
                </c:pt>
                <c:pt idx="4">
                  <c:v>5779</c:v>
                </c:pt>
                <c:pt idx="5">
                  <c:v>#N/A</c:v>
                </c:pt>
                <c:pt idx="6">
                  <c:v>#N/A</c:v>
                </c:pt>
                <c:pt idx="7">
                  <c:v>5510</c:v>
                </c:pt>
                <c:pt idx="8">
                  <c:v>#N/A</c:v>
                </c:pt>
                <c:pt idx="9">
                  <c:v>#N/A</c:v>
                </c:pt>
                <c:pt idx="10">
                  <c:v>4923</c:v>
                </c:pt>
                <c:pt idx="11">
                  <c:v>#N/A</c:v>
                </c:pt>
                <c:pt idx="12">
                  <c:v>#N/A</c:v>
                </c:pt>
                <c:pt idx="13">
                  <c:v>4824</c:v>
                </c:pt>
                <c:pt idx="14">
                  <c:v>#N/A</c:v>
                </c:pt>
              </c:numCache>
            </c:numRef>
          </c:val>
          <c:smooth val="0"/>
          <c:extLst>
            <c:ext xmlns:c16="http://schemas.microsoft.com/office/drawing/2014/chart" uri="{C3380CC4-5D6E-409C-BE32-E72D297353CC}">
              <c16:uniqueId val="{0000000B-D106-47E7-8B6A-FFDEE628E6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489</c:v>
                </c:pt>
                <c:pt idx="1">
                  <c:v>274</c:v>
                </c:pt>
                <c:pt idx="2">
                  <c:v>396</c:v>
                </c:pt>
              </c:numCache>
            </c:numRef>
          </c:val>
          <c:extLst>
            <c:ext xmlns:c16="http://schemas.microsoft.com/office/drawing/2014/chart" uri="{C3380CC4-5D6E-409C-BE32-E72D297353CC}">
              <c16:uniqueId val="{00000000-BB30-4E84-9E8F-140BC637EA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1887</c:v>
                </c:pt>
                <c:pt idx="1">
                  <c:v>1979</c:v>
                </c:pt>
                <c:pt idx="2">
                  <c:v>1825</c:v>
                </c:pt>
              </c:numCache>
            </c:numRef>
          </c:val>
          <c:extLst>
            <c:ext xmlns:c16="http://schemas.microsoft.com/office/drawing/2014/chart" uri="{C3380CC4-5D6E-409C-BE32-E72D297353CC}">
              <c16:uniqueId val="{00000001-BB30-4E84-9E8F-140BC637EA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2433</c:v>
                </c:pt>
                <c:pt idx="1">
                  <c:v>2686</c:v>
                </c:pt>
                <c:pt idx="2">
                  <c:v>2713</c:v>
                </c:pt>
              </c:numCache>
            </c:numRef>
          </c:val>
          <c:extLst>
            <c:ext xmlns:c16="http://schemas.microsoft.com/office/drawing/2014/chart" uri="{C3380CC4-5D6E-409C-BE32-E72D297353CC}">
              <c16:uniqueId val="{00000002-BB30-4E84-9E8F-140BC637EA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{E7AF4D5F-FCD6-4839-A75F-31F5341A2EA2}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F24-4182-AFD5-8ADB501D04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{CBD3AE47-A1DA-4442-A99B-3777EF821994}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24-4182-AFD5-8ADB501D04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{38667990-D294-43AA-A9A4-131A8ACC1567}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24-4182-AFD5-8ADB501D04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{E423BF5C-9850-4F08-BC5C-0A0D15DD7A85}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24-4182-AFD5-8ADB501D04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{3CEC0166-4F2C-442B-AA93-CF9517EB38F3}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24-4182-AFD5-8ADB501D040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{16F4FEBB-7CBA-4036-AB94-19F30EA9C421}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F24-4182-AFD5-8ADB501D040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{E2FB169E-DDE9-4C14-991B-440B85409C3D}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F24-4182-AFD5-8ADB501D040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{AB53FAF2-0797-4B2F-B724-3D14825E6E71}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F24-4182-AFD5-8ADB501D040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{3F08BCD8-0FE6-4842-8A33-1BF92CE30F18}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F24-4182-AFD5-8ADB501D04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55.4</c:v>
                </c:pt>
                <c:pt idx="16">
                  <c:v>54.4</c:v>
                </c:pt>
                <c:pt idx="24">
                  <c:v>56.9</c:v>
                </c:pt>
                <c:pt idx="32">
                  <c:v>59.3</c:v>
                </c:pt>
              </c:numCache>
            </c:numRef>
          </c:xVal>
          <c:yVal>
            <c:numRef>
              <c:f>公会計指標分析・財政指標組合せ分析表!$BP$51:$DC$51</c:f>
              <c:numCache>
                <c:formatCode>#,##0.0;"▲ "#,##0.0</c:formatCode>
                <c:ptCount val="40"/>
                <c:pt idx="0">
                  <c:v>122.5</c:v>
                </c:pt>
                <c:pt idx="8">
                  <c:v>109</c:v>
                </c:pt>
                <c:pt idx="16">
                  <c:v>108.5</c:v>
                </c:pt>
                <c:pt idx="24">
                  <c:v>96.3</c:v>
                </c:pt>
                <c:pt idx="32">
                  <c:v>91.6</c:v>
                </c:pt>
              </c:numCache>
            </c:numRef>
          </c:yVal>
          <c:smooth val="0"/>
          <c:extLst>
            <c:ext xmlns:c16="http://schemas.microsoft.com/office/drawing/2014/chart" uri="{C3380CC4-5D6E-409C-BE32-E72D297353CC}">
              <c16:uniqueId val="{00000009-6F24-4182-AFD5-8ADB501D04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{3C5093B5-9EB3-4E63-B843-DB941068EE1A}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F24-4182-AFD5-8ADB501D04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{9560BCCA-780E-4F81-9E0A-04C78004DCD6}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24-4182-AFD5-8ADB501D04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{BB042AE6-D403-4C33-BD06-BEA74F36A1A7}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24-4182-AFD5-8ADB501D04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{3A6F8D06-4180-4E10-940C-1CE808CAA2A1}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24-4182-AFD5-8ADB501D04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{E8E25BFF-C06E-4D53-BC91-D5A3CA6D0B91}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24-4182-AFD5-8ADB501D0406}"/>
                </c:ext>
              </c:extLst>
            </c:dLbl>
            <c:dLbl>
              <c:idx val="8"/>
              <c:layout>
                <c:manualLayout>
                  <c:x val="-2.063719889811854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{01F17D6B-A187-4780-A4F4-7BBE81B0FC9E}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F24-4182-AFD5-8ADB501D0406}"/>
                </c:ext>
              </c:extLst>
            </c:dLbl>
            <c:dLbl>
              <c:idx val="16"/>
              <c:layout>
                <c:manualLayout>
                  <c:x val="-4.365320204102619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{267521BE-38F3-402E-A7FC-0A77FD650002}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F24-4182-AFD5-8ADB501D040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{86FD200C-645C-4C4E-9458-EFF807FA143B}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F24-4182-AFD5-8ADB501D040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{1E8D52AB-FDFF-42AE-846C-9403EA081BE4}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F24-4182-AFD5-8ADB501D04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6F24-4182-AFD5-8ADB501D0406}"/>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{207D5F0F-FDE8-4602-8B03-ECE75BD0F3E3}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4AB-4060-9C9E-FA9C3D5419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{95D052D4-CEFE-4A57-A832-B97E995DCDAA}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AB-4060-9C9E-FA9C3D5419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{A8CD368A-DC84-4C42-948B-F5CF3F94DF66}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AB-4060-9C9E-FA9C3D5419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{59F39480-414D-4F6A-AC77-996056A7E81A}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AB-4060-9C9E-FA9C3D5419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{30533CEF-F0B8-42D6-A5CE-16DA9AEA891C}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AB-4060-9C9E-FA9C3D541998}"/>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{0AECD63B-D2C6-4333-96BC-1FEAB3FE1CA9}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4AB-4060-9C9E-FA9C3D541998}"/>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{1C3115E3-AD33-443B-ABCC-C81D3657E470}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4AB-4060-9C9E-FA9C3D541998}"/>
                </c:ext>
              </c:extLst>
            </c:dLbl>
            <c:dLbl>
              <c:idx val="24"/>
              <c:layout>
                <c:manualLayout>
                  <c:x val="-2.353277001258971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{347C2455-9CD7-4F3B-9BDE-42DD8F674FE6}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4AB-4060-9C9E-FA9C3D541998}"/>
                </c:ext>
              </c:extLst>
            </c:dLbl>
            <c:dLbl>
              <c:idx val="32"/>
              <c:layout>
                <c:manualLayout>
                  <c:x val="-3.960791543756145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{EC055A9E-F873-4981-971F-21531B83313D}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4AB-4060-9C9E-FA9C3D5419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14</c:v>
                </c:pt>
                <c:pt idx="16">
                  <c:v>14.5</c:v>
                </c:pt>
                <c:pt idx="24">
                  <c:v>14.9</c:v>
                </c:pt>
                <c:pt idx="32">
                  <c:v>15</c:v>
                </c:pt>
              </c:numCache>
            </c:numRef>
          </c:xVal>
          <c:yVal>
            <c:numRef>
              <c:f>公会計指標分析・財政指標組合せ分析表!$BP$73:$DC$73</c:f>
              <c:numCache>
                <c:formatCode>#,##0.0;"▲ "#,##0.0</c:formatCode>
                <c:ptCount val="40"/>
                <c:pt idx="0">
                  <c:v>122.5</c:v>
                </c:pt>
                <c:pt idx="8">
                  <c:v>109</c:v>
                </c:pt>
                <c:pt idx="16">
                  <c:v>108.5</c:v>
                </c:pt>
                <c:pt idx="24">
                  <c:v>96.3</c:v>
                </c:pt>
                <c:pt idx="32">
                  <c:v>91.6</c:v>
                </c:pt>
              </c:numCache>
            </c:numRef>
          </c:yVal>
          <c:smooth val="0"/>
          <c:extLst>
            <c:ext xmlns:c16="http://schemas.microsoft.com/office/drawing/2014/chart" uri="{C3380CC4-5D6E-409C-BE32-E72D297353CC}">
              <c16:uniqueId val="{00000009-D4AB-4060-9C9E-FA9C3D5419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000218826675624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{495FE9BD-5594-48ED-A1D9-B1568FA1C296}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4AB-4060-9C9E-FA9C3D5419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{2DB55F88-5021-4F92-8DB0-7F44A5B7B91E}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AB-4060-9C9E-FA9C3D5419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{6FF64868-42E3-4DB9-8961-1F5C4A43B5E9}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AB-4060-9C9E-FA9C3D5419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{F0A999E7-7E80-40DD-93E4-EA1170028419}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AB-4060-9C9E-FA9C3D5419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{A1C6D6EC-1781-4C85-9079-F709666335B8}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AB-4060-9C9E-FA9C3D541998}"/>
                </c:ext>
              </c:extLst>
            </c:dLbl>
            <c:dLbl>
              <c:idx val="8"/>
              <c:layout>
                <c:manualLayout>
                  <c:x val="-4.0858056152877714E-2"/>
                  <c:y val="-6.662530558453379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{F8EBD4AA-00E1-4FC2-84D9-B0316602BBD6}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4AB-4060-9C9E-FA9C3D541998}"/>
                </c:ext>
              </c:extLst>
            </c:dLbl>
            <c:dLbl>
              <c:idx val="16"/>
              <c:layout>
                <c:manualLayout>
                  <c:x val="-1.8235628084250128E-2"/>
                  <c:y val="-3.893227445309876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{7F72230B-7232-402A-869B-DDAEB82B9075}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4AB-4060-9C9E-FA9C3D541998}"/>
                </c:ext>
              </c:extLst>
            </c:dLbl>
            <c:dLbl>
              <c:idx val="24"/>
              <c:layout>
                <c:manualLayout>
                  <c:x val="-3.1570342725075584E-2"/>
                  <c:y val="-8.16920187381798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{61A1DD64-3D76-4AE3-B199-40746AC7634E}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4AB-4060-9C9E-FA9C3D541998}"/>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{58983F06-4681-4505-AEFA-802EF79CA40A}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4AB-4060-9C9E-FA9C3D5419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D4AB-4060-9C9E-FA9C3D541998}"/>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は新発債の抑制や合併前後の大型建設事業の償還の終了に伴い、近年減少しているが、今後は令和３年度で完了するごみ処理施設整備（事務組合事業）や、現在実施中の公立病院改築、町立中学校改築、道の駅整備等の大型建設事業により、元利償還金の増加が懸念される。引き続き新発債の発行制限や事業精査を行うとともに、繰上償還を行い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２１年度以降、地方債の新規借入の抑制を行ってきたことや合併前後の大型建設事業の償還が終了を迎えていることにより、起債残高が減少傾向にあったが、令和元年度・２年度の防災行政無線更新事業の実施により残高が増加している。このため、令和２年度は繰上償還を行っている。</a:t>
          </a:r>
        </a:p>
        <a:p>
          <a:r>
            <a:rPr kumimoji="1" lang="ja-JP" altLang="en-US" sz="1400">
              <a:solidFill>
                <a:sysClr val="windowText" lastClr="000000"/>
              </a:solidFill>
              <a:latin typeface="ＭＳ ゴシック" pitchFamily="49" charset="-128"/>
              <a:ea typeface="ＭＳ ゴシック" pitchFamily="49" charset="-128"/>
            </a:rPr>
            <a:t>　また、令和３年度で完了するごみ処理施設整備（事務組合事業）や、現在実施中の公立病院改築、町立中学校改築、道の駅整備等の大型建設事業により、今後起債残高が増える見込みである。他の事業の縮小や調整等を行うことや、減債基金の計画的な積立、取り崩し、繰上償還を行うことで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島根県邑南町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令和２年度の基金残高は、普通会計で４９億３千４百万円となっており、前年度から</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５百万円の減少となっている。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財政調整基金の取り崩しを行わなず、積立てを行ったことにより財政調整基金残高が１億２千２百万円増加したことや、ふるさと納税額の増加に伴いふるさと基金残高が３千４百万円増加し、一方で繰上償還による取り崩しにより減債基金残高が１億５千４百万円減少したこと等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積み立てる基金については、基金の使途の明確化を図るために、個々の特定目的基金に積み立てていくことを予定している。また、今後邑智病院改築や石見中学校改築、道の駅整備などの大型事業により財政負担が増えるため、特定目的基金の有効活用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財政調整基金については、災害等に緊急的に対応する財源として５億円程度を維持する。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減債基金については、新発債の普通建設事業への充当額を上限５億円としており、止むを得ず上限を超える場合は、必要な償還額を減債基金に積み立て今後の償還に備える。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「地域振興基金」／邑南町の一体感の醸成、自治振興組織の育成、地域住民の連帯の強化に資する事業の推進のため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「三江線跡地活用基金」／三江線の鉄道跡地の活用等に要する経費</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「日本一の子育て村推進基金」／日本一の子育て村構想の推進のため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「まちづくり推進基金」／邑南町基本構想に即して行う事業の実施のため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「ふるさと基金」／（１）「子育て日本一」を目指して、子育て環境の充実のため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（２）お年寄りがいきいきと幸せに暮らすことのできる環境づくりのため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（３）町内小学校、中学校の教育環境充実のため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（４）新型コロナウイルス感染症に関する支援・対策のため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（５）町内県立高校（矢上高等学校・石見養護学校）支援のため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（６）その他（文化財保護、環境保全など）</a:t>
          </a:r>
        </a:p>
        <a:p>
          <a:pPr>
            <a:lnSpc>
              <a:spcPts val="1560"/>
            </a:lnSpc>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三江線跡地活用基金は、三江線鉄道公園整備事業による取り崩しにより、１千２百万円の減少となっている。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6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日本一の子育て村推進基金は、小中学校のＧＩＧＡスクール構想実現事業の実施により１千１百万円、奨学基金への積立てにより</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１千１百万円をそれぞれ取り崩したため、合計２千２百万円の減少となっている。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6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ふるさと基金は、ふるさと納税額の増加に伴い</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１億６千６百万円を積み立て、事業実施のため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１億３千２百万円を取り崩したため、３</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千４百万円の増加となっている。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a:lnSpc>
              <a:spcPts val="1560"/>
            </a:lnSpc>
          </a:pP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今後、邑智病院改築や石見中学校改築、道の駅整備などの大型事業により財政負担が増えるため、特定目的基金の有効活用を図っていく。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nSpc>
              <a:spcPts val="1560"/>
            </a:lnSpc>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令和２年度の基金残高は、３億９千６百万円となっており、前年度から１億２千２百万円の増加となっている。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これは、令和元年度は前年度繰越金を全額減債基金に積立てたが、令和２年度は繰越金の一部を財政調整基金に積み立てたことや、</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適切な財源の確保と歳出の精査に努めたことにより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財政調整基金の取り崩しを行わない財政運営を行い、１億２千２百万円を積立てたことが主な要因である。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邑南町行財政改善計画や公共施設等総合管理計画に基づいた施設の統合・廃止の取組みを着実に進め、残高を確保していく。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災害への備え等のため、過去の実績等を踏まえ、５億円程度を目途に積み立てることとしている。</a:t>
          </a: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令和２年度の基金残高は、１８億２千５百万円となっており、前年度から１億５千４百万円の減少となっている。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これは、繰上償還の実施により</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１億５千５百万円を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現在、新発債については普通建設事業への充当額を５億円以内と設定し制限をかけており、今後もこの方針を継続し起債抑制を図っていく。一方で、止むを得ず上限を超える新発債については、将来の負担に備え必要な償還額を積み立て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年の町村合併前後に支所や公民館、自治会館等の整備を進めたため比較的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新しい施設もあり、有形固定資産減価償却率</a:t>
          </a:r>
          <a:r>
            <a:rPr kumimoji="1" lang="ja-JP" altLang="en-US" sz="1100">
              <a:latin typeface="ＭＳ Ｐゴシック" panose="020B0600070205080204" pitchFamily="50" charset="-128"/>
              <a:ea typeface="ＭＳ Ｐゴシック" panose="020B0600070205080204" pitchFamily="50" charset="-128"/>
            </a:rPr>
            <a:t>は、類似団体平均より低い水準です。今後は人口減少に伴う税収の減少や高齢化に伴う社会保障経費の増加、普通交付税の減少などにより、全ての公共施設をこれまで同様に維持・保全していく財源を確保し続けることは困難です。また、老朽化の著しい施設も多くあり、公共施設等総合管理計画に基づき、施設の計画的な更新や統廃合・複合化・多機能化を基本として、適切な施設の維持管理に努め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0" name="有形固定資産減価償却率平均値テキスト"/>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3" name="フローチャート: 判断 72"/>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4" name="フローチャート: 判断 73"/>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41487</xdr:rowOff>
    </xdr:from>
    <xdr:to>
      <xdr:col>23</xdr:col>
      <xdr:colOff>136525</xdr:colOff>
      <xdr:row>30</xdr:row>
      <xdr:rowOff>143087</xdr:rowOff>
    </xdr:to>
    <xdr:sp macro="" textlink="">
      <xdr:nvSpPr>
        <xdr:cNvPr id="81" name="楕円 80"/>
        <xdr:cNvSpPr/>
      </xdr:nvSpPr>
      <xdr:spPr>
        <a:xfrm>
          <a:off x="47117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64364</xdr:rowOff>
    </xdr:from>
    <xdr:ext cx="405111" cy="259045"/>
    <xdr:sp macro="" textlink="">
      <xdr:nvSpPr>
        <xdr:cNvPr id="82" name="有形固定資産減価償却率該当値テキスト"/>
        <xdr:cNvSpPr txBox="1"/>
      </xdr:nvSpPr>
      <xdr:spPr>
        <a:xfrm>
          <a:off x="4813300" y="580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126577</xdr:rowOff>
    </xdr:from>
    <xdr:to>
      <xdr:col>19</xdr:col>
      <xdr:colOff>187325</xdr:colOff>
      <xdr:row>30</xdr:row>
      <xdr:rowOff>56727</xdr:rowOff>
    </xdr:to>
    <xdr:sp macro="" textlink="">
      <xdr:nvSpPr>
        <xdr:cNvPr id="83" name="楕円 82"/>
        <xdr:cNvSpPr/>
      </xdr:nvSpPr>
      <xdr:spPr>
        <a:xfrm>
          <a:off x="4000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5927</xdr:rowOff>
    </xdr:from>
    <xdr:to>
      <xdr:col>23</xdr:col>
      <xdr:colOff>85725</xdr:colOff>
      <xdr:row>30</xdr:row>
      <xdr:rowOff>92287</xdr:rowOff>
    </xdr:to>
    <xdr:cxnSp macro="">
      <xdr:nvCxnSpPr>
        <xdr:cNvPr id="84" name="直線コネクタ 83"/>
        <xdr:cNvCxnSpPr/>
      </xdr:nvCxnSpPr>
      <xdr:spPr>
        <a:xfrm>
          <a:off x="4051300" y="5920952"/>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36618</xdr:rowOff>
    </xdr:from>
    <xdr:to>
      <xdr:col>15</xdr:col>
      <xdr:colOff>187325</xdr:colOff>
      <xdr:row>29</xdr:row>
      <xdr:rowOff>138218</xdr:rowOff>
    </xdr:to>
    <xdr:sp macro="" textlink="">
      <xdr:nvSpPr>
        <xdr:cNvPr id="85" name="楕円 84"/>
        <xdr:cNvSpPr/>
      </xdr:nvSpPr>
      <xdr:spPr>
        <a:xfrm>
          <a:off x="3238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87418</xdr:rowOff>
    </xdr:from>
    <xdr:to>
      <xdr:col>19</xdr:col>
      <xdr:colOff>136525</xdr:colOff>
      <xdr:row>30</xdr:row>
      <xdr:rowOff>5927</xdr:rowOff>
    </xdr:to>
    <xdr:cxnSp macro="">
      <xdr:nvCxnSpPr>
        <xdr:cNvPr id="86" name="直線コネクタ 85"/>
        <xdr:cNvCxnSpPr/>
      </xdr:nvCxnSpPr>
      <xdr:spPr>
        <a:xfrm>
          <a:off x="3289300" y="5830993"/>
          <a:ext cx="7620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72602</xdr:rowOff>
    </xdr:from>
    <xdr:to>
      <xdr:col>11</xdr:col>
      <xdr:colOff>187325</xdr:colOff>
      <xdr:row>30</xdr:row>
      <xdr:rowOff>2752</xdr:rowOff>
    </xdr:to>
    <xdr:sp macro="" textlink="">
      <xdr:nvSpPr>
        <xdr:cNvPr id="87" name="楕円 86"/>
        <xdr:cNvSpPr/>
      </xdr:nvSpPr>
      <xdr:spPr>
        <a:xfrm>
          <a:off x="2476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87418</xdr:rowOff>
    </xdr:from>
    <xdr:to>
      <xdr:col>15</xdr:col>
      <xdr:colOff>136525</xdr:colOff>
      <xdr:row>29</xdr:row>
      <xdr:rowOff>123402</xdr:rowOff>
    </xdr:to>
    <xdr:cxnSp macro="">
      <xdr:nvCxnSpPr>
        <xdr:cNvPr id="88" name="直線コネクタ 87"/>
        <xdr:cNvCxnSpPr/>
      </xdr:nvCxnSpPr>
      <xdr:spPr>
        <a:xfrm flipV="1">
          <a:off x="2527300" y="583099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110913</xdr:rowOff>
    </xdr:from>
    <xdr:to>
      <xdr:col>7</xdr:col>
      <xdr:colOff>187325</xdr:colOff>
      <xdr:row>29</xdr:row>
      <xdr:rowOff>41063</xdr:rowOff>
    </xdr:to>
    <xdr:sp macro="" textlink="">
      <xdr:nvSpPr>
        <xdr:cNvPr id="89" name="楕円 88"/>
        <xdr:cNvSpPr/>
      </xdr:nvSpPr>
      <xdr:spPr>
        <a:xfrm>
          <a:off x="1714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161713</xdr:rowOff>
    </xdr:from>
    <xdr:to>
      <xdr:col>11</xdr:col>
      <xdr:colOff>136525</xdr:colOff>
      <xdr:row>29</xdr:row>
      <xdr:rowOff>123402</xdr:rowOff>
    </xdr:to>
    <xdr:cxnSp macro="">
      <xdr:nvCxnSpPr>
        <xdr:cNvPr id="90" name="直線コネクタ 89"/>
        <xdr:cNvCxnSpPr/>
      </xdr:nvCxnSpPr>
      <xdr:spPr>
        <a:xfrm>
          <a:off x="1765300" y="5733838"/>
          <a:ext cx="762000" cy="1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91"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2" name="n_2ave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49124</xdr:rowOff>
    </xdr:from>
    <xdr:ext cx="405111" cy="259045"/>
    <xdr:sp macro="" textlink="">
      <xdr:nvSpPr>
        <xdr:cNvPr id="93" name="n_3aveValue有形固定資産減価償却率"/>
        <xdr:cNvSpPr txBox="1"/>
      </xdr:nvSpPr>
      <xdr:spPr>
        <a:xfrm>
          <a:off x="2324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73254</xdr:rowOff>
    </xdr:from>
    <xdr:ext cx="405111" cy="259045"/>
    <xdr:sp macro="" textlink="">
      <xdr:nvSpPr>
        <xdr:cNvPr id="95" name="n_1mainValue有形固定資産減価償却率"/>
        <xdr:cNvSpPr txBox="1"/>
      </xdr:nvSpPr>
      <xdr:spPr>
        <a:xfrm>
          <a:off x="3836044"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154745</xdr:rowOff>
    </xdr:from>
    <xdr:ext cx="405111" cy="259045"/>
    <xdr:sp macro="" textlink="">
      <xdr:nvSpPr>
        <xdr:cNvPr id="96" name="n_2mainValue有形固定資産減価償却率"/>
        <xdr:cNvSpPr txBox="1"/>
      </xdr:nvSpPr>
      <xdr:spPr>
        <a:xfrm>
          <a:off x="30867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19279</xdr:rowOff>
    </xdr:from>
    <xdr:ext cx="405111" cy="259045"/>
    <xdr:sp macro="" textlink="">
      <xdr:nvSpPr>
        <xdr:cNvPr id="97" name="n_3mainValue有形固定資産減価償却率"/>
        <xdr:cNvSpPr txBox="1"/>
      </xdr:nvSpPr>
      <xdr:spPr>
        <a:xfrm>
          <a:off x="23247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57590</xdr:rowOff>
    </xdr:from>
    <xdr:ext cx="405111" cy="259045"/>
    <xdr:sp macro="" textlink="">
      <xdr:nvSpPr>
        <xdr:cNvPr id="98" name="n_4mainValue有形固定資産減価償却率"/>
        <xdr:cNvSpPr txBox="1"/>
      </xdr:nvSpPr>
      <xdr:spPr>
        <a:xfrm>
          <a:off x="15627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現在、新規発行の地方債の抑制による地方債残高の減少を進めるとともに、新規起債時に償還に必要な財源分の減債基金の積立を行って</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います。また、令和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億円の繰上償還を行い、債務償還比率計算の分子となる将来負担額は減少しています。加えて、分母となる経常一般財源等が、地方消費税交付金の増などにより増加したため比率が減少して</a:t>
          </a:r>
          <a:r>
            <a:rPr kumimoji="1" lang="ja-JP" altLang="en-US" sz="1100">
              <a:latin typeface="ＭＳ Ｐゴシック" panose="020B0600070205080204" pitchFamily="50" charset="-128"/>
              <a:ea typeface="ＭＳ Ｐゴシック" panose="020B0600070205080204" pitchFamily="50" charset="-128"/>
            </a:rPr>
            <a:t>います。引き続き地方債の新規発行の抑制と減債基金積立を行うとともに、経常収支の改善に努めていきます。</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149387</xdr:rowOff>
    </xdr:from>
    <xdr:ext cx="469744" cy="259045"/>
    <xdr:sp macro="" textlink="">
      <xdr:nvSpPr>
        <xdr:cNvPr id="134" name="債務償還比率平均値テキスト"/>
        <xdr:cNvSpPr txBox="1"/>
      </xdr:nvSpPr>
      <xdr:spPr>
        <a:xfrm>
          <a:off x="14846300" y="589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36" name="フローチャート: 判断 135"/>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37" name="フローチャート: 判断 136"/>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38" name="フローチャート: 判断 137"/>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39" name="フローチャート: 判断 138"/>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14623</xdr:rowOff>
    </xdr:from>
    <xdr:to>
      <xdr:col>76</xdr:col>
      <xdr:colOff>73025</xdr:colOff>
      <xdr:row>32</xdr:row>
      <xdr:rowOff>116223</xdr:rowOff>
    </xdr:to>
    <xdr:sp macro="" textlink="">
      <xdr:nvSpPr>
        <xdr:cNvPr id="145" name="楕円 144"/>
        <xdr:cNvSpPr/>
      </xdr:nvSpPr>
      <xdr:spPr>
        <a:xfrm>
          <a:off x="14744700" y="62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164500</xdr:rowOff>
    </xdr:from>
    <xdr:ext cx="469744" cy="259045"/>
    <xdr:sp macro="" textlink="">
      <xdr:nvSpPr>
        <xdr:cNvPr id="146" name="債務償還比率該当値テキスト"/>
        <xdr:cNvSpPr txBox="1"/>
      </xdr:nvSpPr>
      <xdr:spPr>
        <a:xfrm>
          <a:off x="14846300" y="625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65822</xdr:rowOff>
    </xdr:from>
    <xdr:to>
      <xdr:col>72</xdr:col>
      <xdr:colOff>123825</xdr:colOff>
      <xdr:row>32</xdr:row>
      <xdr:rowOff>167422</xdr:rowOff>
    </xdr:to>
    <xdr:sp macro="" textlink="">
      <xdr:nvSpPr>
        <xdr:cNvPr id="147" name="楕円 146"/>
        <xdr:cNvSpPr/>
      </xdr:nvSpPr>
      <xdr:spPr>
        <a:xfrm>
          <a:off x="14033500" y="63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65423</xdr:rowOff>
    </xdr:from>
    <xdr:to>
      <xdr:col>76</xdr:col>
      <xdr:colOff>22225</xdr:colOff>
      <xdr:row>32</xdr:row>
      <xdr:rowOff>116622</xdr:rowOff>
    </xdr:to>
    <xdr:cxnSp macro="">
      <xdr:nvCxnSpPr>
        <xdr:cNvPr id="148" name="直線コネクタ 147"/>
        <xdr:cNvCxnSpPr/>
      </xdr:nvCxnSpPr>
      <xdr:spPr>
        <a:xfrm flipV="1">
          <a:off x="14084300" y="6323348"/>
          <a:ext cx="711200" cy="5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40377</xdr:rowOff>
    </xdr:from>
    <xdr:to>
      <xdr:col>68</xdr:col>
      <xdr:colOff>123825</xdr:colOff>
      <xdr:row>32</xdr:row>
      <xdr:rowOff>141977</xdr:rowOff>
    </xdr:to>
    <xdr:sp macro="" textlink="">
      <xdr:nvSpPr>
        <xdr:cNvPr id="149" name="楕円 148"/>
        <xdr:cNvSpPr/>
      </xdr:nvSpPr>
      <xdr:spPr>
        <a:xfrm>
          <a:off x="13271500" y="62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91177</xdr:rowOff>
    </xdr:from>
    <xdr:to>
      <xdr:col>72</xdr:col>
      <xdr:colOff>73025</xdr:colOff>
      <xdr:row>32</xdr:row>
      <xdr:rowOff>116622</xdr:rowOff>
    </xdr:to>
    <xdr:cxnSp macro="">
      <xdr:nvCxnSpPr>
        <xdr:cNvPr id="150" name="直線コネクタ 149"/>
        <xdr:cNvCxnSpPr/>
      </xdr:nvCxnSpPr>
      <xdr:spPr>
        <a:xfrm>
          <a:off x="13322300" y="6349102"/>
          <a:ext cx="762000" cy="2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48088</xdr:rowOff>
    </xdr:from>
    <xdr:to>
      <xdr:col>64</xdr:col>
      <xdr:colOff>123825</xdr:colOff>
      <xdr:row>32</xdr:row>
      <xdr:rowOff>149688</xdr:rowOff>
    </xdr:to>
    <xdr:sp macro="" textlink="">
      <xdr:nvSpPr>
        <xdr:cNvPr id="151" name="楕円 150"/>
        <xdr:cNvSpPr/>
      </xdr:nvSpPr>
      <xdr:spPr>
        <a:xfrm>
          <a:off x="12509500" y="63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91177</xdr:rowOff>
    </xdr:from>
    <xdr:to>
      <xdr:col>68</xdr:col>
      <xdr:colOff>73025</xdr:colOff>
      <xdr:row>32</xdr:row>
      <xdr:rowOff>98888</xdr:rowOff>
    </xdr:to>
    <xdr:cxnSp macro="">
      <xdr:nvCxnSpPr>
        <xdr:cNvPr id="152" name="直線コネクタ 151"/>
        <xdr:cNvCxnSpPr/>
      </xdr:nvCxnSpPr>
      <xdr:spPr>
        <a:xfrm flipV="1">
          <a:off x="12560300" y="6349102"/>
          <a:ext cx="762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133214</xdr:rowOff>
    </xdr:from>
    <xdr:to>
      <xdr:col>60</xdr:col>
      <xdr:colOff>123825</xdr:colOff>
      <xdr:row>33</xdr:row>
      <xdr:rowOff>63364</xdr:rowOff>
    </xdr:to>
    <xdr:sp macro="" textlink="">
      <xdr:nvSpPr>
        <xdr:cNvPr id="153" name="楕円 152"/>
        <xdr:cNvSpPr/>
      </xdr:nvSpPr>
      <xdr:spPr>
        <a:xfrm>
          <a:off x="11747500" y="63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98888</xdr:rowOff>
    </xdr:from>
    <xdr:to>
      <xdr:col>64</xdr:col>
      <xdr:colOff>73025</xdr:colOff>
      <xdr:row>33</xdr:row>
      <xdr:rowOff>12564</xdr:rowOff>
    </xdr:to>
    <xdr:cxnSp macro="">
      <xdr:nvCxnSpPr>
        <xdr:cNvPr id="154" name="直線コネクタ 153"/>
        <xdr:cNvCxnSpPr/>
      </xdr:nvCxnSpPr>
      <xdr:spPr>
        <a:xfrm flipV="1">
          <a:off x="11798300" y="6356813"/>
          <a:ext cx="762000" cy="8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22795</xdr:rowOff>
    </xdr:from>
    <xdr:ext cx="469744" cy="259045"/>
    <xdr:sp macro="" textlink="">
      <xdr:nvSpPr>
        <xdr:cNvPr id="155" name="n_1aveValue債務償還比率"/>
        <xdr:cNvSpPr txBox="1"/>
      </xdr:nvSpPr>
      <xdr:spPr>
        <a:xfrm>
          <a:off x="13836727" y="59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21099</xdr:rowOff>
    </xdr:from>
    <xdr:ext cx="469744" cy="259045"/>
    <xdr:sp macro="" textlink="">
      <xdr:nvSpPr>
        <xdr:cNvPr id="156" name="n_2aveValue債務償還比率"/>
        <xdr:cNvSpPr txBox="1"/>
      </xdr:nvSpPr>
      <xdr:spPr>
        <a:xfrm>
          <a:off x="13087427" y="59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8762</xdr:rowOff>
    </xdr:from>
    <xdr:ext cx="469744" cy="259045"/>
    <xdr:sp macro="" textlink="">
      <xdr:nvSpPr>
        <xdr:cNvPr id="157" name="n_3aveValue債務償還比率"/>
        <xdr:cNvSpPr txBox="1"/>
      </xdr:nvSpPr>
      <xdr:spPr>
        <a:xfrm>
          <a:off x="12325427" y="592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11692</xdr:rowOff>
    </xdr:from>
    <xdr:ext cx="469744" cy="259045"/>
    <xdr:sp macro="" textlink="">
      <xdr:nvSpPr>
        <xdr:cNvPr id="158" name="n_4aveValue債務償還比率"/>
        <xdr:cNvSpPr txBox="1"/>
      </xdr:nvSpPr>
      <xdr:spPr>
        <a:xfrm>
          <a:off x="11563427" y="59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158549</xdr:rowOff>
    </xdr:from>
    <xdr:ext cx="469744" cy="259045"/>
    <xdr:sp macro="" textlink="">
      <xdr:nvSpPr>
        <xdr:cNvPr id="159" name="n_1mainValue債務償還比率"/>
        <xdr:cNvSpPr txBox="1"/>
      </xdr:nvSpPr>
      <xdr:spPr>
        <a:xfrm>
          <a:off x="13836727" y="641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133104</xdr:rowOff>
    </xdr:from>
    <xdr:ext cx="469744" cy="259045"/>
    <xdr:sp macro="" textlink="">
      <xdr:nvSpPr>
        <xdr:cNvPr id="160" name="n_2mainValue債務償還比率"/>
        <xdr:cNvSpPr txBox="1"/>
      </xdr:nvSpPr>
      <xdr:spPr>
        <a:xfrm>
          <a:off x="13087427" y="639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140815</xdr:rowOff>
    </xdr:from>
    <xdr:ext cx="469744" cy="259045"/>
    <xdr:sp macro="" textlink="">
      <xdr:nvSpPr>
        <xdr:cNvPr id="161" name="n_3mainValue債務償還比率"/>
        <xdr:cNvSpPr txBox="1"/>
      </xdr:nvSpPr>
      <xdr:spPr>
        <a:xfrm>
          <a:off x="12325427" y="639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54491</xdr:rowOff>
    </xdr:from>
    <xdr:ext cx="469744" cy="259045"/>
    <xdr:sp macro="" textlink="">
      <xdr:nvSpPr>
        <xdr:cNvPr id="162" name="n_4mainValue債務償還比率"/>
        <xdr:cNvSpPr txBox="1"/>
      </xdr:nvSpPr>
      <xdr:spPr>
        <a:xfrm>
          <a:off x="11563427" y="648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xdr:cNvSpPr txBox="1"/>
      </xdr:nvSpPr>
      <xdr:spPr>
        <a:xfrm>
          <a:off x="4673600" y="629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1" name="楕円 70"/>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2" name="【道路】&#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153416</xdr:rowOff>
    </xdr:from>
    <xdr:to>
      <xdr:col>20</xdr:col>
      <xdr:colOff>38100</xdr:colOff>
      <xdr:row>36</xdr:row>
      <xdr:rowOff>83566</xdr:rowOff>
    </xdr:to>
    <xdr:sp macro="" textlink="">
      <xdr:nvSpPr>
        <xdr:cNvPr id="73" name="楕円 72"/>
        <xdr:cNvSpPr/>
      </xdr:nvSpPr>
      <xdr:spPr>
        <a:xfrm>
          <a:off x="3746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32766</xdr:rowOff>
    </xdr:from>
    <xdr:to>
      <xdr:col>24</xdr:col>
      <xdr:colOff>63500</xdr:colOff>
      <xdr:row>36</xdr:row>
      <xdr:rowOff>76200</xdr:rowOff>
    </xdr:to>
    <xdr:cxnSp macro="">
      <xdr:nvCxnSpPr>
        <xdr:cNvPr id="74" name="直線コネクタ 73"/>
        <xdr:cNvCxnSpPr/>
      </xdr:nvCxnSpPr>
      <xdr:spPr>
        <a:xfrm>
          <a:off x="3797300" y="620496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109982</xdr:rowOff>
    </xdr:from>
    <xdr:to>
      <xdr:col>15</xdr:col>
      <xdr:colOff>101600</xdr:colOff>
      <xdr:row>36</xdr:row>
      <xdr:rowOff>40132</xdr:rowOff>
    </xdr:to>
    <xdr:sp macro="" textlink="">
      <xdr:nvSpPr>
        <xdr:cNvPr id="75" name="楕円 74"/>
        <xdr:cNvSpPr/>
      </xdr:nvSpPr>
      <xdr:spPr>
        <a:xfrm>
          <a:off x="2857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160782</xdr:rowOff>
    </xdr:from>
    <xdr:to>
      <xdr:col>19</xdr:col>
      <xdr:colOff>177800</xdr:colOff>
      <xdr:row>36</xdr:row>
      <xdr:rowOff>32766</xdr:rowOff>
    </xdr:to>
    <xdr:cxnSp macro="">
      <xdr:nvCxnSpPr>
        <xdr:cNvPr id="76" name="直線コネクタ 75"/>
        <xdr:cNvCxnSpPr/>
      </xdr:nvCxnSpPr>
      <xdr:spPr>
        <a:xfrm>
          <a:off x="2908300" y="61615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68834</xdr:rowOff>
    </xdr:from>
    <xdr:to>
      <xdr:col>10</xdr:col>
      <xdr:colOff>165100</xdr:colOff>
      <xdr:row>35</xdr:row>
      <xdr:rowOff>170434</xdr:rowOff>
    </xdr:to>
    <xdr:sp macro="" textlink="">
      <xdr:nvSpPr>
        <xdr:cNvPr id="77" name="楕円 76"/>
        <xdr:cNvSpPr/>
      </xdr:nvSpPr>
      <xdr:spPr>
        <a:xfrm>
          <a:off x="1968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119634</xdr:rowOff>
    </xdr:from>
    <xdr:to>
      <xdr:col>15</xdr:col>
      <xdr:colOff>50800</xdr:colOff>
      <xdr:row>35</xdr:row>
      <xdr:rowOff>160782</xdr:rowOff>
    </xdr:to>
    <xdr:cxnSp macro="">
      <xdr:nvCxnSpPr>
        <xdr:cNvPr id="78" name="直線コネクタ 77"/>
        <xdr:cNvCxnSpPr/>
      </xdr:nvCxnSpPr>
      <xdr:spPr>
        <a:xfrm>
          <a:off x="2019300" y="61203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157988</xdr:rowOff>
    </xdr:from>
    <xdr:to>
      <xdr:col>6</xdr:col>
      <xdr:colOff>38100</xdr:colOff>
      <xdr:row>35</xdr:row>
      <xdr:rowOff>88138</xdr:rowOff>
    </xdr:to>
    <xdr:sp macro="" textlink="">
      <xdr:nvSpPr>
        <xdr:cNvPr id="79" name="楕円 78"/>
        <xdr:cNvSpPr/>
      </xdr:nvSpPr>
      <xdr:spPr>
        <a:xfrm>
          <a:off x="1079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37338</xdr:rowOff>
    </xdr:from>
    <xdr:to>
      <xdr:col>10</xdr:col>
      <xdr:colOff>114300</xdr:colOff>
      <xdr:row>35</xdr:row>
      <xdr:rowOff>119634</xdr:rowOff>
    </xdr:to>
    <xdr:cxnSp macro="">
      <xdr:nvCxnSpPr>
        <xdr:cNvPr id="80" name="直線コネクタ 79"/>
        <xdr:cNvCxnSpPr/>
      </xdr:nvCxnSpPr>
      <xdr:spPr>
        <a:xfrm>
          <a:off x="1130300" y="60380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33545</xdr:rowOff>
    </xdr:from>
    <xdr:ext cx="405111" cy="259045"/>
    <xdr:sp macro="" textlink="">
      <xdr:nvSpPr>
        <xdr:cNvPr id="81" name="n_1aveValue【道路】&#10;有形固定資産減価償却率"/>
        <xdr:cNvSpPr txBox="1"/>
      </xdr:nvSpPr>
      <xdr:spPr>
        <a:xfrm>
          <a:off x="3582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2" name="n_2aveValue【道路】&#10;有形固定資産減価償却率"/>
        <xdr:cNvSpPr txBox="1"/>
      </xdr:nvSpPr>
      <xdr:spPr>
        <a:xfrm>
          <a:off x="2705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100093</xdr:rowOff>
    </xdr:from>
    <xdr:ext cx="405111" cy="259045"/>
    <xdr:sp macro="" textlink="">
      <xdr:nvSpPr>
        <xdr:cNvPr id="85" name="n_1mainValue【道路】&#10;有形固定資産減価償却率"/>
        <xdr:cNvSpPr txBox="1"/>
      </xdr:nvSpPr>
      <xdr:spPr>
        <a:xfrm>
          <a:off x="35820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56659</xdr:rowOff>
    </xdr:from>
    <xdr:ext cx="405111" cy="259045"/>
    <xdr:sp macro="" textlink="">
      <xdr:nvSpPr>
        <xdr:cNvPr id="86" name="n_2mainValue【道路】&#10;有形固定資産減価償却率"/>
        <xdr:cNvSpPr txBox="1"/>
      </xdr:nvSpPr>
      <xdr:spPr>
        <a:xfrm>
          <a:off x="2705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15511</xdr:rowOff>
    </xdr:from>
    <xdr:ext cx="405111" cy="259045"/>
    <xdr:sp macro="" textlink="">
      <xdr:nvSpPr>
        <xdr:cNvPr id="87" name="n_3mainValue【道路】&#10;有形固定資産減価償却率"/>
        <xdr:cNvSpPr txBox="1"/>
      </xdr:nvSpPr>
      <xdr:spPr>
        <a:xfrm>
          <a:off x="1816744" y="584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104665</xdr:rowOff>
    </xdr:from>
    <xdr:ext cx="405111" cy="259045"/>
    <xdr:sp macro="" textlink="">
      <xdr:nvSpPr>
        <xdr:cNvPr id="88" name="n_4mainValue【道路】&#10;有形固定資産減価償却率"/>
        <xdr:cNvSpPr txBox="1"/>
      </xdr:nvSpPr>
      <xdr:spPr>
        <a:xfrm>
          <a:off x="927744" y="576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101619</xdr:rowOff>
    </xdr:from>
    <xdr:ext cx="534377" cy="259045"/>
    <xdr:sp macro="" textlink="">
      <xdr:nvSpPr>
        <xdr:cNvPr id="119" name="【道路】&#10;一人当たり延長平均値テキスト"/>
        <xdr:cNvSpPr txBox="1"/>
      </xdr:nvSpPr>
      <xdr:spPr>
        <a:xfrm>
          <a:off x="10515600" y="6616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8859</xdr:rowOff>
    </xdr:from>
    <xdr:to>
      <xdr:col>55</xdr:col>
      <xdr:colOff>50800</xdr:colOff>
      <xdr:row>34</xdr:row>
      <xdr:rowOff>110459</xdr:rowOff>
    </xdr:to>
    <xdr:sp macro="" textlink="">
      <xdr:nvSpPr>
        <xdr:cNvPr id="130" name="楕円 129"/>
        <xdr:cNvSpPr/>
      </xdr:nvSpPr>
      <xdr:spPr>
        <a:xfrm>
          <a:off x="10426700" y="58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133336</xdr:rowOff>
    </xdr:from>
    <xdr:ext cx="534377" cy="259045"/>
    <xdr:sp macro="" textlink="">
      <xdr:nvSpPr>
        <xdr:cNvPr id="131" name="【道路】&#10;一人当たり延長該当値テキスト"/>
        <xdr:cNvSpPr txBox="1"/>
      </xdr:nvSpPr>
      <xdr:spPr>
        <a:xfrm>
          <a:off x="10515600" y="5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37418</xdr:rowOff>
    </xdr:from>
    <xdr:to>
      <xdr:col>50</xdr:col>
      <xdr:colOff>165100</xdr:colOff>
      <xdr:row>34</xdr:row>
      <xdr:rowOff>139018</xdr:rowOff>
    </xdr:to>
    <xdr:sp macro="" textlink="">
      <xdr:nvSpPr>
        <xdr:cNvPr id="132" name="楕円 131"/>
        <xdr:cNvSpPr/>
      </xdr:nvSpPr>
      <xdr:spPr>
        <a:xfrm>
          <a:off x="9588500" y="58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59659</xdr:rowOff>
    </xdr:from>
    <xdr:to>
      <xdr:col>55</xdr:col>
      <xdr:colOff>0</xdr:colOff>
      <xdr:row>34</xdr:row>
      <xdr:rowOff>88218</xdr:rowOff>
    </xdr:to>
    <xdr:cxnSp macro="">
      <xdr:nvCxnSpPr>
        <xdr:cNvPr id="133" name="直線コネクタ 132"/>
        <xdr:cNvCxnSpPr/>
      </xdr:nvCxnSpPr>
      <xdr:spPr>
        <a:xfrm flipV="1">
          <a:off x="9639300" y="5888959"/>
          <a:ext cx="8382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66711</xdr:rowOff>
    </xdr:from>
    <xdr:to>
      <xdr:col>46</xdr:col>
      <xdr:colOff>38100</xdr:colOff>
      <xdr:row>34</xdr:row>
      <xdr:rowOff>168311</xdr:rowOff>
    </xdr:to>
    <xdr:sp macro="" textlink="">
      <xdr:nvSpPr>
        <xdr:cNvPr id="134" name="楕円 133"/>
        <xdr:cNvSpPr/>
      </xdr:nvSpPr>
      <xdr:spPr>
        <a:xfrm>
          <a:off x="8699500" y="58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88218</xdr:rowOff>
    </xdr:from>
    <xdr:to>
      <xdr:col>50</xdr:col>
      <xdr:colOff>114300</xdr:colOff>
      <xdr:row>34</xdr:row>
      <xdr:rowOff>117511</xdr:rowOff>
    </xdr:to>
    <xdr:cxnSp macro="">
      <xdr:nvCxnSpPr>
        <xdr:cNvPr id="135" name="直線コネクタ 134"/>
        <xdr:cNvCxnSpPr/>
      </xdr:nvCxnSpPr>
      <xdr:spPr>
        <a:xfrm flipV="1">
          <a:off x="8750300" y="5917518"/>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91923</xdr:rowOff>
    </xdr:from>
    <xdr:to>
      <xdr:col>41</xdr:col>
      <xdr:colOff>101600</xdr:colOff>
      <xdr:row>35</xdr:row>
      <xdr:rowOff>22073</xdr:rowOff>
    </xdr:to>
    <xdr:sp macro="" textlink="">
      <xdr:nvSpPr>
        <xdr:cNvPr id="136" name="楕円 135"/>
        <xdr:cNvSpPr/>
      </xdr:nvSpPr>
      <xdr:spPr>
        <a:xfrm>
          <a:off x="7810500" y="59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117511</xdr:rowOff>
    </xdr:from>
    <xdr:to>
      <xdr:col>45</xdr:col>
      <xdr:colOff>177800</xdr:colOff>
      <xdr:row>34</xdr:row>
      <xdr:rowOff>142723</xdr:rowOff>
    </xdr:to>
    <xdr:cxnSp macro="">
      <xdr:nvCxnSpPr>
        <xdr:cNvPr id="137" name="直線コネクタ 136"/>
        <xdr:cNvCxnSpPr/>
      </xdr:nvCxnSpPr>
      <xdr:spPr>
        <a:xfrm flipV="1">
          <a:off x="7861300" y="5946811"/>
          <a:ext cx="889000" cy="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118685</xdr:rowOff>
    </xdr:from>
    <xdr:to>
      <xdr:col>36</xdr:col>
      <xdr:colOff>165100</xdr:colOff>
      <xdr:row>35</xdr:row>
      <xdr:rowOff>48835</xdr:rowOff>
    </xdr:to>
    <xdr:sp macro="" textlink="">
      <xdr:nvSpPr>
        <xdr:cNvPr id="138" name="楕円 137"/>
        <xdr:cNvSpPr/>
      </xdr:nvSpPr>
      <xdr:spPr>
        <a:xfrm>
          <a:off x="6921500" y="59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142723</xdr:rowOff>
    </xdr:from>
    <xdr:to>
      <xdr:col>41</xdr:col>
      <xdr:colOff>50800</xdr:colOff>
      <xdr:row>34</xdr:row>
      <xdr:rowOff>169485</xdr:rowOff>
    </xdr:to>
    <xdr:cxnSp macro="">
      <xdr:nvCxnSpPr>
        <xdr:cNvPr id="139" name="直線コネクタ 138"/>
        <xdr:cNvCxnSpPr/>
      </xdr:nvCxnSpPr>
      <xdr:spPr>
        <a:xfrm flipV="1">
          <a:off x="6972300" y="5972023"/>
          <a:ext cx="889000" cy="2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48796</xdr:rowOff>
    </xdr:from>
    <xdr:ext cx="534377" cy="259045"/>
    <xdr:sp macro="" textlink="">
      <xdr:nvSpPr>
        <xdr:cNvPr id="140" name="n_1aveValue【道路】&#10;一人当たり延長"/>
        <xdr:cNvSpPr txBox="1"/>
      </xdr:nvSpPr>
      <xdr:spPr>
        <a:xfrm>
          <a:off x="9359411" y="67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56470</xdr:rowOff>
    </xdr:from>
    <xdr:ext cx="534377" cy="259045"/>
    <xdr:sp macro="" textlink="">
      <xdr:nvSpPr>
        <xdr:cNvPr id="141" name="n_2aveValue【道路】&#10;一人当たり延長"/>
        <xdr:cNvSpPr txBox="1"/>
      </xdr:nvSpPr>
      <xdr:spPr>
        <a:xfrm>
          <a:off x="8483111" y="67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67296</xdr:rowOff>
    </xdr:from>
    <xdr:ext cx="534377" cy="259045"/>
    <xdr:sp macro="" textlink="">
      <xdr:nvSpPr>
        <xdr:cNvPr id="142" name="n_3aveValue【道路】&#10;一人当たり延長"/>
        <xdr:cNvSpPr txBox="1"/>
      </xdr:nvSpPr>
      <xdr:spPr>
        <a:xfrm>
          <a:off x="7594111" y="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76309</xdr:rowOff>
    </xdr:from>
    <xdr:ext cx="534377" cy="259045"/>
    <xdr:sp macro="" textlink="">
      <xdr:nvSpPr>
        <xdr:cNvPr id="143" name="n_4aveValue【道路】&#10;一人当たり延長"/>
        <xdr:cNvSpPr txBox="1"/>
      </xdr:nvSpPr>
      <xdr:spPr>
        <a:xfrm>
          <a:off x="6705111" y="67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155545</xdr:rowOff>
    </xdr:from>
    <xdr:ext cx="534377" cy="259045"/>
    <xdr:sp macro="" textlink="">
      <xdr:nvSpPr>
        <xdr:cNvPr id="144" name="n_1mainValue【道路】&#10;一人当たり延長"/>
        <xdr:cNvSpPr txBox="1"/>
      </xdr:nvSpPr>
      <xdr:spPr>
        <a:xfrm>
          <a:off x="9359411" y="56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13388</xdr:rowOff>
    </xdr:from>
    <xdr:ext cx="534377" cy="259045"/>
    <xdr:sp macro="" textlink="">
      <xdr:nvSpPr>
        <xdr:cNvPr id="145" name="n_2mainValue【道路】&#10;一人当たり延長"/>
        <xdr:cNvSpPr txBox="1"/>
      </xdr:nvSpPr>
      <xdr:spPr>
        <a:xfrm>
          <a:off x="8483111" y="56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38600</xdr:rowOff>
    </xdr:from>
    <xdr:ext cx="534377" cy="259045"/>
    <xdr:sp macro="" textlink="">
      <xdr:nvSpPr>
        <xdr:cNvPr id="146" name="n_3mainValue【道路】&#10;一人当たり延長"/>
        <xdr:cNvSpPr txBox="1"/>
      </xdr:nvSpPr>
      <xdr:spPr>
        <a:xfrm>
          <a:off x="7594111" y="56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65362</xdr:rowOff>
    </xdr:from>
    <xdr:ext cx="534377" cy="259045"/>
    <xdr:sp macro="" textlink="">
      <xdr:nvSpPr>
        <xdr:cNvPr id="147" name="n_4mainValue【道路】&#10;一人当たり延長"/>
        <xdr:cNvSpPr txBox="1"/>
      </xdr:nvSpPr>
      <xdr:spPr>
        <a:xfrm>
          <a:off x="6705111" y="57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7" name="【橋りょう・トンネ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78740</xdr:rowOff>
    </xdr:from>
    <xdr:to>
      <xdr:col>24</xdr:col>
      <xdr:colOff>114300</xdr:colOff>
      <xdr:row>58</xdr:row>
      <xdr:rowOff>8890</xdr:rowOff>
    </xdr:to>
    <xdr:sp macro="" textlink="">
      <xdr:nvSpPr>
        <xdr:cNvPr id="188" name="楕円 187"/>
        <xdr:cNvSpPr/>
      </xdr:nvSpPr>
      <xdr:spPr>
        <a:xfrm>
          <a:off x="4584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101617</xdr:rowOff>
    </xdr:from>
    <xdr:ext cx="405111" cy="259045"/>
    <xdr:sp macro="" textlink="">
      <xdr:nvSpPr>
        <xdr:cNvPr id="189" name="【橋りょう・トンネル】&#10;有形固定資産減価償却率該当値テキスト"/>
        <xdr:cNvSpPr txBox="1"/>
      </xdr:nvSpPr>
      <xdr:spPr>
        <a:xfrm>
          <a:off x="4673600"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50165</xdr:rowOff>
    </xdr:from>
    <xdr:to>
      <xdr:col>20</xdr:col>
      <xdr:colOff>38100</xdr:colOff>
      <xdr:row>57</xdr:row>
      <xdr:rowOff>151765</xdr:rowOff>
    </xdr:to>
    <xdr:sp macro="" textlink="">
      <xdr:nvSpPr>
        <xdr:cNvPr id="190" name="楕円 189"/>
        <xdr:cNvSpPr/>
      </xdr:nvSpPr>
      <xdr:spPr>
        <a:xfrm>
          <a:off x="3746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100965</xdr:rowOff>
    </xdr:from>
    <xdr:to>
      <xdr:col>24</xdr:col>
      <xdr:colOff>63500</xdr:colOff>
      <xdr:row>57</xdr:row>
      <xdr:rowOff>129540</xdr:rowOff>
    </xdr:to>
    <xdr:cxnSp macro="">
      <xdr:nvCxnSpPr>
        <xdr:cNvPr id="191" name="直線コネクタ 190"/>
        <xdr:cNvCxnSpPr/>
      </xdr:nvCxnSpPr>
      <xdr:spPr>
        <a:xfrm>
          <a:off x="3797300" y="98736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25400</xdr:rowOff>
    </xdr:from>
    <xdr:to>
      <xdr:col>15</xdr:col>
      <xdr:colOff>101600</xdr:colOff>
      <xdr:row>57</xdr:row>
      <xdr:rowOff>127000</xdr:rowOff>
    </xdr:to>
    <xdr:sp macro="" textlink="">
      <xdr:nvSpPr>
        <xdr:cNvPr id="192" name="楕円 191"/>
        <xdr:cNvSpPr/>
      </xdr:nvSpPr>
      <xdr:spPr>
        <a:xfrm>
          <a:off x="2857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76200</xdr:rowOff>
    </xdr:from>
    <xdr:to>
      <xdr:col>19</xdr:col>
      <xdr:colOff>177800</xdr:colOff>
      <xdr:row>57</xdr:row>
      <xdr:rowOff>100965</xdr:rowOff>
    </xdr:to>
    <xdr:cxnSp macro="">
      <xdr:nvCxnSpPr>
        <xdr:cNvPr id="193" name="直線コネクタ 192"/>
        <xdr:cNvCxnSpPr/>
      </xdr:nvCxnSpPr>
      <xdr:spPr>
        <a:xfrm>
          <a:off x="2908300" y="98488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168275</xdr:rowOff>
    </xdr:from>
    <xdr:to>
      <xdr:col>10</xdr:col>
      <xdr:colOff>165100</xdr:colOff>
      <xdr:row>57</xdr:row>
      <xdr:rowOff>98425</xdr:rowOff>
    </xdr:to>
    <xdr:sp macro="" textlink="">
      <xdr:nvSpPr>
        <xdr:cNvPr id="194" name="楕円 193"/>
        <xdr:cNvSpPr/>
      </xdr:nvSpPr>
      <xdr:spPr>
        <a:xfrm>
          <a:off x="1968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47625</xdr:rowOff>
    </xdr:from>
    <xdr:to>
      <xdr:col>15</xdr:col>
      <xdr:colOff>50800</xdr:colOff>
      <xdr:row>57</xdr:row>
      <xdr:rowOff>76200</xdr:rowOff>
    </xdr:to>
    <xdr:cxnSp macro="">
      <xdr:nvCxnSpPr>
        <xdr:cNvPr id="195" name="直線コネクタ 194"/>
        <xdr:cNvCxnSpPr/>
      </xdr:nvCxnSpPr>
      <xdr:spPr>
        <a:xfrm>
          <a:off x="2019300" y="9820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107315</xdr:rowOff>
    </xdr:from>
    <xdr:to>
      <xdr:col>6</xdr:col>
      <xdr:colOff>38100</xdr:colOff>
      <xdr:row>57</xdr:row>
      <xdr:rowOff>37465</xdr:rowOff>
    </xdr:to>
    <xdr:sp macro="" textlink="">
      <xdr:nvSpPr>
        <xdr:cNvPr id="196" name="楕円 195"/>
        <xdr:cNvSpPr/>
      </xdr:nvSpPr>
      <xdr:spPr>
        <a:xfrm>
          <a:off x="1079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158115</xdr:rowOff>
    </xdr:from>
    <xdr:to>
      <xdr:col>10</xdr:col>
      <xdr:colOff>114300</xdr:colOff>
      <xdr:row>57</xdr:row>
      <xdr:rowOff>47625</xdr:rowOff>
    </xdr:to>
    <xdr:cxnSp macro="">
      <xdr:nvCxnSpPr>
        <xdr:cNvPr id="197" name="直線コネクタ 196"/>
        <xdr:cNvCxnSpPr/>
      </xdr:nvCxnSpPr>
      <xdr:spPr>
        <a:xfrm>
          <a:off x="1130300" y="97593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144797</xdr:rowOff>
    </xdr:from>
    <xdr:ext cx="405111" cy="259045"/>
    <xdr:sp macro="" textlink="">
      <xdr:nvSpPr>
        <xdr:cNvPr id="198" name="n_1aveValue【橋りょう・トンネル】&#10;有形固定資産減価償却率"/>
        <xdr:cNvSpPr txBox="1"/>
      </xdr:nvSpPr>
      <xdr:spPr>
        <a:xfrm>
          <a:off x="3582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118127</xdr:rowOff>
    </xdr:from>
    <xdr:ext cx="405111" cy="259045"/>
    <xdr:sp macro="" textlink="">
      <xdr:nvSpPr>
        <xdr:cNvPr id="199" name="n_2aveValue【橋りょう・トンネル】&#10;有形固定資産減価償却率"/>
        <xdr:cNvSpPr txBox="1"/>
      </xdr:nvSpPr>
      <xdr:spPr>
        <a:xfrm>
          <a:off x="2705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97172</xdr:rowOff>
    </xdr:from>
    <xdr:ext cx="405111" cy="259045"/>
    <xdr:sp macro="" textlink="">
      <xdr:nvSpPr>
        <xdr:cNvPr id="200" name="n_3aveValue【橋りょう・トンネル】&#10;有形固定資産減価償却率"/>
        <xdr:cNvSpPr txBox="1"/>
      </xdr:nvSpPr>
      <xdr:spPr>
        <a:xfrm>
          <a:off x="1816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114317</xdr:rowOff>
    </xdr:from>
    <xdr:ext cx="405111" cy="259045"/>
    <xdr:sp macro="" textlink="">
      <xdr:nvSpPr>
        <xdr:cNvPr id="201" name="n_4aveValue【橋りょう・トンネル】&#10;有形固定資産減価償却率"/>
        <xdr:cNvSpPr txBox="1"/>
      </xdr:nvSpPr>
      <xdr:spPr>
        <a:xfrm>
          <a:off x="927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168292</xdr:rowOff>
    </xdr:from>
    <xdr:ext cx="405111" cy="259045"/>
    <xdr:sp macro="" textlink="">
      <xdr:nvSpPr>
        <xdr:cNvPr id="202" name="n_1mainValue【橋りょう・トンネル】&#10;有形固定資産減価償却率"/>
        <xdr:cNvSpPr txBox="1"/>
      </xdr:nvSpPr>
      <xdr:spPr>
        <a:xfrm>
          <a:off x="35820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143527</xdr:rowOff>
    </xdr:from>
    <xdr:ext cx="405111" cy="259045"/>
    <xdr:sp macro="" textlink="">
      <xdr:nvSpPr>
        <xdr:cNvPr id="203" name="n_2mainValue【橋りょう・トンネル】&#10;有形固定資産減価償却率"/>
        <xdr:cNvSpPr txBox="1"/>
      </xdr:nvSpPr>
      <xdr:spPr>
        <a:xfrm>
          <a:off x="2705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114952</xdr:rowOff>
    </xdr:from>
    <xdr:ext cx="405111" cy="259045"/>
    <xdr:sp macro="" textlink="">
      <xdr:nvSpPr>
        <xdr:cNvPr id="204" name="n_3mainValue【橋りょう・トンネル】&#10;有形固定資産減価償却率"/>
        <xdr:cNvSpPr txBox="1"/>
      </xdr:nvSpPr>
      <xdr:spPr>
        <a:xfrm>
          <a:off x="1816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53992</xdr:rowOff>
    </xdr:from>
    <xdr:ext cx="405111" cy="259045"/>
    <xdr:sp macro="" textlink="">
      <xdr:nvSpPr>
        <xdr:cNvPr id="205" name="n_4mainValue【橋りょう・トンネル】&#10;有形固定資産減価償却率"/>
        <xdr:cNvSpPr txBox="1"/>
      </xdr:nvSpPr>
      <xdr:spPr>
        <a:xfrm>
          <a:off x="9277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45483</xdr:rowOff>
    </xdr:from>
    <xdr:ext cx="599010" cy="259045"/>
    <xdr:sp macro="" textlink="">
      <xdr:nvSpPr>
        <xdr:cNvPr id="236" name="【橋りょう・トンネル】&#10;一人当たり有形固定資産（償却資産）額平均値テキスト"/>
        <xdr:cNvSpPr txBox="1"/>
      </xdr:nvSpPr>
      <xdr:spPr>
        <a:xfrm>
          <a:off x="10515600" y="10503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74256</xdr:rowOff>
    </xdr:from>
    <xdr:to>
      <xdr:col>55</xdr:col>
      <xdr:colOff>50800</xdr:colOff>
      <xdr:row>59</xdr:row>
      <xdr:rowOff>4406</xdr:rowOff>
    </xdr:to>
    <xdr:sp macro="" textlink="">
      <xdr:nvSpPr>
        <xdr:cNvPr id="247" name="楕円 246"/>
        <xdr:cNvSpPr/>
      </xdr:nvSpPr>
      <xdr:spPr>
        <a:xfrm>
          <a:off x="10426700" y="100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97133</xdr:rowOff>
    </xdr:from>
    <xdr:ext cx="599010" cy="259045"/>
    <xdr:sp macro="" textlink="">
      <xdr:nvSpPr>
        <xdr:cNvPr id="248" name="【橋りょう・トンネル】&#10;一人当たり有形固定資産（償却資産）額該当値テキスト"/>
        <xdr:cNvSpPr txBox="1"/>
      </xdr:nvSpPr>
      <xdr:spPr>
        <a:xfrm>
          <a:off x="10515600" y="986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95284</xdr:rowOff>
    </xdr:from>
    <xdr:to>
      <xdr:col>50</xdr:col>
      <xdr:colOff>165100</xdr:colOff>
      <xdr:row>59</xdr:row>
      <xdr:rowOff>25434</xdr:rowOff>
    </xdr:to>
    <xdr:sp macro="" textlink="">
      <xdr:nvSpPr>
        <xdr:cNvPr id="249" name="楕円 248"/>
        <xdr:cNvSpPr/>
      </xdr:nvSpPr>
      <xdr:spPr>
        <a:xfrm>
          <a:off x="9588500" y="100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125056</xdr:rowOff>
    </xdr:from>
    <xdr:to>
      <xdr:col>55</xdr:col>
      <xdr:colOff>0</xdr:colOff>
      <xdr:row>58</xdr:row>
      <xdr:rowOff>146084</xdr:rowOff>
    </xdr:to>
    <xdr:cxnSp macro="">
      <xdr:nvCxnSpPr>
        <xdr:cNvPr id="250" name="直線コネクタ 249"/>
        <xdr:cNvCxnSpPr/>
      </xdr:nvCxnSpPr>
      <xdr:spPr>
        <a:xfrm flipV="1">
          <a:off x="9639300" y="10069156"/>
          <a:ext cx="8382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124659</xdr:rowOff>
    </xdr:from>
    <xdr:to>
      <xdr:col>46</xdr:col>
      <xdr:colOff>38100</xdr:colOff>
      <xdr:row>59</xdr:row>
      <xdr:rowOff>54809</xdr:rowOff>
    </xdr:to>
    <xdr:sp macro="" textlink="">
      <xdr:nvSpPr>
        <xdr:cNvPr id="251" name="楕円 250"/>
        <xdr:cNvSpPr/>
      </xdr:nvSpPr>
      <xdr:spPr>
        <a:xfrm>
          <a:off x="8699500" y="100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146084</xdr:rowOff>
    </xdr:from>
    <xdr:to>
      <xdr:col>50</xdr:col>
      <xdr:colOff>114300</xdr:colOff>
      <xdr:row>59</xdr:row>
      <xdr:rowOff>4009</xdr:rowOff>
    </xdr:to>
    <xdr:cxnSp macro="">
      <xdr:nvCxnSpPr>
        <xdr:cNvPr id="252" name="直線コネクタ 251"/>
        <xdr:cNvCxnSpPr/>
      </xdr:nvCxnSpPr>
      <xdr:spPr>
        <a:xfrm flipV="1">
          <a:off x="8750300" y="1009018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143345</xdr:rowOff>
    </xdr:from>
    <xdr:to>
      <xdr:col>41</xdr:col>
      <xdr:colOff>101600</xdr:colOff>
      <xdr:row>59</xdr:row>
      <xdr:rowOff>73495</xdr:rowOff>
    </xdr:to>
    <xdr:sp macro="" textlink="">
      <xdr:nvSpPr>
        <xdr:cNvPr id="253" name="楕円 252"/>
        <xdr:cNvSpPr/>
      </xdr:nvSpPr>
      <xdr:spPr>
        <a:xfrm>
          <a:off x="7810500" y="100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4009</xdr:rowOff>
    </xdr:from>
    <xdr:to>
      <xdr:col>45</xdr:col>
      <xdr:colOff>177800</xdr:colOff>
      <xdr:row>59</xdr:row>
      <xdr:rowOff>22695</xdr:rowOff>
    </xdr:to>
    <xdr:cxnSp macro="">
      <xdr:nvCxnSpPr>
        <xdr:cNvPr id="254" name="直線コネクタ 253"/>
        <xdr:cNvCxnSpPr/>
      </xdr:nvCxnSpPr>
      <xdr:spPr>
        <a:xfrm flipV="1">
          <a:off x="7861300" y="10119559"/>
          <a:ext cx="889000" cy="1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162320</xdr:rowOff>
    </xdr:from>
    <xdr:to>
      <xdr:col>36</xdr:col>
      <xdr:colOff>165100</xdr:colOff>
      <xdr:row>59</xdr:row>
      <xdr:rowOff>92470</xdr:rowOff>
    </xdr:to>
    <xdr:sp macro="" textlink="">
      <xdr:nvSpPr>
        <xdr:cNvPr id="255" name="楕円 254"/>
        <xdr:cNvSpPr/>
      </xdr:nvSpPr>
      <xdr:spPr>
        <a:xfrm>
          <a:off x="6921500" y="101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22695</xdr:rowOff>
    </xdr:from>
    <xdr:to>
      <xdr:col>41</xdr:col>
      <xdr:colOff>50800</xdr:colOff>
      <xdr:row>59</xdr:row>
      <xdr:rowOff>41670</xdr:rowOff>
    </xdr:to>
    <xdr:cxnSp macro="">
      <xdr:nvCxnSpPr>
        <xdr:cNvPr id="256" name="直線コネクタ 255"/>
        <xdr:cNvCxnSpPr/>
      </xdr:nvCxnSpPr>
      <xdr:spPr>
        <a:xfrm flipV="1">
          <a:off x="6972300" y="10138245"/>
          <a:ext cx="889000" cy="1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20261</xdr:rowOff>
    </xdr:from>
    <xdr:ext cx="599010" cy="259045"/>
    <xdr:sp macro="" textlink="">
      <xdr:nvSpPr>
        <xdr:cNvPr id="257" name="n_1aveValue【橋りょう・トンネル】&#10;一人当たり有形固定資産（償却資産）額"/>
        <xdr:cNvSpPr txBox="1"/>
      </xdr:nvSpPr>
      <xdr:spPr>
        <a:xfrm>
          <a:off x="93270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45220</xdr:rowOff>
    </xdr:from>
    <xdr:ext cx="599010" cy="259045"/>
    <xdr:sp macro="" textlink="">
      <xdr:nvSpPr>
        <xdr:cNvPr id="258" name="n_2aveValue【橋りょう・トンネル】&#10;一人当たり有形固定資産（償却資産）額"/>
        <xdr:cNvSpPr txBox="1"/>
      </xdr:nvSpPr>
      <xdr:spPr>
        <a:xfrm>
          <a:off x="8450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95173</xdr:rowOff>
    </xdr:from>
    <xdr:ext cx="599010" cy="259045"/>
    <xdr:sp macro="" textlink="">
      <xdr:nvSpPr>
        <xdr:cNvPr id="259" name="n_3aveValue【橋りょう・トンネル】&#10;一人当たり有形固定資産（償却資産）額"/>
        <xdr:cNvSpPr txBox="1"/>
      </xdr:nvSpPr>
      <xdr:spPr>
        <a:xfrm>
          <a:off x="7561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89331</xdr:rowOff>
    </xdr:from>
    <xdr:ext cx="599010" cy="259045"/>
    <xdr:sp macro="" textlink="">
      <xdr:nvSpPr>
        <xdr:cNvPr id="260" name="n_4aveValue【橋りょう・トンネル】&#10;一人当たり有形固定資産（償却資産）額"/>
        <xdr:cNvSpPr txBox="1"/>
      </xdr:nvSpPr>
      <xdr:spPr>
        <a:xfrm>
          <a:off x="6672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41961</xdr:rowOff>
    </xdr:from>
    <xdr:ext cx="599010" cy="259045"/>
    <xdr:sp macro="" textlink="">
      <xdr:nvSpPr>
        <xdr:cNvPr id="261" name="n_1mainValue【橋りょう・トンネル】&#10;一人当たり有形固定資産（償却資産）額"/>
        <xdr:cNvSpPr txBox="1"/>
      </xdr:nvSpPr>
      <xdr:spPr>
        <a:xfrm>
          <a:off x="9327095" y="981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71336</xdr:rowOff>
    </xdr:from>
    <xdr:ext cx="599010" cy="259045"/>
    <xdr:sp macro="" textlink="">
      <xdr:nvSpPr>
        <xdr:cNvPr id="262" name="n_2mainValue【橋りょう・トンネル】&#10;一人当たり有形固定資産（償却資産）額"/>
        <xdr:cNvSpPr txBox="1"/>
      </xdr:nvSpPr>
      <xdr:spPr>
        <a:xfrm>
          <a:off x="8450795" y="984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90022</xdr:rowOff>
    </xdr:from>
    <xdr:ext cx="599010" cy="259045"/>
    <xdr:sp macro="" textlink="">
      <xdr:nvSpPr>
        <xdr:cNvPr id="263" name="n_3mainValue【橋りょう・トンネル】&#10;一人当たり有形固定資産（償却資産）額"/>
        <xdr:cNvSpPr txBox="1"/>
      </xdr:nvSpPr>
      <xdr:spPr>
        <a:xfrm>
          <a:off x="7561795" y="986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108997</xdr:rowOff>
    </xdr:from>
    <xdr:ext cx="599010" cy="259045"/>
    <xdr:sp macro="" textlink="">
      <xdr:nvSpPr>
        <xdr:cNvPr id="264" name="n_4mainValue【橋りょう・トンネル】&#10;一人当たり有形固定資産（償却資産）額"/>
        <xdr:cNvSpPr txBox="1"/>
      </xdr:nvSpPr>
      <xdr:spPr>
        <a:xfrm>
          <a:off x="6672795" y="988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94" name="【公営住宅】&#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305" name="楕円 304"/>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306" name="【公営住宅】&#10;有形固定資産減価償却率該当値テキスト"/>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97789</xdr:rowOff>
    </xdr:from>
    <xdr:to>
      <xdr:col>20</xdr:col>
      <xdr:colOff>38100</xdr:colOff>
      <xdr:row>84</xdr:row>
      <xdr:rowOff>27939</xdr:rowOff>
    </xdr:to>
    <xdr:sp macro="" textlink="">
      <xdr:nvSpPr>
        <xdr:cNvPr id="307" name="楕円 306"/>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148589</xdr:rowOff>
    </xdr:from>
    <xdr:to>
      <xdr:col>24</xdr:col>
      <xdr:colOff>63500</xdr:colOff>
      <xdr:row>83</xdr:row>
      <xdr:rowOff>163830</xdr:rowOff>
    </xdr:to>
    <xdr:cxnSp macro="">
      <xdr:nvCxnSpPr>
        <xdr:cNvPr id="308" name="直線コネクタ 307"/>
        <xdr:cNvCxnSpPr/>
      </xdr:nvCxnSpPr>
      <xdr:spPr>
        <a:xfrm>
          <a:off x="3797300" y="143789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86361</xdr:rowOff>
    </xdr:from>
    <xdr:to>
      <xdr:col>15</xdr:col>
      <xdr:colOff>101600</xdr:colOff>
      <xdr:row>84</xdr:row>
      <xdr:rowOff>16511</xdr:rowOff>
    </xdr:to>
    <xdr:sp macro="" textlink="">
      <xdr:nvSpPr>
        <xdr:cNvPr id="309" name="楕円 308"/>
        <xdr:cNvSpPr/>
      </xdr:nvSpPr>
      <xdr:spPr>
        <a:xfrm>
          <a:off x="2857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137161</xdr:rowOff>
    </xdr:from>
    <xdr:to>
      <xdr:col>19</xdr:col>
      <xdr:colOff>177800</xdr:colOff>
      <xdr:row>83</xdr:row>
      <xdr:rowOff>148589</xdr:rowOff>
    </xdr:to>
    <xdr:cxnSp macro="">
      <xdr:nvCxnSpPr>
        <xdr:cNvPr id="310" name="直線コネクタ 309"/>
        <xdr:cNvCxnSpPr/>
      </xdr:nvCxnSpPr>
      <xdr:spPr>
        <a:xfrm>
          <a:off x="2908300" y="14367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65405</xdr:rowOff>
    </xdr:from>
    <xdr:to>
      <xdr:col>10</xdr:col>
      <xdr:colOff>165100</xdr:colOff>
      <xdr:row>83</xdr:row>
      <xdr:rowOff>167005</xdr:rowOff>
    </xdr:to>
    <xdr:sp macro="" textlink="">
      <xdr:nvSpPr>
        <xdr:cNvPr id="311" name="楕円 310"/>
        <xdr:cNvSpPr/>
      </xdr:nvSpPr>
      <xdr:spPr>
        <a:xfrm>
          <a:off x="1968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83</xdr:row>
      <xdr:rowOff>137161</xdr:rowOff>
    </xdr:to>
    <xdr:cxnSp macro="">
      <xdr:nvCxnSpPr>
        <xdr:cNvPr id="312" name="直線コネクタ 311"/>
        <xdr:cNvCxnSpPr/>
      </xdr:nvCxnSpPr>
      <xdr:spPr>
        <a:xfrm>
          <a:off x="2019300" y="143465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27305</xdr:rowOff>
    </xdr:from>
    <xdr:to>
      <xdr:col>6</xdr:col>
      <xdr:colOff>38100</xdr:colOff>
      <xdr:row>83</xdr:row>
      <xdr:rowOff>128905</xdr:rowOff>
    </xdr:to>
    <xdr:sp macro="" textlink="">
      <xdr:nvSpPr>
        <xdr:cNvPr id="313" name="楕円 312"/>
        <xdr:cNvSpPr/>
      </xdr:nvSpPr>
      <xdr:spPr>
        <a:xfrm>
          <a:off x="1079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78105</xdr:rowOff>
    </xdr:from>
    <xdr:to>
      <xdr:col>10</xdr:col>
      <xdr:colOff>114300</xdr:colOff>
      <xdr:row>83</xdr:row>
      <xdr:rowOff>116205</xdr:rowOff>
    </xdr:to>
    <xdr:cxnSp macro="">
      <xdr:nvCxnSpPr>
        <xdr:cNvPr id="314" name="直線コネクタ 313"/>
        <xdr:cNvCxnSpPr/>
      </xdr:nvCxnSpPr>
      <xdr:spPr>
        <a:xfrm>
          <a:off x="1130300" y="14308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141622</xdr:rowOff>
    </xdr:from>
    <xdr:ext cx="405111" cy="259045"/>
    <xdr:sp macro="" textlink="">
      <xdr:nvSpPr>
        <xdr:cNvPr id="315" name="n_1aveValue【公営住宅】&#10;有形固定資産減価償却率"/>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6" name="n_2aveValue【公営住宅】&#10;有形固定資産減価償却率"/>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23513</xdr:rowOff>
    </xdr:from>
    <xdr:ext cx="405111" cy="259045"/>
    <xdr:sp macro="" textlink="">
      <xdr:nvSpPr>
        <xdr:cNvPr id="317" name="n_3aveValue【公営住宅】&#10;有形固定資産減価償却率"/>
        <xdr:cNvSpPr txBox="1"/>
      </xdr:nvSpPr>
      <xdr:spPr>
        <a:xfrm>
          <a:off x="1816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8"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19066</xdr:rowOff>
    </xdr:from>
    <xdr:ext cx="405111" cy="259045"/>
    <xdr:sp macro="" textlink="">
      <xdr:nvSpPr>
        <xdr:cNvPr id="319" name="n_1mainValue【公営住宅】&#10;有形固定資産減価償却率"/>
        <xdr:cNvSpPr txBox="1"/>
      </xdr:nvSpPr>
      <xdr:spPr>
        <a:xfrm>
          <a:off x="3582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320" name="n_2mainValue【公営住宅】&#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158132</xdr:rowOff>
    </xdr:from>
    <xdr:ext cx="405111" cy="259045"/>
    <xdr:sp macro="" textlink="">
      <xdr:nvSpPr>
        <xdr:cNvPr id="321" name="n_3mainValue【公営住宅】&#10;有形固定資産減価償却率"/>
        <xdr:cNvSpPr txBox="1"/>
      </xdr:nvSpPr>
      <xdr:spPr>
        <a:xfrm>
          <a:off x="1816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120032</xdr:rowOff>
    </xdr:from>
    <xdr:ext cx="405111" cy="259045"/>
    <xdr:sp macro="" textlink="">
      <xdr:nvSpPr>
        <xdr:cNvPr id="322" name="n_4mainValue【公営住宅】&#10;有形固定資産減価償却率"/>
        <xdr:cNvSpPr txBox="1"/>
      </xdr:nvSpPr>
      <xdr:spPr>
        <a:xfrm>
          <a:off x="927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141115</xdr:rowOff>
    </xdr:from>
    <xdr:ext cx="469744" cy="259045"/>
    <xdr:sp macro="" textlink="">
      <xdr:nvSpPr>
        <xdr:cNvPr id="351" name="【公営住宅】&#10;一人当たり面積平均値テキスト"/>
        <xdr:cNvSpPr txBox="1"/>
      </xdr:nvSpPr>
      <xdr:spPr>
        <a:xfrm>
          <a:off x="10515600" y="1454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86995</xdr:rowOff>
    </xdr:from>
    <xdr:to>
      <xdr:col>55</xdr:col>
      <xdr:colOff>50800</xdr:colOff>
      <xdr:row>83</xdr:row>
      <xdr:rowOff>17145</xdr:rowOff>
    </xdr:to>
    <xdr:sp macro="" textlink="">
      <xdr:nvSpPr>
        <xdr:cNvPr id="362" name="楕円 361"/>
        <xdr:cNvSpPr/>
      </xdr:nvSpPr>
      <xdr:spPr>
        <a:xfrm>
          <a:off x="10426700" y="1414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109872</xdr:rowOff>
    </xdr:from>
    <xdr:ext cx="469744" cy="259045"/>
    <xdr:sp macro="" textlink="">
      <xdr:nvSpPr>
        <xdr:cNvPr id="363" name="【公営住宅】&#10;一人当たり面積該当値テキスト"/>
        <xdr:cNvSpPr txBox="1"/>
      </xdr:nvSpPr>
      <xdr:spPr>
        <a:xfrm>
          <a:off x="10515600" y="1399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53339</xdr:rowOff>
    </xdr:from>
    <xdr:to>
      <xdr:col>50</xdr:col>
      <xdr:colOff>165100</xdr:colOff>
      <xdr:row>84</xdr:row>
      <xdr:rowOff>154939</xdr:rowOff>
    </xdr:to>
    <xdr:sp macro="" textlink="">
      <xdr:nvSpPr>
        <xdr:cNvPr id="364" name="楕円 363"/>
        <xdr:cNvSpPr/>
      </xdr:nvSpPr>
      <xdr:spPr>
        <a:xfrm>
          <a:off x="9588500" y="144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137795</xdr:rowOff>
    </xdr:from>
    <xdr:to>
      <xdr:col>55</xdr:col>
      <xdr:colOff>0</xdr:colOff>
      <xdr:row>84</xdr:row>
      <xdr:rowOff>104139</xdr:rowOff>
    </xdr:to>
    <xdr:cxnSp macro="">
      <xdr:nvCxnSpPr>
        <xdr:cNvPr id="365" name="直線コネクタ 364"/>
        <xdr:cNvCxnSpPr/>
      </xdr:nvCxnSpPr>
      <xdr:spPr>
        <a:xfrm flipV="1">
          <a:off x="9639300" y="14196695"/>
          <a:ext cx="838200" cy="3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72137</xdr:rowOff>
    </xdr:from>
    <xdr:to>
      <xdr:col>46</xdr:col>
      <xdr:colOff>38100</xdr:colOff>
      <xdr:row>85</xdr:row>
      <xdr:rowOff>2287</xdr:rowOff>
    </xdr:to>
    <xdr:sp macro="" textlink="">
      <xdr:nvSpPr>
        <xdr:cNvPr id="366" name="楕円 365"/>
        <xdr:cNvSpPr/>
      </xdr:nvSpPr>
      <xdr:spPr>
        <a:xfrm>
          <a:off x="8699500" y="144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104139</xdr:rowOff>
    </xdr:from>
    <xdr:to>
      <xdr:col>50</xdr:col>
      <xdr:colOff>114300</xdr:colOff>
      <xdr:row>84</xdr:row>
      <xdr:rowOff>122937</xdr:rowOff>
    </xdr:to>
    <xdr:cxnSp macro="">
      <xdr:nvCxnSpPr>
        <xdr:cNvPr id="367" name="直線コネクタ 366"/>
        <xdr:cNvCxnSpPr/>
      </xdr:nvCxnSpPr>
      <xdr:spPr>
        <a:xfrm flipV="1">
          <a:off x="8750300" y="14505939"/>
          <a:ext cx="889000" cy="1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80772</xdr:rowOff>
    </xdr:from>
    <xdr:to>
      <xdr:col>41</xdr:col>
      <xdr:colOff>101600</xdr:colOff>
      <xdr:row>85</xdr:row>
      <xdr:rowOff>10922</xdr:rowOff>
    </xdr:to>
    <xdr:sp macro="" textlink="">
      <xdr:nvSpPr>
        <xdr:cNvPr id="368" name="楕円 367"/>
        <xdr:cNvSpPr/>
      </xdr:nvSpPr>
      <xdr:spPr>
        <a:xfrm>
          <a:off x="7810500" y="144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122937</xdr:rowOff>
    </xdr:from>
    <xdr:to>
      <xdr:col>45</xdr:col>
      <xdr:colOff>177800</xdr:colOff>
      <xdr:row>84</xdr:row>
      <xdr:rowOff>131572</xdr:rowOff>
    </xdr:to>
    <xdr:cxnSp macro="">
      <xdr:nvCxnSpPr>
        <xdr:cNvPr id="369" name="直線コネクタ 368"/>
        <xdr:cNvCxnSpPr/>
      </xdr:nvCxnSpPr>
      <xdr:spPr>
        <a:xfrm flipV="1">
          <a:off x="7861300" y="14524737"/>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87503</xdr:rowOff>
    </xdr:from>
    <xdr:to>
      <xdr:col>36</xdr:col>
      <xdr:colOff>165100</xdr:colOff>
      <xdr:row>85</xdr:row>
      <xdr:rowOff>17653</xdr:rowOff>
    </xdr:to>
    <xdr:sp macro="" textlink="">
      <xdr:nvSpPr>
        <xdr:cNvPr id="370" name="楕円 369"/>
        <xdr:cNvSpPr/>
      </xdr:nvSpPr>
      <xdr:spPr>
        <a:xfrm>
          <a:off x="6921500" y="14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131572</xdr:rowOff>
    </xdr:from>
    <xdr:to>
      <xdr:col>41</xdr:col>
      <xdr:colOff>50800</xdr:colOff>
      <xdr:row>84</xdr:row>
      <xdr:rowOff>138303</xdr:rowOff>
    </xdr:to>
    <xdr:cxnSp macro="">
      <xdr:nvCxnSpPr>
        <xdr:cNvPr id="371" name="直線コネクタ 370"/>
        <xdr:cNvCxnSpPr/>
      </xdr:nvCxnSpPr>
      <xdr:spPr>
        <a:xfrm flipV="1">
          <a:off x="6972300" y="14533372"/>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77995</xdr:rowOff>
    </xdr:from>
    <xdr:ext cx="469744" cy="259045"/>
    <xdr:sp macro="" textlink="">
      <xdr:nvSpPr>
        <xdr:cNvPr id="372" name="n_1aveValue【公営住宅】&#10;一人当たり面積"/>
        <xdr:cNvSpPr txBox="1"/>
      </xdr:nvSpPr>
      <xdr:spPr>
        <a:xfrm>
          <a:off x="9391727" y="1465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99713</xdr:rowOff>
    </xdr:from>
    <xdr:ext cx="469744" cy="259045"/>
    <xdr:sp macro="" textlink="">
      <xdr:nvSpPr>
        <xdr:cNvPr id="373" name="n_2aveValue【公営住宅】&#10;一人当たり面積"/>
        <xdr:cNvSpPr txBox="1"/>
      </xdr:nvSpPr>
      <xdr:spPr>
        <a:xfrm>
          <a:off x="8515427" y="1467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107966</xdr:rowOff>
    </xdr:from>
    <xdr:ext cx="469744" cy="259045"/>
    <xdr:sp macro="" textlink="">
      <xdr:nvSpPr>
        <xdr:cNvPr id="374" name="n_3aveValue【公営住宅】&#10;一人当たり面積"/>
        <xdr:cNvSpPr txBox="1"/>
      </xdr:nvSpPr>
      <xdr:spPr>
        <a:xfrm>
          <a:off x="7626427"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108348</xdr:rowOff>
    </xdr:from>
    <xdr:ext cx="469744" cy="259045"/>
    <xdr:sp macro="" textlink="">
      <xdr:nvSpPr>
        <xdr:cNvPr id="375" name="n_4aveValue【公営住宅】&#10;一人当たり面積"/>
        <xdr:cNvSpPr txBox="1"/>
      </xdr:nvSpPr>
      <xdr:spPr>
        <a:xfrm>
          <a:off x="6737427" y="146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xdr:rowOff>
    </xdr:from>
    <xdr:ext cx="469744" cy="259045"/>
    <xdr:sp macro="" textlink="">
      <xdr:nvSpPr>
        <xdr:cNvPr id="376" name="n_1mainValue【公営住宅】&#10;一人当たり面積"/>
        <xdr:cNvSpPr txBox="1"/>
      </xdr:nvSpPr>
      <xdr:spPr>
        <a:xfrm>
          <a:off x="9391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18814</xdr:rowOff>
    </xdr:from>
    <xdr:ext cx="469744" cy="259045"/>
    <xdr:sp macro="" textlink="">
      <xdr:nvSpPr>
        <xdr:cNvPr id="377" name="n_2mainValue【公営住宅】&#10;一人当たり面積"/>
        <xdr:cNvSpPr txBox="1"/>
      </xdr:nvSpPr>
      <xdr:spPr>
        <a:xfrm>
          <a:off x="8515427" y="1424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27449</xdr:rowOff>
    </xdr:from>
    <xdr:ext cx="469744" cy="259045"/>
    <xdr:sp macro="" textlink="">
      <xdr:nvSpPr>
        <xdr:cNvPr id="378" name="n_3mainValue【公営住宅】&#10;一人当たり面積"/>
        <xdr:cNvSpPr txBox="1"/>
      </xdr:nvSpPr>
      <xdr:spPr>
        <a:xfrm>
          <a:off x="7626427" y="1425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34180</xdr:rowOff>
    </xdr:from>
    <xdr:ext cx="469744" cy="259045"/>
    <xdr:sp macro="" textlink="">
      <xdr:nvSpPr>
        <xdr:cNvPr id="379" name="n_4mainValue【公営住宅】&#10;一人当たり面積"/>
        <xdr:cNvSpPr txBox="1"/>
      </xdr:nvSpPr>
      <xdr:spPr>
        <a:xfrm>
          <a:off x="6737427" y="1426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25" name="【認定こども園・幼稚園・保育所】&#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7" name="フローチャート: 判断 426"/>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8" name="フローチャート: 判断 427"/>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29" name="フローチャート: 判断 428"/>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430" name="フローチャート: 判断 429"/>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101600</xdr:rowOff>
    </xdr:from>
    <xdr:to>
      <xdr:col>72</xdr:col>
      <xdr:colOff>38100</xdr:colOff>
      <xdr:row>38</xdr:row>
      <xdr:rowOff>31750</xdr:rowOff>
    </xdr:to>
    <xdr:sp macro="" textlink="">
      <xdr:nvSpPr>
        <xdr:cNvPr id="436" name="楕円 435"/>
        <xdr:cNvSpPr/>
      </xdr:nvSpPr>
      <xdr:spPr>
        <a:xfrm>
          <a:off x="1365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437" name="楕円 436"/>
        <xdr:cNvSpPr/>
      </xdr:nvSpPr>
      <xdr:spPr>
        <a:xfrm>
          <a:off x="12763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163830</xdr:rowOff>
    </xdr:from>
    <xdr:to>
      <xdr:col>71</xdr:col>
      <xdr:colOff>177800</xdr:colOff>
      <xdr:row>37</xdr:row>
      <xdr:rowOff>152400</xdr:rowOff>
    </xdr:to>
    <xdr:cxnSp macro="">
      <xdr:nvCxnSpPr>
        <xdr:cNvPr id="438" name="直線コネクタ 437"/>
        <xdr:cNvCxnSpPr/>
      </xdr:nvCxnSpPr>
      <xdr:spPr>
        <a:xfrm>
          <a:off x="12814300" y="63360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439" name="n_1aveValue【認定こども園・幼稚園・保育所】&#10;有形固定資産減価償却率"/>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440" name="n_2aveValue【認定こども園・幼稚園・保育所】&#10;有形固定資産減価償却率"/>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441" name="n_3aveValue【認定こども園・幼稚園・保育所】&#10;有形固定資産減価償却率"/>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442" name="n_4aveValue【認定こども園・幼稚園・保育所】&#10;有形固定資産減価償却率"/>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22877</xdr:rowOff>
    </xdr:from>
    <xdr:ext cx="405111" cy="259045"/>
    <xdr:sp macro="" textlink="">
      <xdr:nvSpPr>
        <xdr:cNvPr id="443" name="n_3mainValue【認定こども園・幼稚園・保育所】&#10;有形固定資産減価償却率"/>
        <xdr:cNvSpPr txBox="1"/>
      </xdr:nvSpPr>
      <xdr:spPr>
        <a:xfrm>
          <a:off x="13500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34307</xdr:rowOff>
    </xdr:from>
    <xdr:ext cx="405111" cy="259045"/>
    <xdr:sp macro="" textlink="">
      <xdr:nvSpPr>
        <xdr:cNvPr id="444" name="n_4mainValue【認定こども園・幼稚園・保育所】&#10;有形固定資産減価償却率"/>
        <xdr:cNvSpPr txBox="1"/>
      </xdr:nvSpPr>
      <xdr:spPr>
        <a:xfrm>
          <a:off x="12611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68" name="直線コネクタ 467"/>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69"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0" name="直線コネクタ 469"/>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71" name="【認定こども園・幼稚園・保育所】&#10;一人当たり面積最大値テキスト"/>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72" name="直線コネクタ 471"/>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161942</xdr:rowOff>
    </xdr:from>
    <xdr:ext cx="469744" cy="259045"/>
    <xdr:sp macro="" textlink="">
      <xdr:nvSpPr>
        <xdr:cNvPr id="473" name="【認定こども園・幼稚園・保育所】&#10;一人当たり面積平均値テキスト"/>
        <xdr:cNvSpPr txBox="1"/>
      </xdr:nvSpPr>
      <xdr:spPr>
        <a:xfrm>
          <a:off x="22199600" y="6677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74" name="フローチャート: 判断 473"/>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475" name="フローチャート: 判断 474"/>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76" name="フローチャート: 判断 475"/>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477" name="フローチャート: 判断 476"/>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78" name="フローチャート: 判断 477"/>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107315</xdr:rowOff>
    </xdr:from>
    <xdr:to>
      <xdr:col>102</xdr:col>
      <xdr:colOff>165100</xdr:colOff>
      <xdr:row>40</xdr:row>
      <xdr:rowOff>37465</xdr:rowOff>
    </xdr:to>
    <xdr:sp macro="" textlink="">
      <xdr:nvSpPr>
        <xdr:cNvPr id="484" name="楕円 483"/>
        <xdr:cNvSpPr/>
      </xdr:nvSpPr>
      <xdr:spPr>
        <a:xfrm>
          <a:off x="19494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114935</xdr:rowOff>
    </xdr:from>
    <xdr:to>
      <xdr:col>98</xdr:col>
      <xdr:colOff>38100</xdr:colOff>
      <xdr:row>40</xdr:row>
      <xdr:rowOff>45085</xdr:rowOff>
    </xdr:to>
    <xdr:sp macro="" textlink="">
      <xdr:nvSpPr>
        <xdr:cNvPr id="485" name="楕円 484"/>
        <xdr:cNvSpPr/>
      </xdr:nvSpPr>
      <xdr:spPr>
        <a:xfrm>
          <a:off x="18605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158115</xdr:rowOff>
    </xdr:from>
    <xdr:to>
      <xdr:col>102</xdr:col>
      <xdr:colOff>114300</xdr:colOff>
      <xdr:row>39</xdr:row>
      <xdr:rowOff>165735</xdr:rowOff>
    </xdr:to>
    <xdr:cxnSp macro="">
      <xdr:nvCxnSpPr>
        <xdr:cNvPr id="486" name="直線コネクタ 485"/>
        <xdr:cNvCxnSpPr/>
      </xdr:nvCxnSpPr>
      <xdr:spPr>
        <a:xfrm flipV="1">
          <a:off x="18656300" y="68446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111142</xdr:rowOff>
    </xdr:from>
    <xdr:ext cx="469744" cy="259045"/>
    <xdr:sp macro="" textlink="">
      <xdr:nvSpPr>
        <xdr:cNvPr id="487" name="n_1aveValue【認定こども園・幼稚園・保育所】&#10;一人当たり面積"/>
        <xdr:cNvSpPr txBox="1"/>
      </xdr:nvSpPr>
      <xdr:spPr>
        <a:xfrm>
          <a:off x="210757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88"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134002</xdr:rowOff>
    </xdr:from>
    <xdr:ext cx="469744" cy="259045"/>
    <xdr:sp macro="" textlink="">
      <xdr:nvSpPr>
        <xdr:cNvPr id="489" name="n_3aveValue【認定こども園・幼稚園・保育所】&#10;一人当たり面積"/>
        <xdr:cNvSpPr txBox="1"/>
      </xdr:nvSpPr>
      <xdr:spPr>
        <a:xfrm>
          <a:off x="19310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90"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28592</xdr:rowOff>
    </xdr:from>
    <xdr:ext cx="469744" cy="259045"/>
    <xdr:sp macro="" textlink="">
      <xdr:nvSpPr>
        <xdr:cNvPr id="491" name="n_3mainValue【認定こども園・幼稚園・保育所】&#10;一人当たり面積"/>
        <xdr:cNvSpPr txBox="1"/>
      </xdr:nvSpPr>
      <xdr:spPr>
        <a:xfrm>
          <a:off x="19310427" y="688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36212</xdr:rowOff>
    </xdr:from>
    <xdr:ext cx="469744" cy="259045"/>
    <xdr:sp macro="" textlink="">
      <xdr:nvSpPr>
        <xdr:cNvPr id="492" name="n_4mainValue【認定こども園・幼稚園・保育所】&#10;一人当たり面積"/>
        <xdr:cNvSpPr txBox="1"/>
      </xdr:nvSpPr>
      <xdr:spPr>
        <a:xfrm>
          <a:off x="18421427" y="689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3" name="テキスト ボックス 5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4" name="直線コネクタ 5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5" name="テキスト ボックス 50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6" name="直線コネクタ 5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7" name="テキスト ボックス 5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8" name="直線コネクタ 5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9" name="テキスト ボックス 5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0" name="直線コネクタ 5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1" name="テキスト ボックス 5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2" name="直線コネクタ 5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3" name="テキスト ボックス 5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4" name="直線コネクタ 5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5" name="テキスト ボックス 51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19" name="直線コネクタ 518"/>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20"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21" name="直線コネクタ 520"/>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22" name="【学校施設】&#10;有形固定資産減価償却率最大値テキスト"/>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23" name="直線コネクタ 522"/>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524" name="【学校施設】&#10;有形固定資産減価償却率平均値テキスト"/>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25" name="フローチャート: 判断 524"/>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26" name="フローチャート: 判断 52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27" name="フローチャート: 判断 526"/>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28" name="フローチャート: 判断 527"/>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29" name="フローチャート: 判断 528"/>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29210</xdr:rowOff>
    </xdr:from>
    <xdr:to>
      <xdr:col>85</xdr:col>
      <xdr:colOff>177800</xdr:colOff>
      <xdr:row>63</xdr:row>
      <xdr:rowOff>130810</xdr:rowOff>
    </xdr:to>
    <xdr:sp macro="" textlink="">
      <xdr:nvSpPr>
        <xdr:cNvPr id="535" name="楕円 534"/>
        <xdr:cNvSpPr/>
      </xdr:nvSpPr>
      <xdr:spPr>
        <a:xfrm>
          <a:off x="16268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115587</xdr:rowOff>
    </xdr:from>
    <xdr:ext cx="405111" cy="259045"/>
    <xdr:sp macro="" textlink="">
      <xdr:nvSpPr>
        <xdr:cNvPr id="536" name="【学校施設】&#10;有形固定資産減価償却率該当値テキスト"/>
        <xdr:cNvSpPr txBox="1"/>
      </xdr:nvSpPr>
      <xdr:spPr>
        <a:xfrm>
          <a:off x="16357600"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3084</xdr:rowOff>
    </xdr:from>
    <xdr:to>
      <xdr:col>81</xdr:col>
      <xdr:colOff>101600</xdr:colOff>
      <xdr:row>63</xdr:row>
      <xdr:rowOff>104684</xdr:rowOff>
    </xdr:to>
    <xdr:sp macro="" textlink="">
      <xdr:nvSpPr>
        <xdr:cNvPr id="537" name="楕円 536"/>
        <xdr:cNvSpPr/>
      </xdr:nvSpPr>
      <xdr:spPr>
        <a:xfrm>
          <a:off x="15430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53884</xdr:rowOff>
    </xdr:from>
    <xdr:to>
      <xdr:col>85</xdr:col>
      <xdr:colOff>127000</xdr:colOff>
      <xdr:row>63</xdr:row>
      <xdr:rowOff>80010</xdr:rowOff>
    </xdr:to>
    <xdr:cxnSp macro="">
      <xdr:nvCxnSpPr>
        <xdr:cNvPr id="538" name="直線コネクタ 537"/>
        <xdr:cNvCxnSpPr/>
      </xdr:nvCxnSpPr>
      <xdr:spPr>
        <a:xfrm>
          <a:off x="15481300" y="108552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94524</xdr:rowOff>
    </xdr:from>
    <xdr:to>
      <xdr:col>76</xdr:col>
      <xdr:colOff>165100</xdr:colOff>
      <xdr:row>64</xdr:row>
      <xdr:rowOff>24674</xdr:rowOff>
    </xdr:to>
    <xdr:sp macro="" textlink="">
      <xdr:nvSpPr>
        <xdr:cNvPr id="539" name="楕円 538"/>
        <xdr:cNvSpPr/>
      </xdr:nvSpPr>
      <xdr:spPr>
        <a:xfrm>
          <a:off x="14541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53884</xdr:rowOff>
    </xdr:from>
    <xdr:to>
      <xdr:col>81</xdr:col>
      <xdr:colOff>50800</xdr:colOff>
      <xdr:row>63</xdr:row>
      <xdr:rowOff>145324</xdr:rowOff>
    </xdr:to>
    <xdr:cxnSp macro="">
      <xdr:nvCxnSpPr>
        <xdr:cNvPr id="540" name="直線コネクタ 539"/>
        <xdr:cNvCxnSpPr/>
      </xdr:nvCxnSpPr>
      <xdr:spPr>
        <a:xfrm flipV="1">
          <a:off x="14592300" y="1085523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114119</xdr:rowOff>
    </xdr:from>
    <xdr:to>
      <xdr:col>72</xdr:col>
      <xdr:colOff>38100</xdr:colOff>
      <xdr:row>64</xdr:row>
      <xdr:rowOff>44269</xdr:rowOff>
    </xdr:to>
    <xdr:sp macro="" textlink="">
      <xdr:nvSpPr>
        <xdr:cNvPr id="541" name="楕円 540"/>
        <xdr:cNvSpPr/>
      </xdr:nvSpPr>
      <xdr:spPr>
        <a:xfrm>
          <a:off x="13652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145324</xdr:rowOff>
    </xdr:from>
    <xdr:to>
      <xdr:col>76</xdr:col>
      <xdr:colOff>114300</xdr:colOff>
      <xdr:row>63</xdr:row>
      <xdr:rowOff>164919</xdr:rowOff>
    </xdr:to>
    <xdr:cxnSp macro="">
      <xdr:nvCxnSpPr>
        <xdr:cNvPr id="542" name="直線コネクタ 541"/>
        <xdr:cNvCxnSpPr/>
      </xdr:nvCxnSpPr>
      <xdr:spPr>
        <a:xfrm flipV="1">
          <a:off x="13703300" y="109466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84727</xdr:rowOff>
    </xdr:from>
    <xdr:to>
      <xdr:col>67</xdr:col>
      <xdr:colOff>101600</xdr:colOff>
      <xdr:row>64</xdr:row>
      <xdr:rowOff>14877</xdr:rowOff>
    </xdr:to>
    <xdr:sp macro="" textlink="">
      <xdr:nvSpPr>
        <xdr:cNvPr id="543" name="楕円 542"/>
        <xdr:cNvSpPr/>
      </xdr:nvSpPr>
      <xdr:spPr>
        <a:xfrm>
          <a:off x="12763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135527</xdr:rowOff>
    </xdr:from>
    <xdr:to>
      <xdr:col>71</xdr:col>
      <xdr:colOff>177800</xdr:colOff>
      <xdr:row>63</xdr:row>
      <xdr:rowOff>164919</xdr:rowOff>
    </xdr:to>
    <xdr:cxnSp macro="">
      <xdr:nvCxnSpPr>
        <xdr:cNvPr id="544" name="直線コネクタ 543"/>
        <xdr:cNvCxnSpPr/>
      </xdr:nvCxnSpPr>
      <xdr:spPr>
        <a:xfrm>
          <a:off x="12814300" y="109368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45"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46"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47" name="n_3ave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48"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95811</xdr:rowOff>
    </xdr:from>
    <xdr:ext cx="405111" cy="259045"/>
    <xdr:sp macro="" textlink="">
      <xdr:nvSpPr>
        <xdr:cNvPr id="549" name="n_1mainValue【学校施設】&#10;有形固定資産減価償却率"/>
        <xdr:cNvSpPr txBox="1"/>
      </xdr:nvSpPr>
      <xdr:spPr>
        <a:xfrm>
          <a:off x="152660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15801</xdr:rowOff>
    </xdr:from>
    <xdr:ext cx="405111" cy="259045"/>
    <xdr:sp macro="" textlink="">
      <xdr:nvSpPr>
        <xdr:cNvPr id="550" name="n_2mainValue【学校施設】&#10;有形固定資産減価償却率"/>
        <xdr:cNvSpPr txBox="1"/>
      </xdr:nvSpPr>
      <xdr:spPr>
        <a:xfrm>
          <a:off x="143897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35396</xdr:rowOff>
    </xdr:from>
    <xdr:ext cx="405111" cy="259045"/>
    <xdr:sp macro="" textlink="">
      <xdr:nvSpPr>
        <xdr:cNvPr id="551" name="n_3mainValue【学校施設】&#10;有形固定資産減価償却率"/>
        <xdr:cNvSpPr txBox="1"/>
      </xdr:nvSpPr>
      <xdr:spPr>
        <a:xfrm>
          <a:off x="13500744" y="1100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6004</xdr:rowOff>
    </xdr:from>
    <xdr:ext cx="405111" cy="259045"/>
    <xdr:sp macro="" textlink="">
      <xdr:nvSpPr>
        <xdr:cNvPr id="552" name="n_4mainValue【学校施設】&#10;有形固定資産減価償却率"/>
        <xdr:cNvSpPr txBox="1"/>
      </xdr:nvSpPr>
      <xdr:spPr>
        <a:xfrm>
          <a:off x="12611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2" name="テキスト ボックス 5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4" name="テキスト ボックス 57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6" name="テキスト ボックス 57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78" name="直線コネクタ 577"/>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79" name="【学校施設】&#10;一人当たり面積最小値テキスト"/>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80" name="直線コネクタ 579"/>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81" name="【学校施設】&#10;一人当たり面積最大値テキスト"/>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582" name="直線コネクタ 581"/>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118835</xdr:rowOff>
    </xdr:from>
    <xdr:ext cx="469744" cy="259045"/>
    <xdr:sp macro="" textlink="">
      <xdr:nvSpPr>
        <xdr:cNvPr id="583" name="【学校施設】&#10;一人当たり面積平均値テキスト"/>
        <xdr:cNvSpPr txBox="1"/>
      </xdr:nvSpPr>
      <xdr:spPr>
        <a:xfrm>
          <a:off x="22199600" y="1057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584" name="フローチャート: 判断 583"/>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585" name="フローチャート: 判断 584"/>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586" name="フローチャート: 判断 585"/>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587" name="フローチャート: 判断 586"/>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588" name="フローチャート: 判断 587"/>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80155</xdr:rowOff>
    </xdr:from>
    <xdr:to>
      <xdr:col>116</xdr:col>
      <xdr:colOff>114300</xdr:colOff>
      <xdr:row>62</xdr:row>
      <xdr:rowOff>10305</xdr:rowOff>
    </xdr:to>
    <xdr:sp macro="" textlink="">
      <xdr:nvSpPr>
        <xdr:cNvPr id="594" name="楕円 593"/>
        <xdr:cNvSpPr/>
      </xdr:nvSpPr>
      <xdr:spPr>
        <a:xfrm>
          <a:off x="22110700" y="105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103032</xdr:rowOff>
    </xdr:from>
    <xdr:ext cx="469744" cy="259045"/>
    <xdr:sp macro="" textlink="">
      <xdr:nvSpPr>
        <xdr:cNvPr id="595" name="【学校施設】&#10;一人当たり面積該当値テキスト"/>
        <xdr:cNvSpPr txBox="1"/>
      </xdr:nvSpPr>
      <xdr:spPr>
        <a:xfrm>
          <a:off x="22199600" y="103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90605</xdr:rowOff>
    </xdr:from>
    <xdr:to>
      <xdr:col>112</xdr:col>
      <xdr:colOff>38100</xdr:colOff>
      <xdr:row>62</xdr:row>
      <xdr:rowOff>20755</xdr:rowOff>
    </xdr:to>
    <xdr:sp macro="" textlink="">
      <xdr:nvSpPr>
        <xdr:cNvPr id="596" name="楕円 595"/>
        <xdr:cNvSpPr/>
      </xdr:nvSpPr>
      <xdr:spPr>
        <a:xfrm>
          <a:off x="21272500" y="105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130955</xdr:rowOff>
    </xdr:from>
    <xdr:to>
      <xdr:col>116</xdr:col>
      <xdr:colOff>63500</xdr:colOff>
      <xdr:row>61</xdr:row>
      <xdr:rowOff>141405</xdr:rowOff>
    </xdr:to>
    <xdr:cxnSp macro="">
      <xdr:nvCxnSpPr>
        <xdr:cNvPr id="597" name="直線コネクタ 596"/>
        <xdr:cNvCxnSpPr/>
      </xdr:nvCxnSpPr>
      <xdr:spPr>
        <a:xfrm flipV="1">
          <a:off x="21323300" y="10589405"/>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101219</xdr:rowOff>
    </xdr:from>
    <xdr:to>
      <xdr:col>107</xdr:col>
      <xdr:colOff>101600</xdr:colOff>
      <xdr:row>62</xdr:row>
      <xdr:rowOff>31369</xdr:rowOff>
    </xdr:to>
    <xdr:sp macro="" textlink="">
      <xdr:nvSpPr>
        <xdr:cNvPr id="598" name="楕円 597"/>
        <xdr:cNvSpPr/>
      </xdr:nvSpPr>
      <xdr:spPr>
        <a:xfrm>
          <a:off x="20383500" y="1055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141405</xdr:rowOff>
    </xdr:from>
    <xdr:to>
      <xdr:col>111</xdr:col>
      <xdr:colOff>177800</xdr:colOff>
      <xdr:row>61</xdr:row>
      <xdr:rowOff>152019</xdr:rowOff>
    </xdr:to>
    <xdr:cxnSp macro="">
      <xdr:nvCxnSpPr>
        <xdr:cNvPr id="599" name="直線コネクタ 598"/>
        <xdr:cNvCxnSpPr/>
      </xdr:nvCxnSpPr>
      <xdr:spPr>
        <a:xfrm flipV="1">
          <a:off x="20434300" y="10599855"/>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110199</xdr:rowOff>
    </xdr:from>
    <xdr:to>
      <xdr:col>102</xdr:col>
      <xdr:colOff>165100</xdr:colOff>
      <xdr:row>62</xdr:row>
      <xdr:rowOff>40349</xdr:rowOff>
    </xdr:to>
    <xdr:sp macro="" textlink="">
      <xdr:nvSpPr>
        <xdr:cNvPr id="600" name="楕円 599"/>
        <xdr:cNvSpPr/>
      </xdr:nvSpPr>
      <xdr:spPr>
        <a:xfrm>
          <a:off x="19494500" y="105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152019</xdr:rowOff>
    </xdr:from>
    <xdr:to>
      <xdr:col>107</xdr:col>
      <xdr:colOff>50800</xdr:colOff>
      <xdr:row>61</xdr:row>
      <xdr:rowOff>160999</xdr:rowOff>
    </xdr:to>
    <xdr:cxnSp macro="">
      <xdr:nvCxnSpPr>
        <xdr:cNvPr id="601" name="直線コネクタ 600"/>
        <xdr:cNvCxnSpPr/>
      </xdr:nvCxnSpPr>
      <xdr:spPr>
        <a:xfrm flipV="1">
          <a:off x="19545300" y="10610469"/>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119180</xdr:rowOff>
    </xdr:from>
    <xdr:to>
      <xdr:col>98</xdr:col>
      <xdr:colOff>38100</xdr:colOff>
      <xdr:row>62</xdr:row>
      <xdr:rowOff>49330</xdr:rowOff>
    </xdr:to>
    <xdr:sp macro="" textlink="">
      <xdr:nvSpPr>
        <xdr:cNvPr id="602" name="楕円 601"/>
        <xdr:cNvSpPr/>
      </xdr:nvSpPr>
      <xdr:spPr>
        <a:xfrm>
          <a:off x="18605500" y="105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160999</xdr:rowOff>
    </xdr:from>
    <xdr:to>
      <xdr:col>102</xdr:col>
      <xdr:colOff>114300</xdr:colOff>
      <xdr:row>61</xdr:row>
      <xdr:rowOff>169980</xdr:rowOff>
    </xdr:to>
    <xdr:cxnSp macro="">
      <xdr:nvCxnSpPr>
        <xdr:cNvPr id="603" name="直線コネクタ 602"/>
        <xdr:cNvCxnSpPr/>
      </xdr:nvCxnSpPr>
      <xdr:spPr>
        <a:xfrm flipV="1">
          <a:off x="18656300" y="10619449"/>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45029</xdr:rowOff>
    </xdr:from>
    <xdr:ext cx="469744" cy="259045"/>
    <xdr:sp macro="" textlink="">
      <xdr:nvSpPr>
        <xdr:cNvPr id="604" name="n_1aveValue【学校施設】&#10;一人当たり面積"/>
        <xdr:cNvSpPr txBox="1"/>
      </xdr:nvSpPr>
      <xdr:spPr>
        <a:xfrm>
          <a:off x="21075727" y="1067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55806</xdr:rowOff>
    </xdr:from>
    <xdr:ext cx="469744" cy="259045"/>
    <xdr:sp macro="" textlink="">
      <xdr:nvSpPr>
        <xdr:cNvPr id="605" name="n_2aveValue【学校施設】&#10;一人当たり面積"/>
        <xdr:cNvSpPr txBox="1"/>
      </xdr:nvSpPr>
      <xdr:spPr>
        <a:xfrm>
          <a:off x="20199427" y="1068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43560</xdr:rowOff>
    </xdr:from>
    <xdr:ext cx="469744" cy="259045"/>
    <xdr:sp macro="" textlink="">
      <xdr:nvSpPr>
        <xdr:cNvPr id="606" name="n_3aveValue【学校施設】&#10;一人当たり面積"/>
        <xdr:cNvSpPr txBox="1"/>
      </xdr:nvSpPr>
      <xdr:spPr>
        <a:xfrm>
          <a:off x="19310427" y="106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62337</xdr:rowOff>
    </xdr:from>
    <xdr:ext cx="469744" cy="259045"/>
    <xdr:sp macro="" textlink="">
      <xdr:nvSpPr>
        <xdr:cNvPr id="607" name="n_4aveValue【学校施設】&#10;一人当たり面積"/>
        <xdr:cNvSpPr txBox="1"/>
      </xdr:nvSpPr>
      <xdr:spPr>
        <a:xfrm>
          <a:off x="184214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37282</xdr:rowOff>
    </xdr:from>
    <xdr:ext cx="469744" cy="259045"/>
    <xdr:sp macro="" textlink="">
      <xdr:nvSpPr>
        <xdr:cNvPr id="608" name="n_1mainValue【学校施設】&#10;一人当たり面積"/>
        <xdr:cNvSpPr txBox="1"/>
      </xdr:nvSpPr>
      <xdr:spPr>
        <a:xfrm>
          <a:off x="21075727" y="103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47896</xdr:rowOff>
    </xdr:from>
    <xdr:ext cx="469744" cy="259045"/>
    <xdr:sp macro="" textlink="">
      <xdr:nvSpPr>
        <xdr:cNvPr id="609" name="n_2mainValue【学校施設】&#10;一人当たり面積"/>
        <xdr:cNvSpPr txBox="1"/>
      </xdr:nvSpPr>
      <xdr:spPr>
        <a:xfrm>
          <a:off x="20199427" y="1033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56876</xdr:rowOff>
    </xdr:from>
    <xdr:ext cx="469744" cy="259045"/>
    <xdr:sp macro="" textlink="">
      <xdr:nvSpPr>
        <xdr:cNvPr id="610" name="n_3mainValue【学校施設】&#10;一人当たり面積"/>
        <xdr:cNvSpPr txBox="1"/>
      </xdr:nvSpPr>
      <xdr:spPr>
        <a:xfrm>
          <a:off x="19310427" y="103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65857</xdr:rowOff>
    </xdr:from>
    <xdr:ext cx="469744" cy="259045"/>
    <xdr:sp macro="" textlink="">
      <xdr:nvSpPr>
        <xdr:cNvPr id="611" name="n_4mainValue【学校施設】&#10;一人当たり面積"/>
        <xdr:cNvSpPr txBox="1"/>
      </xdr:nvSpPr>
      <xdr:spPr>
        <a:xfrm>
          <a:off x="18421427" y="1035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9" name="直線コネクタ 6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0" name="テキスト ボックス 63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1" name="直線コネクタ 6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2" name="テキスト ボックス 6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3" name="直線コネクタ 6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4" name="テキスト ボックス 6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5" name="直線コネクタ 6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6" name="テキスト ボックス 6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7" name="直線コネクタ 6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8" name="テキスト ボックス 6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0" name="テキスト ボックス 64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652" name="直線コネクタ 651"/>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53"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54" name="直線コネクタ 653"/>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655" name="【公民館】&#10;有形固定資産減価償却率最大値テキスト"/>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656" name="直線コネクタ 655"/>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19066</xdr:rowOff>
    </xdr:from>
    <xdr:ext cx="405111" cy="259045"/>
    <xdr:sp macro="" textlink="">
      <xdr:nvSpPr>
        <xdr:cNvPr id="657" name="【公民館】&#10;有形固定資産減価償却率平均値テキスト"/>
        <xdr:cNvSpPr txBox="1"/>
      </xdr:nvSpPr>
      <xdr:spPr>
        <a:xfrm>
          <a:off x="16357600" y="1802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658" name="フローチャート: 判断 657"/>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659" name="フローチャート: 判断 658"/>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60" name="フローチャート: 判断 659"/>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661" name="フローチャート: 判断 660"/>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62" name="フローチャート: 判断 661"/>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68" name="楕円 667"/>
        <xdr:cNvSpPr/>
      </xdr:nvSpPr>
      <xdr:spPr>
        <a:xfrm>
          <a:off x="16268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33038</xdr:rowOff>
    </xdr:from>
    <xdr:ext cx="405111" cy="259045"/>
    <xdr:sp macro="" textlink="">
      <xdr:nvSpPr>
        <xdr:cNvPr id="669" name="【公民館】&#10;有形固定資産減価償却率該当値テキスト"/>
        <xdr:cNvSpPr txBox="1"/>
      </xdr:nvSpPr>
      <xdr:spPr>
        <a:xfrm>
          <a:off x="16357600"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137795</xdr:rowOff>
    </xdr:from>
    <xdr:to>
      <xdr:col>81</xdr:col>
      <xdr:colOff>101600</xdr:colOff>
      <xdr:row>104</xdr:row>
      <xdr:rowOff>67945</xdr:rowOff>
    </xdr:to>
    <xdr:sp macro="" textlink="">
      <xdr:nvSpPr>
        <xdr:cNvPr id="670" name="楕円 669"/>
        <xdr:cNvSpPr/>
      </xdr:nvSpPr>
      <xdr:spPr>
        <a:xfrm>
          <a:off x="15430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17145</xdr:rowOff>
    </xdr:from>
    <xdr:to>
      <xdr:col>85</xdr:col>
      <xdr:colOff>127000</xdr:colOff>
      <xdr:row>104</xdr:row>
      <xdr:rowOff>60961</xdr:rowOff>
    </xdr:to>
    <xdr:cxnSp macro="">
      <xdr:nvCxnSpPr>
        <xdr:cNvPr id="671" name="直線コネクタ 670"/>
        <xdr:cNvCxnSpPr/>
      </xdr:nvCxnSpPr>
      <xdr:spPr>
        <a:xfrm>
          <a:off x="15481300" y="178479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95886</xdr:rowOff>
    </xdr:from>
    <xdr:to>
      <xdr:col>76</xdr:col>
      <xdr:colOff>165100</xdr:colOff>
      <xdr:row>104</xdr:row>
      <xdr:rowOff>26036</xdr:rowOff>
    </xdr:to>
    <xdr:sp macro="" textlink="">
      <xdr:nvSpPr>
        <xdr:cNvPr id="672" name="楕円 671"/>
        <xdr:cNvSpPr/>
      </xdr:nvSpPr>
      <xdr:spPr>
        <a:xfrm>
          <a:off x="14541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146686</xdr:rowOff>
    </xdr:from>
    <xdr:to>
      <xdr:col>81</xdr:col>
      <xdr:colOff>50800</xdr:colOff>
      <xdr:row>104</xdr:row>
      <xdr:rowOff>17145</xdr:rowOff>
    </xdr:to>
    <xdr:cxnSp macro="">
      <xdr:nvCxnSpPr>
        <xdr:cNvPr id="673" name="直線コネクタ 672"/>
        <xdr:cNvCxnSpPr/>
      </xdr:nvCxnSpPr>
      <xdr:spPr>
        <a:xfrm>
          <a:off x="14592300" y="178060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674" name="楕円 673"/>
        <xdr:cNvSpPr/>
      </xdr:nvSpPr>
      <xdr:spPr>
        <a:xfrm>
          <a:off x="13652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99061</xdr:rowOff>
    </xdr:from>
    <xdr:to>
      <xdr:col>76</xdr:col>
      <xdr:colOff>114300</xdr:colOff>
      <xdr:row>103</xdr:row>
      <xdr:rowOff>146686</xdr:rowOff>
    </xdr:to>
    <xdr:cxnSp macro="">
      <xdr:nvCxnSpPr>
        <xdr:cNvPr id="675" name="直線コネクタ 674"/>
        <xdr:cNvCxnSpPr/>
      </xdr:nvCxnSpPr>
      <xdr:spPr>
        <a:xfrm>
          <a:off x="13703300" y="177584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113030</xdr:rowOff>
    </xdr:from>
    <xdr:to>
      <xdr:col>67</xdr:col>
      <xdr:colOff>101600</xdr:colOff>
      <xdr:row>103</xdr:row>
      <xdr:rowOff>43180</xdr:rowOff>
    </xdr:to>
    <xdr:sp macro="" textlink="">
      <xdr:nvSpPr>
        <xdr:cNvPr id="676" name="楕円 675"/>
        <xdr:cNvSpPr/>
      </xdr:nvSpPr>
      <xdr:spPr>
        <a:xfrm>
          <a:off x="12763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163830</xdr:rowOff>
    </xdr:from>
    <xdr:to>
      <xdr:col>71</xdr:col>
      <xdr:colOff>177800</xdr:colOff>
      <xdr:row>103</xdr:row>
      <xdr:rowOff>99061</xdr:rowOff>
    </xdr:to>
    <xdr:cxnSp macro="">
      <xdr:nvCxnSpPr>
        <xdr:cNvPr id="677" name="直線コネクタ 676"/>
        <xdr:cNvCxnSpPr/>
      </xdr:nvCxnSpPr>
      <xdr:spPr>
        <a:xfrm>
          <a:off x="12814300" y="176517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55263</xdr:rowOff>
    </xdr:from>
    <xdr:ext cx="405111" cy="259045"/>
    <xdr:sp macro="" textlink="">
      <xdr:nvSpPr>
        <xdr:cNvPr id="678" name="n_1aveValue【公民館】&#10;有形固定資産減価償却率"/>
        <xdr:cNvSpPr txBox="1"/>
      </xdr:nvSpPr>
      <xdr:spPr>
        <a:xfrm>
          <a:off x="15266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679" name="n_2aveValue【公民館】&#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20972</xdr:rowOff>
    </xdr:from>
    <xdr:ext cx="405111" cy="259045"/>
    <xdr:sp macro="" textlink="">
      <xdr:nvSpPr>
        <xdr:cNvPr id="680" name="n_3aveValue【公民館】&#10;有形固定資産減価償却率"/>
        <xdr:cNvSpPr txBox="1"/>
      </xdr:nvSpPr>
      <xdr:spPr>
        <a:xfrm>
          <a:off x="13500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681" name="n_4aveValue【公民館】&#10;有形固定資産減価償却率"/>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84472</xdr:rowOff>
    </xdr:from>
    <xdr:ext cx="405111" cy="259045"/>
    <xdr:sp macro="" textlink="">
      <xdr:nvSpPr>
        <xdr:cNvPr id="682" name="n_1mainValue【公民館】&#10;有形固定資産減価償却率"/>
        <xdr:cNvSpPr txBox="1"/>
      </xdr:nvSpPr>
      <xdr:spPr>
        <a:xfrm>
          <a:off x="152660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42563</xdr:rowOff>
    </xdr:from>
    <xdr:ext cx="405111" cy="259045"/>
    <xdr:sp macro="" textlink="">
      <xdr:nvSpPr>
        <xdr:cNvPr id="683" name="n_2mainValue【公民館】&#10;有形固定資産減価償却率"/>
        <xdr:cNvSpPr txBox="1"/>
      </xdr:nvSpPr>
      <xdr:spPr>
        <a:xfrm>
          <a:off x="14389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166388</xdr:rowOff>
    </xdr:from>
    <xdr:ext cx="405111" cy="259045"/>
    <xdr:sp macro="" textlink="">
      <xdr:nvSpPr>
        <xdr:cNvPr id="684" name="n_3mainValue【公民館】&#10;有形固定資産減価償却率"/>
        <xdr:cNvSpPr txBox="1"/>
      </xdr:nvSpPr>
      <xdr:spPr>
        <a:xfrm>
          <a:off x="13500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59707</xdr:rowOff>
    </xdr:from>
    <xdr:ext cx="405111" cy="259045"/>
    <xdr:sp macro="" textlink="">
      <xdr:nvSpPr>
        <xdr:cNvPr id="685" name="n_4mainValue【公民館】&#10;有形固定資産減価償却率"/>
        <xdr:cNvSpPr txBox="1"/>
      </xdr:nvSpPr>
      <xdr:spPr>
        <a:xfrm>
          <a:off x="12611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6" name="直線コネクタ 6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7" name="テキスト ボックス 6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8" name="直線コネクタ 6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9" name="テキスト ボックス 6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0" name="直線コネクタ 6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1" name="テキスト ボックス 7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2" name="直線コネクタ 7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3" name="テキスト ボックス 7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4" name="直線コネクタ 7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5" name="テキスト ボックス 7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709" name="直線コネクタ 708"/>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710" name="【公民館】&#10;一人当たり面積最小値テキスト"/>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711" name="直線コネクタ 710"/>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712" name="【公民館】&#10;一人当たり面積最大値テキスト"/>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713" name="直線コネクタ 712"/>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159275</xdr:rowOff>
    </xdr:from>
    <xdr:ext cx="469744" cy="259045"/>
    <xdr:sp macro="" textlink="">
      <xdr:nvSpPr>
        <xdr:cNvPr id="714" name="【公民館】&#10;一人当たり面積平均値テキスト"/>
        <xdr:cNvSpPr txBox="1"/>
      </xdr:nvSpPr>
      <xdr:spPr>
        <a:xfrm>
          <a:off x="22199600" y="1833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715" name="フローチャート: 判断 714"/>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716" name="フローチャート: 判断 715"/>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717" name="フローチャート: 判断 716"/>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718" name="フローチャート: 判断 717"/>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719" name="フローチャート: 判断 718"/>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3302</xdr:rowOff>
    </xdr:from>
    <xdr:to>
      <xdr:col>116</xdr:col>
      <xdr:colOff>114300</xdr:colOff>
      <xdr:row>101</xdr:row>
      <xdr:rowOff>104902</xdr:rowOff>
    </xdr:to>
    <xdr:sp macro="" textlink="">
      <xdr:nvSpPr>
        <xdr:cNvPr id="725" name="楕円 724"/>
        <xdr:cNvSpPr/>
      </xdr:nvSpPr>
      <xdr:spPr>
        <a:xfrm>
          <a:off x="22110700" y="173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127779</xdr:rowOff>
    </xdr:from>
    <xdr:ext cx="469744" cy="259045"/>
    <xdr:sp macro="" textlink="">
      <xdr:nvSpPr>
        <xdr:cNvPr id="726" name="【公民館】&#10;一人当たり面積該当値テキスト"/>
        <xdr:cNvSpPr txBox="1"/>
      </xdr:nvSpPr>
      <xdr:spPr>
        <a:xfrm>
          <a:off x="22199600" y="1727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43687</xdr:rowOff>
    </xdr:from>
    <xdr:to>
      <xdr:col>112</xdr:col>
      <xdr:colOff>38100</xdr:colOff>
      <xdr:row>101</xdr:row>
      <xdr:rowOff>145287</xdr:rowOff>
    </xdr:to>
    <xdr:sp macro="" textlink="">
      <xdr:nvSpPr>
        <xdr:cNvPr id="727" name="楕円 726"/>
        <xdr:cNvSpPr/>
      </xdr:nvSpPr>
      <xdr:spPr>
        <a:xfrm>
          <a:off x="2127250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54102</xdr:rowOff>
    </xdr:from>
    <xdr:to>
      <xdr:col>116</xdr:col>
      <xdr:colOff>63500</xdr:colOff>
      <xdr:row>101</xdr:row>
      <xdr:rowOff>94487</xdr:rowOff>
    </xdr:to>
    <xdr:cxnSp macro="">
      <xdr:nvCxnSpPr>
        <xdr:cNvPr id="728" name="直線コネクタ 727"/>
        <xdr:cNvCxnSpPr/>
      </xdr:nvCxnSpPr>
      <xdr:spPr>
        <a:xfrm flipV="1">
          <a:off x="21323300" y="17370552"/>
          <a:ext cx="8382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70358</xdr:rowOff>
    </xdr:from>
    <xdr:to>
      <xdr:col>107</xdr:col>
      <xdr:colOff>101600</xdr:colOff>
      <xdr:row>102</xdr:row>
      <xdr:rowOff>508</xdr:rowOff>
    </xdr:to>
    <xdr:sp macro="" textlink="">
      <xdr:nvSpPr>
        <xdr:cNvPr id="729" name="楕円 728"/>
        <xdr:cNvSpPr/>
      </xdr:nvSpPr>
      <xdr:spPr>
        <a:xfrm>
          <a:off x="20383500" y="1738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94487</xdr:rowOff>
    </xdr:from>
    <xdr:to>
      <xdr:col>111</xdr:col>
      <xdr:colOff>177800</xdr:colOff>
      <xdr:row>101</xdr:row>
      <xdr:rowOff>121158</xdr:rowOff>
    </xdr:to>
    <xdr:cxnSp macro="">
      <xdr:nvCxnSpPr>
        <xdr:cNvPr id="730" name="直線コネクタ 729"/>
        <xdr:cNvCxnSpPr/>
      </xdr:nvCxnSpPr>
      <xdr:spPr>
        <a:xfrm flipV="1">
          <a:off x="20434300" y="17410937"/>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92456</xdr:rowOff>
    </xdr:from>
    <xdr:to>
      <xdr:col>102</xdr:col>
      <xdr:colOff>165100</xdr:colOff>
      <xdr:row>102</xdr:row>
      <xdr:rowOff>22606</xdr:rowOff>
    </xdr:to>
    <xdr:sp macro="" textlink="">
      <xdr:nvSpPr>
        <xdr:cNvPr id="731" name="楕円 730"/>
        <xdr:cNvSpPr/>
      </xdr:nvSpPr>
      <xdr:spPr>
        <a:xfrm>
          <a:off x="19494500" y="1740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121158</xdr:rowOff>
    </xdr:from>
    <xdr:to>
      <xdr:col>107</xdr:col>
      <xdr:colOff>50800</xdr:colOff>
      <xdr:row>101</xdr:row>
      <xdr:rowOff>143256</xdr:rowOff>
    </xdr:to>
    <xdr:cxnSp macro="">
      <xdr:nvCxnSpPr>
        <xdr:cNvPr id="732" name="直線コネクタ 731"/>
        <xdr:cNvCxnSpPr/>
      </xdr:nvCxnSpPr>
      <xdr:spPr>
        <a:xfrm flipV="1">
          <a:off x="19545300" y="1743760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140463</xdr:rowOff>
    </xdr:from>
    <xdr:to>
      <xdr:col>98</xdr:col>
      <xdr:colOff>38100</xdr:colOff>
      <xdr:row>102</xdr:row>
      <xdr:rowOff>70613</xdr:rowOff>
    </xdr:to>
    <xdr:sp macro="" textlink="">
      <xdr:nvSpPr>
        <xdr:cNvPr id="733" name="楕円 732"/>
        <xdr:cNvSpPr/>
      </xdr:nvSpPr>
      <xdr:spPr>
        <a:xfrm>
          <a:off x="18605500" y="174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143256</xdr:rowOff>
    </xdr:from>
    <xdr:to>
      <xdr:col>102</xdr:col>
      <xdr:colOff>114300</xdr:colOff>
      <xdr:row>102</xdr:row>
      <xdr:rowOff>19813</xdr:rowOff>
    </xdr:to>
    <xdr:cxnSp macro="">
      <xdr:nvCxnSpPr>
        <xdr:cNvPr id="734" name="直線コネクタ 733"/>
        <xdr:cNvCxnSpPr/>
      </xdr:nvCxnSpPr>
      <xdr:spPr>
        <a:xfrm flipV="1">
          <a:off x="18656300" y="174597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105173</xdr:rowOff>
    </xdr:from>
    <xdr:ext cx="469744" cy="259045"/>
    <xdr:sp macro="" textlink="">
      <xdr:nvSpPr>
        <xdr:cNvPr id="735" name="n_1aveValue【公民館】&#10;一人当たり面積"/>
        <xdr:cNvSpPr txBox="1"/>
      </xdr:nvSpPr>
      <xdr:spPr>
        <a:xfrm>
          <a:off x="210757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108221</xdr:rowOff>
    </xdr:from>
    <xdr:ext cx="469744" cy="259045"/>
    <xdr:sp macro="" textlink="">
      <xdr:nvSpPr>
        <xdr:cNvPr id="736" name="n_2aveValue【公民館】&#10;一人当たり面積"/>
        <xdr:cNvSpPr txBox="1"/>
      </xdr:nvSpPr>
      <xdr:spPr>
        <a:xfrm>
          <a:off x="20199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117364</xdr:rowOff>
    </xdr:from>
    <xdr:ext cx="469744" cy="259045"/>
    <xdr:sp macro="" textlink="">
      <xdr:nvSpPr>
        <xdr:cNvPr id="737" name="n_3aveValue【公民館】&#10;一人当たり面積"/>
        <xdr:cNvSpPr txBox="1"/>
      </xdr:nvSpPr>
      <xdr:spPr>
        <a:xfrm>
          <a:off x="19310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126509</xdr:rowOff>
    </xdr:from>
    <xdr:ext cx="469744" cy="259045"/>
    <xdr:sp macro="" textlink="">
      <xdr:nvSpPr>
        <xdr:cNvPr id="738" name="n_4aveValue【公民館】&#10;一人当たり面積"/>
        <xdr:cNvSpPr txBox="1"/>
      </xdr:nvSpPr>
      <xdr:spPr>
        <a:xfrm>
          <a:off x="18421427" y="184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161814</xdr:rowOff>
    </xdr:from>
    <xdr:ext cx="469744" cy="259045"/>
    <xdr:sp macro="" textlink="">
      <xdr:nvSpPr>
        <xdr:cNvPr id="739" name="n_1mainValue【公民館】&#10;一人当たり面積"/>
        <xdr:cNvSpPr txBox="1"/>
      </xdr:nvSpPr>
      <xdr:spPr>
        <a:xfrm>
          <a:off x="21075727" y="1713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17035</xdr:rowOff>
    </xdr:from>
    <xdr:ext cx="469744" cy="259045"/>
    <xdr:sp macro="" textlink="">
      <xdr:nvSpPr>
        <xdr:cNvPr id="740" name="n_2mainValue【公民館】&#10;一人当たり面積"/>
        <xdr:cNvSpPr txBox="1"/>
      </xdr:nvSpPr>
      <xdr:spPr>
        <a:xfrm>
          <a:off x="20199427" y="171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39133</xdr:rowOff>
    </xdr:from>
    <xdr:ext cx="469744" cy="259045"/>
    <xdr:sp macro="" textlink="">
      <xdr:nvSpPr>
        <xdr:cNvPr id="741" name="n_3mainValue【公民館】&#10;一人当たり面積"/>
        <xdr:cNvSpPr txBox="1"/>
      </xdr:nvSpPr>
      <xdr:spPr>
        <a:xfrm>
          <a:off x="19310427" y="1718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87140</xdr:rowOff>
    </xdr:from>
    <xdr:ext cx="469744" cy="259045"/>
    <xdr:sp macro="" textlink="">
      <xdr:nvSpPr>
        <xdr:cNvPr id="742" name="n_4mainValue【公民館】&#10;一人当たり面積"/>
        <xdr:cNvSpPr txBox="1"/>
      </xdr:nvSpPr>
      <xdr:spPr>
        <a:xfrm>
          <a:off x="18421427" y="1723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年の町村合併後に交通網の改良を進めたことなどにより、類似団体と比べて有形固定資産減価償却率が低くなっています。一方で、学校施設については、学校施設の多くが昭和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ものであるため古い施設が多く、有形固定資産減価償却率が高くなっています。老朽化により、設備の更新や日常の維持補修費が例年発生していることから、老朽化の著しい石見中学校の改築を進めるほか、計画的な維持補修に努めるとともに、今後の維持更新費用の逓減、現状からのダウンサイジングを検討するなどし、適正な公共施設等の維持管理、更新を実施していきます。また、公営住宅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た住宅について、耐用年数が経過しつつあることが有形固定資産減価償却率を押し上げている要因となっていますが、公営住宅の良好な維持管理に努めるため、定期点検、日常点検を実施し、また将来見込まれる修繕工事や必要となる費用を想定し、長寿命化を図るとともに、計画的な建て替えを進めていきます。公民館については、老朽化の著しい施設は合併以降に改築を行っているため有形固定資産減価償却率は類似団体平均を下回っていますが、公共施設等総合管理計画に基づき、施設の統廃合・複合化・多機能化の検討を進め、適正な規模による施設の維持管理を行っ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62956</xdr:rowOff>
    </xdr:from>
    <xdr:to>
      <xdr:col>20</xdr:col>
      <xdr:colOff>38100</xdr:colOff>
      <xdr:row>37</xdr:row>
      <xdr:rowOff>164556</xdr:rowOff>
    </xdr:to>
    <xdr:sp macro="" textlink="">
      <xdr:nvSpPr>
        <xdr:cNvPr id="65" name="フローチャート: 判断 64"/>
        <xdr:cNvSpPr/>
      </xdr:nvSpPr>
      <xdr:spPr>
        <a:xfrm>
          <a:off x="3746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10704</xdr:rowOff>
    </xdr:from>
    <xdr:to>
      <xdr:col>6</xdr:col>
      <xdr:colOff>38100</xdr:colOff>
      <xdr:row>37</xdr:row>
      <xdr:rowOff>112304</xdr:rowOff>
    </xdr:to>
    <xdr:sp macro="" textlink="">
      <xdr:nvSpPr>
        <xdr:cNvPr id="68" name="フローチャート: 判断 67"/>
        <xdr:cNvSpPr/>
      </xdr:nvSpPr>
      <xdr:spPr>
        <a:xfrm>
          <a:off x="1079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25400</xdr:rowOff>
    </xdr:from>
    <xdr:to>
      <xdr:col>24</xdr:col>
      <xdr:colOff>114300</xdr:colOff>
      <xdr:row>42</xdr:row>
      <xdr:rowOff>127000</xdr:rowOff>
    </xdr:to>
    <xdr:sp macro="" textlink="">
      <xdr:nvSpPr>
        <xdr:cNvPr id="74" name="楕円 73"/>
        <xdr:cNvSpPr/>
      </xdr:nvSpPr>
      <xdr:spPr>
        <a:xfrm>
          <a:off x="4584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111777</xdr:rowOff>
    </xdr:from>
    <xdr:ext cx="405111" cy="259045"/>
    <xdr:sp macro="" textlink="">
      <xdr:nvSpPr>
        <xdr:cNvPr id="75" name="【図書館】&#10;有形固定資産減価償却率該当値テキスト"/>
        <xdr:cNvSpPr txBox="1"/>
      </xdr:nvSpPr>
      <xdr:spPr>
        <a:xfrm>
          <a:off x="4673600" y="714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76200</xdr:rowOff>
    </xdr:from>
    <xdr:to>
      <xdr:col>24</xdr:col>
      <xdr:colOff>63500</xdr:colOff>
      <xdr:row>42</xdr:row>
      <xdr:rowOff>92528</xdr:rowOff>
    </xdr:to>
    <xdr:cxnSp macro="">
      <xdr:nvCxnSpPr>
        <xdr:cNvPr id="77" name="直線コネクタ 76"/>
        <xdr:cNvCxnSpPr/>
      </xdr:nvCxnSpPr>
      <xdr:spPr>
        <a:xfrm flipV="1">
          <a:off x="3797300" y="7277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9633</xdr:rowOff>
    </xdr:from>
    <xdr:ext cx="405111" cy="259045"/>
    <xdr:sp macro="" textlink="">
      <xdr:nvSpPr>
        <xdr:cNvPr id="84" name="n_1aveValue【図書館】&#10;有形固定資産減価償却率"/>
        <xdr:cNvSpPr txBox="1"/>
      </xdr:nvSpPr>
      <xdr:spPr>
        <a:xfrm>
          <a:off x="3582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128831</xdr:rowOff>
    </xdr:from>
    <xdr:ext cx="405111" cy="259045"/>
    <xdr:sp macro="" textlink="">
      <xdr:nvSpPr>
        <xdr:cNvPr id="87" name="n_4aveValue【図書館】&#10;有形固定資産減価償却率"/>
        <xdr:cNvSpPr txBox="1"/>
      </xdr:nvSpPr>
      <xdr:spPr>
        <a:xfrm>
          <a:off x="927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148861</xdr:rowOff>
    </xdr:from>
    <xdr:ext cx="469744" cy="259045"/>
    <xdr:sp macro="" textlink="">
      <xdr:nvSpPr>
        <xdr:cNvPr id="118" name="【図書館】&#10;一人当たり面積平均値テキスト"/>
        <xdr:cNvSpPr txBox="1"/>
      </xdr:nvSpPr>
      <xdr:spPr>
        <a:xfrm>
          <a:off x="105156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フローチャート: 判断 120"/>
        <xdr:cNvSpPr/>
      </xdr:nvSpPr>
      <xdr:spPr>
        <a:xfrm>
          <a:off x="8699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122" name="フローチャート: 判断 121"/>
        <xdr:cNvSpPr/>
      </xdr:nvSpPr>
      <xdr:spPr>
        <a:xfrm>
          <a:off x="781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3" name="フローチャート: 判断 122"/>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160274</xdr:rowOff>
    </xdr:from>
    <xdr:to>
      <xdr:col>55</xdr:col>
      <xdr:colOff>50800</xdr:colOff>
      <xdr:row>40</xdr:row>
      <xdr:rowOff>90424</xdr:rowOff>
    </xdr:to>
    <xdr:sp macro="" textlink="">
      <xdr:nvSpPr>
        <xdr:cNvPr id="129" name="楕円 128"/>
        <xdr:cNvSpPr/>
      </xdr:nvSpPr>
      <xdr:spPr>
        <a:xfrm>
          <a:off x="10426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138701</xdr:rowOff>
    </xdr:from>
    <xdr:ext cx="469744" cy="259045"/>
    <xdr:sp macro="" textlink="">
      <xdr:nvSpPr>
        <xdr:cNvPr id="130" name="【図書館】&#10;一人当たり面積該当値テキスト"/>
        <xdr:cNvSpPr txBox="1"/>
      </xdr:nvSpPr>
      <xdr:spPr>
        <a:xfrm>
          <a:off x="10515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164846</xdr:rowOff>
    </xdr:from>
    <xdr:to>
      <xdr:col>50</xdr:col>
      <xdr:colOff>165100</xdr:colOff>
      <xdr:row>40</xdr:row>
      <xdr:rowOff>94996</xdr:rowOff>
    </xdr:to>
    <xdr:sp macro="" textlink="">
      <xdr:nvSpPr>
        <xdr:cNvPr id="131" name="楕円 130"/>
        <xdr:cNvSpPr/>
      </xdr:nvSpPr>
      <xdr:spPr>
        <a:xfrm>
          <a:off x="9588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39624</xdr:rowOff>
    </xdr:from>
    <xdr:to>
      <xdr:col>55</xdr:col>
      <xdr:colOff>0</xdr:colOff>
      <xdr:row>40</xdr:row>
      <xdr:rowOff>44196</xdr:rowOff>
    </xdr:to>
    <xdr:cxnSp macro="">
      <xdr:nvCxnSpPr>
        <xdr:cNvPr id="132" name="直線コネクタ 131"/>
        <xdr:cNvCxnSpPr/>
      </xdr:nvCxnSpPr>
      <xdr:spPr>
        <a:xfrm flipV="1">
          <a:off x="9639300" y="689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169418</xdr:rowOff>
    </xdr:from>
    <xdr:to>
      <xdr:col>46</xdr:col>
      <xdr:colOff>38100</xdr:colOff>
      <xdr:row>40</xdr:row>
      <xdr:rowOff>99568</xdr:rowOff>
    </xdr:to>
    <xdr:sp macro="" textlink="">
      <xdr:nvSpPr>
        <xdr:cNvPr id="133" name="楕円 132"/>
        <xdr:cNvSpPr/>
      </xdr:nvSpPr>
      <xdr:spPr>
        <a:xfrm>
          <a:off x="8699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44196</xdr:rowOff>
    </xdr:from>
    <xdr:to>
      <xdr:col>50</xdr:col>
      <xdr:colOff>114300</xdr:colOff>
      <xdr:row>40</xdr:row>
      <xdr:rowOff>48768</xdr:rowOff>
    </xdr:to>
    <xdr:cxnSp macro="">
      <xdr:nvCxnSpPr>
        <xdr:cNvPr id="134" name="直線コネクタ 133"/>
        <xdr:cNvCxnSpPr/>
      </xdr:nvCxnSpPr>
      <xdr:spPr>
        <a:xfrm flipV="1">
          <a:off x="8750300" y="690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5" name="楕円 134"/>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48768</xdr:rowOff>
    </xdr:from>
    <xdr:to>
      <xdr:col>45</xdr:col>
      <xdr:colOff>177800</xdr:colOff>
      <xdr:row>40</xdr:row>
      <xdr:rowOff>53340</xdr:rowOff>
    </xdr:to>
    <xdr:cxnSp macro="">
      <xdr:nvCxnSpPr>
        <xdr:cNvPr id="136" name="直線コネクタ 135"/>
        <xdr:cNvCxnSpPr/>
      </xdr:nvCxnSpPr>
      <xdr:spPr>
        <a:xfrm flipV="1">
          <a:off x="7861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xdr:rowOff>
    </xdr:from>
    <xdr:to>
      <xdr:col>36</xdr:col>
      <xdr:colOff>165100</xdr:colOff>
      <xdr:row>40</xdr:row>
      <xdr:rowOff>108712</xdr:rowOff>
    </xdr:to>
    <xdr:sp macro="" textlink="">
      <xdr:nvSpPr>
        <xdr:cNvPr id="137" name="楕円 136"/>
        <xdr:cNvSpPr/>
      </xdr:nvSpPr>
      <xdr:spPr>
        <a:xfrm>
          <a:off x="6921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57912</xdr:rowOff>
    </xdr:to>
    <xdr:cxnSp macro="">
      <xdr:nvCxnSpPr>
        <xdr:cNvPr id="138" name="直線コネクタ 137"/>
        <xdr:cNvCxnSpPr/>
      </xdr:nvCxnSpPr>
      <xdr:spPr>
        <a:xfrm flipV="1">
          <a:off x="6972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95521</xdr:rowOff>
    </xdr:from>
    <xdr:ext cx="469744" cy="259045"/>
    <xdr:sp macro="" textlink="">
      <xdr:nvSpPr>
        <xdr:cNvPr id="140" name="n_2aveValue【図書館】&#10;一人当たり面積"/>
        <xdr:cNvSpPr txBox="1"/>
      </xdr:nvSpPr>
      <xdr:spPr>
        <a:xfrm>
          <a:off x="8515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113809</xdr:rowOff>
    </xdr:from>
    <xdr:ext cx="469744" cy="259045"/>
    <xdr:sp macro="" textlink="">
      <xdr:nvSpPr>
        <xdr:cNvPr id="141" name="n_3aveValue【図書館】&#10;一人当たり面積"/>
        <xdr:cNvSpPr txBox="1"/>
      </xdr:nvSpPr>
      <xdr:spPr>
        <a:xfrm>
          <a:off x="7626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81805</xdr:rowOff>
    </xdr:from>
    <xdr:ext cx="469744" cy="259045"/>
    <xdr:sp macro="" textlink="">
      <xdr:nvSpPr>
        <xdr:cNvPr id="142" name="n_4aveValue【図書館】&#10;一人当たり面積"/>
        <xdr:cNvSpPr txBox="1"/>
      </xdr:nvSpPr>
      <xdr:spPr>
        <a:xfrm>
          <a:off x="6737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86123</xdr:rowOff>
    </xdr:from>
    <xdr:ext cx="469744" cy="259045"/>
    <xdr:sp macro="" textlink="">
      <xdr:nvSpPr>
        <xdr:cNvPr id="143" name="n_1mainValue【図書館】&#10;一人当たり面積"/>
        <xdr:cNvSpPr txBox="1"/>
      </xdr:nvSpPr>
      <xdr:spPr>
        <a:xfrm>
          <a:off x="9391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90695</xdr:rowOff>
    </xdr:from>
    <xdr:ext cx="469744" cy="259045"/>
    <xdr:sp macro="" textlink="">
      <xdr:nvSpPr>
        <xdr:cNvPr id="144" name="n_2mainValue【図書館】&#10;一人当たり面積"/>
        <xdr:cNvSpPr txBox="1"/>
      </xdr:nvSpPr>
      <xdr:spPr>
        <a:xfrm>
          <a:off x="8515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5" name="n_3mainValue【図書館】&#10;一人当たり面積"/>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99839</xdr:rowOff>
    </xdr:from>
    <xdr:ext cx="469744" cy="259045"/>
    <xdr:sp macro="" textlink="">
      <xdr:nvSpPr>
        <xdr:cNvPr id="146" name="n_4mainValue【図書館】&#10;一人当たり面積"/>
        <xdr:cNvSpPr txBox="1"/>
      </xdr:nvSpPr>
      <xdr:spPr>
        <a:xfrm>
          <a:off x="6737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174" name="【体育館・プール】&#10;有形固定資産減価償却率平均値テキスト"/>
        <xdr:cNvSpPr txBox="1"/>
      </xdr:nvSpPr>
      <xdr:spPr>
        <a:xfrm>
          <a:off x="4673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6" name="フローチャート: 判断 175"/>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7" name="フローチャート: 判断 176"/>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8" name="フローチャート: 判断 177"/>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179" name="フローチャート: 判断 178"/>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31496</xdr:rowOff>
    </xdr:from>
    <xdr:to>
      <xdr:col>24</xdr:col>
      <xdr:colOff>114300</xdr:colOff>
      <xdr:row>62</xdr:row>
      <xdr:rowOff>133096</xdr:rowOff>
    </xdr:to>
    <xdr:sp macro="" textlink="">
      <xdr:nvSpPr>
        <xdr:cNvPr id="185" name="楕円 184"/>
        <xdr:cNvSpPr/>
      </xdr:nvSpPr>
      <xdr:spPr>
        <a:xfrm>
          <a:off x="45847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9923</xdr:rowOff>
    </xdr:from>
    <xdr:ext cx="405111" cy="259045"/>
    <xdr:sp macro="" textlink="">
      <xdr:nvSpPr>
        <xdr:cNvPr id="186" name="【体育館・プール】&#10;有形固定資産減価償却率該当値テキスト"/>
        <xdr:cNvSpPr txBox="1"/>
      </xdr:nvSpPr>
      <xdr:spPr>
        <a:xfrm>
          <a:off x="4673600" y="1063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87" name="楕円 186"/>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82296</xdr:rowOff>
    </xdr:to>
    <xdr:cxnSp macro="">
      <xdr:nvCxnSpPr>
        <xdr:cNvPr id="188" name="直線コネクタ 187"/>
        <xdr:cNvCxnSpPr/>
      </xdr:nvCxnSpPr>
      <xdr:spPr>
        <a:xfrm>
          <a:off x="3797300" y="1068705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157226</xdr:rowOff>
    </xdr:from>
    <xdr:to>
      <xdr:col>15</xdr:col>
      <xdr:colOff>101600</xdr:colOff>
      <xdr:row>62</xdr:row>
      <xdr:rowOff>87376</xdr:rowOff>
    </xdr:to>
    <xdr:sp macro="" textlink="">
      <xdr:nvSpPr>
        <xdr:cNvPr id="189" name="楕円 188"/>
        <xdr:cNvSpPr/>
      </xdr:nvSpPr>
      <xdr:spPr>
        <a:xfrm>
          <a:off x="2857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36576</xdr:rowOff>
    </xdr:from>
    <xdr:to>
      <xdr:col>19</xdr:col>
      <xdr:colOff>177800</xdr:colOff>
      <xdr:row>62</xdr:row>
      <xdr:rowOff>57150</xdr:rowOff>
    </xdr:to>
    <xdr:cxnSp macro="">
      <xdr:nvCxnSpPr>
        <xdr:cNvPr id="190" name="直線コネクタ 189"/>
        <xdr:cNvCxnSpPr/>
      </xdr:nvCxnSpPr>
      <xdr:spPr>
        <a:xfrm>
          <a:off x="2908300" y="106664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129794</xdr:rowOff>
    </xdr:from>
    <xdr:to>
      <xdr:col>10</xdr:col>
      <xdr:colOff>165100</xdr:colOff>
      <xdr:row>62</xdr:row>
      <xdr:rowOff>59944</xdr:rowOff>
    </xdr:to>
    <xdr:sp macro="" textlink="">
      <xdr:nvSpPr>
        <xdr:cNvPr id="191" name="楕円 190"/>
        <xdr:cNvSpPr/>
      </xdr:nvSpPr>
      <xdr:spPr>
        <a:xfrm>
          <a:off x="1968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xdr:rowOff>
    </xdr:from>
    <xdr:to>
      <xdr:col>15</xdr:col>
      <xdr:colOff>50800</xdr:colOff>
      <xdr:row>62</xdr:row>
      <xdr:rowOff>36576</xdr:rowOff>
    </xdr:to>
    <xdr:cxnSp macro="">
      <xdr:nvCxnSpPr>
        <xdr:cNvPr id="192" name="直線コネクタ 191"/>
        <xdr:cNvCxnSpPr/>
      </xdr:nvCxnSpPr>
      <xdr:spPr>
        <a:xfrm>
          <a:off x="2019300" y="10639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65786</xdr:rowOff>
    </xdr:from>
    <xdr:to>
      <xdr:col>6</xdr:col>
      <xdr:colOff>38100</xdr:colOff>
      <xdr:row>61</xdr:row>
      <xdr:rowOff>167386</xdr:rowOff>
    </xdr:to>
    <xdr:sp macro="" textlink="">
      <xdr:nvSpPr>
        <xdr:cNvPr id="193" name="楕円 192"/>
        <xdr:cNvSpPr/>
      </xdr:nvSpPr>
      <xdr:spPr>
        <a:xfrm>
          <a:off x="1079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116586</xdr:rowOff>
    </xdr:from>
    <xdr:to>
      <xdr:col>10</xdr:col>
      <xdr:colOff>114300</xdr:colOff>
      <xdr:row>62</xdr:row>
      <xdr:rowOff>9144</xdr:rowOff>
    </xdr:to>
    <xdr:cxnSp macro="">
      <xdr:nvCxnSpPr>
        <xdr:cNvPr id="194" name="直線コネクタ 193"/>
        <xdr:cNvCxnSpPr/>
      </xdr:nvCxnSpPr>
      <xdr:spPr>
        <a:xfrm>
          <a:off x="1130300" y="10575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5" name="n_1aveValue【体育館・プー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96" name="n_2aveValue【体育館・プール】&#10;有形固定資産減価償却率"/>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7" name="n_3aveValue【体育館・プール】&#10;有形固定資産減価償却率"/>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74185</xdr:rowOff>
    </xdr:from>
    <xdr:ext cx="405111" cy="259045"/>
    <xdr:sp macro="" textlink="">
      <xdr:nvSpPr>
        <xdr:cNvPr id="198" name="n_4aveValue【体育館・プール】&#10;有形固定資産減価償却率"/>
        <xdr:cNvSpPr txBox="1"/>
      </xdr:nvSpPr>
      <xdr:spPr>
        <a:xfrm>
          <a:off x="927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199" name="n_1mainValue【体育館・プール】&#10;有形固定資産減価償却率"/>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78503</xdr:rowOff>
    </xdr:from>
    <xdr:ext cx="405111" cy="259045"/>
    <xdr:sp macro="" textlink="">
      <xdr:nvSpPr>
        <xdr:cNvPr id="200" name="n_2mainValue【体育館・プール】&#10;有形固定資産減価償却率"/>
        <xdr:cNvSpPr txBox="1"/>
      </xdr:nvSpPr>
      <xdr:spPr>
        <a:xfrm>
          <a:off x="2705744"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51071</xdr:rowOff>
    </xdr:from>
    <xdr:ext cx="405111" cy="259045"/>
    <xdr:sp macro="" textlink="">
      <xdr:nvSpPr>
        <xdr:cNvPr id="201" name="n_3mainValue【体育館・プール】&#10;有形固定資産減価償却率"/>
        <xdr:cNvSpPr txBox="1"/>
      </xdr:nvSpPr>
      <xdr:spPr>
        <a:xfrm>
          <a:off x="1816744"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158513</xdr:rowOff>
    </xdr:from>
    <xdr:ext cx="405111" cy="259045"/>
    <xdr:sp macro="" textlink="">
      <xdr:nvSpPr>
        <xdr:cNvPr id="202" name="n_4mainValue【体育館・プール】&#10;有形固定資産減価償却率"/>
        <xdr:cNvSpPr txBox="1"/>
      </xdr:nvSpPr>
      <xdr:spPr>
        <a:xfrm>
          <a:off x="927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18496</xdr:rowOff>
    </xdr:from>
    <xdr:ext cx="469744" cy="259045"/>
    <xdr:sp macro="" textlink="">
      <xdr:nvSpPr>
        <xdr:cNvPr id="227" name="【体育館・プール】&#10;一人当たり面積平均値テキスト"/>
        <xdr:cNvSpPr txBox="1"/>
      </xdr:nvSpPr>
      <xdr:spPr>
        <a:xfrm>
          <a:off x="10515600" y="10476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229" name="フローチャート: 判断 228"/>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230" name="フローチャート: 判断 229"/>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231" name="フローチャート: 判断 230"/>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232" name="フローチャート: 判断 231"/>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76644</xdr:rowOff>
    </xdr:from>
    <xdr:to>
      <xdr:col>55</xdr:col>
      <xdr:colOff>50800</xdr:colOff>
      <xdr:row>61</xdr:row>
      <xdr:rowOff>6794</xdr:rowOff>
    </xdr:to>
    <xdr:sp macro="" textlink="">
      <xdr:nvSpPr>
        <xdr:cNvPr id="238" name="楕円 237"/>
        <xdr:cNvSpPr/>
      </xdr:nvSpPr>
      <xdr:spPr>
        <a:xfrm>
          <a:off x="10426700" y="103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99521</xdr:rowOff>
    </xdr:from>
    <xdr:ext cx="469744" cy="259045"/>
    <xdr:sp macro="" textlink="">
      <xdr:nvSpPr>
        <xdr:cNvPr id="239" name="【体育館・プール】&#10;一人当たり面積該当値テキスト"/>
        <xdr:cNvSpPr txBox="1"/>
      </xdr:nvSpPr>
      <xdr:spPr>
        <a:xfrm>
          <a:off x="10515600" y="1021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108648</xdr:rowOff>
    </xdr:from>
    <xdr:to>
      <xdr:col>50</xdr:col>
      <xdr:colOff>165100</xdr:colOff>
      <xdr:row>60</xdr:row>
      <xdr:rowOff>38798</xdr:rowOff>
    </xdr:to>
    <xdr:sp macro="" textlink="">
      <xdr:nvSpPr>
        <xdr:cNvPr id="240" name="楕円 239"/>
        <xdr:cNvSpPr/>
      </xdr:nvSpPr>
      <xdr:spPr>
        <a:xfrm>
          <a:off x="9588500" y="10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159448</xdr:rowOff>
    </xdr:from>
    <xdr:to>
      <xdr:col>55</xdr:col>
      <xdr:colOff>0</xdr:colOff>
      <xdr:row>60</xdr:row>
      <xdr:rowOff>127444</xdr:rowOff>
    </xdr:to>
    <xdr:cxnSp macro="">
      <xdr:nvCxnSpPr>
        <xdr:cNvPr id="241" name="直線コネクタ 240"/>
        <xdr:cNvCxnSpPr/>
      </xdr:nvCxnSpPr>
      <xdr:spPr>
        <a:xfrm>
          <a:off x="9639300" y="10274998"/>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121221</xdr:rowOff>
    </xdr:from>
    <xdr:to>
      <xdr:col>46</xdr:col>
      <xdr:colOff>38100</xdr:colOff>
      <xdr:row>60</xdr:row>
      <xdr:rowOff>51371</xdr:rowOff>
    </xdr:to>
    <xdr:sp macro="" textlink="">
      <xdr:nvSpPr>
        <xdr:cNvPr id="242" name="楕円 241"/>
        <xdr:cNvSpPr/>
      </xdr:nvSpPr>
      <xdr:spPr>
        <a:xfrm>
          <a:off x="8699500" y="102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159448</xdr:rowOff>
    </xdr:from>
    <xdr:to>
      <xdr:col>50</xdr:col>
      <xdr:colOff>114300</xdr:colOff>
      <xdr:row>60</xdr:row>
      <xdr:rowOff>571</xdr:rowOff>
    </xdr:to>
    <xdr:cxnSp macro="">
      <xdr:nvCxnSpPr>
        <xdr:cNvPr id="243" name="直線コネクタ 242"/>
        <xdr:cNvCxnSpPr/>
      </xdr:nvCxnSpPr>
      <xdr:spPr>
        <a:xfrm flipV="1">
          <a:off x="8750300" y="1027499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131508</xdr:rowOff>
    </xdr:from>
    <xdr:to>
      <xdr:col>41</xdr:col>
      <xdr:colOff>101600</xdr:colOff>
      <xdr:row>60</xdr:row>
      <xdr:rowOff>61658</xdr:rowOff>
    </xdr:to>
    <xdr:sp macro="" textlink="">
      <xdr:nvSpPr>
        <xdr:cNvPr id="244" name="楕円 243"/>
        <xdr:cNvSpPr/>
      </xdr:nvSpPr>
      <xdr:spPr>
        <a:xfrm>
          <a:off x="7810500" y="102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571</xdr:rowOff>
    </xdr:from>
    <xdr:to>
      <xdr:col>45</xdr:col>
      <xdr:colOff>177800</xdr:colOff>
      <xdr:row>60</xdr:row>
      <xdr:rowOff>10858</xdr:rowOff>
    </xdr:to>
    <xdr:cxnSp macro="">
      <xdr:nvCxnSpPr>
        <xdr:cNvPr id="245" name="直線コネクタ 244"/>
        <xdr:cNvCxnSpPr/>
      </xdr:nvCxnSpPr>
      <xdr:spPr>
        <a:xfrm flipV="1">
          <a:off x="7861300" y="1028757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141795</xdr:rowOff>
    </xdr:from>
    <xdr:to>
      <xdr:col>36</xdr:col>
      <xdr:colOff>165100</xdr:colOff>
      <xdr:row>60</xdr:row>
      <xdr:rowOff>71945</xdr:rowOff>
    </xdr:to>
    <xdr:sp macro="" textlink="">
      <xdr:nvSpPr>
        <xdr:cNvPr id="246" name="楕円 245"/>
        <xdr:cNvSpPr/>
      </xdr:nvSpPr>
      <xdr:spPr>
        <a:xfrm>
          <a:off x="6921500" y="102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10858</xdr:rowOff>
    </xdr:from>
    <xdr:to>
      <xdr:col>41</xdr:col>
      <xdr:colOff>50800</xdr:colOff>
      <xdr:row>60</xdr:row>
      <xdr:rowOff>21145</xdr:rowOff>
    </xdr:to>
    <xdr:cxnSp macro="">
      <xdr:nvCxnSpPr>
        <xdr:cNvPr id="247" name="直線コネクタ 246"/>
        <xdr:cNvCxnSpPr/>
      </xdr:nvCxnSpPr>
      <xdr:spPr>
        <a:xfrm flipV="1">
          <a:off x="6972300" y="1029785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109364</xdr:rowOff>
    </xdr:from>
    <xdr:ext cx="469744" cy="259045"/>
    <xdr:sp macro="" textlink="">
      <xdr:nvSpPr>
        <xdr:cNvPr id="248" name="n_1aveValue【体育館・プール】&#10;一人当たり面積"/>
        <xdr:cNvSpPr txBox="1"/>
      </xdr:nvSpPr>
      <xdr:spPr>
        <a:xfrm>
          <a:off x="9391727" y="1056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145369</xdr:rowOff>
    </xdr:from>
    <xdr:ext cx="469744" cy="259045"/>
    <xdr:sp macro="" textlink="">
      <xdr:nvSpPr>
        <xdr:cNvPr id="249" name="n_2aveValue【体育館・プール】&#10;一人当たり面積"/>
        <xdr:cNvSpPr txBox="1"/>
      </xdr:nvSpPr>
      <xdr:spPr>
        <a:xfrm>
          <a:off x="8515427" y="106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169371</xdr:rowOff>
    </xdr:from>
    <xdr:ext cx="469744" cy="259045"/>
    <xdr:sp macro="" textlink="">
      <xdr:nvSpPr>
        <xdr:cNvPr id="250" name="n_3aveValue【体育館・プール】&#10;一人当たり面積"/>
        <xdr:cNvSpPr txBox="1"/>
      </xdr:nvSpPr>
      <xdr:spPr>
        <a:xfrm>
          <a:off x="7626427" y="1062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12781</xdr:rowOff>
    </xdr:from>
    <xdr:ext cx="469744" cy="259045"/>
    <xdr:sp macro="" textlink="">
      <xdr:nvSpPr>
        <xdr:cNvPr id="251" name="n_4aveValue【体育館・プール】&#10;一人当たり面積"/>
        <xdr:cNvSpPr txBox="1"/>
      </xdr:nvSpPr>
      <xdr:spPr>
        <a:xfrm>
          <a:off x="6737427" y="1064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55325</xdr:rowOff>
    </xdr:from>
    <xdr:ext cx="469744" cy="259045"/>
    <xdr:sp macro="" textlink="">
      <xdr:nvSpPr>
        <xdr:cNvPr id="252" name="n_1mainValue【体育館・プール】&#10;一人当たり面積"/>
        <xdr:cNvSpPr txBox="1"/>
      </xdr:nvSpPr>
      <xdr:spPr>
        <a:xfrm>
          <a:off x="9391727"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67898</xdr:rowOff>
    </xdr:from>
    <xdr:ext cx="469744" cy="259045"/>
    <xdr:sp macro="" textlink="">
      <xdr:nvSpPr>
        <xdr:cNvPr id="253" name="n_2mainValue【体育館・プール】&#10;一人当たり面積"/>
        <xdr:cNvSpPr txBox="1"/>
      </xdr:nvSpPr>
      <xdr:spPr>
        <a:xfrm>
          <a:off x="8515427" y="1001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78185</xdr:rowOff>
    </xdr:from>
    <xdr:ext cx="469744" cy="259045"/>
    <xdr:sp macro="" textlink="">
      <xdr:nvSpPr>
        <xdr:cNvPr id="254" name="n_3mainValue【体育館・プール】&#10;一人当たり面積"/>
        <xdr:cNvSpPr txBox="1"/>
      </xdr:nvSpPr>
      <xdr:spPr>
        <a:xfrm>
          <a:off x="7626427" y="1002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88472</xdr:rowOff>
    </xdr:from>
    <xdr:ext cx="469744" cy="259045"/>
    <xdr:sp macro="" textlink="">
      <xdr:nvSpPr>
        <xdr:cNvPr id="255" name="n_4mainValue【体育館・プール】&#10;一人当たり面積"/>
        <xdr:cNvSpPr txBox="1"/>
      </xdr:nvSpPr>
      <xdr:spPr>
        <a:xfrm>
          <a:off x="6737427" y="1003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8" name="テキスト ボックス 26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0" name="テキスト ボックス 26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2" name="テキスト ボックス 27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4" name="テキスト ボックス 27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78" name="直線コネクタ 277"/>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9"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0" name="直線コネクタ 27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81" name="【福祉施設】&#10;有形固定資産減価償却率最大値テキスト"/>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82" name="直線コネクタ 281"/>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3"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84" name="フローチャート: 判断 283"/>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285" name="フローチャート: 判断 284"/>
        <xdr:cNvSpPr/>
      </xdr:nvSpPr>
      <xdr:spPr>
        <a:xfrm>
          <a:off x="3746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6" name="フローチャート: 判断 285"/>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287" name="フローチャート: 判断 286"/>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288" name="フローチャート: 判断 287"/>
        <xdr:cNvSpPr/>
      </xdr:nvSpPr>
      <xdr:spPr>
        <a:xfrm>
          <a:off x="1079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122174</xdr:rowOff>
    </xdr:from>
    <xdr:to>
      <xdr:col>24</xdr:col>
      <xdr:colOff>114300</xdr:colOff>
      <xdr:row>81</xdr:row>
      <xdr:rowOff>52324</xdr:rowOff>
    </xdr:to>
    <xdr:sp macro="" textlink="">
      <xdr:nvSpPr>
        <xdr:cNvPr id="294" name="楕円 293"/>
        <xdr:cNvSpPr/>
      </xdr:nvSpPr>
      <xdr:spPr>
        <a:xfrm>
          <a:off x="45847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100601</xdr:rowOff>
    </xdr:from>
    <xdr:ext cx="405111" cy="259045"/>
    <xdr:sp macro="" textlink="">
      <xdr:nvSpPr>
        <xdr:cNvPr id="295" name="【福祉施設】&#10;有形固定資産減価償却率該当値テキスト"/>
        <xdr:cNvSpPr txBox="1"/>
      </xdr:nvSpPr>
      <xdr:spPr>
        <a:xfrm>
          <a:off x="4673600" y="138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39878</xdr:rowOff>
    </xdr:from>
    <xdr:to>
      <xdr:col>20</xdr:col>
      <xdr:colOff>38100</xdr:colOff>
      <xdr:row>80</xdr:row>
      <xdr:rowOff>141478</xdr:rowOff>
    </xdr:to>
    <xdr:sp macro="" textlink="">
      <xdr:nvSpPr>
        <xdr:cNvPr id="296" name="楕円 295"/>
        <xdr:cNvSpPr/>
      </xdr:nvSpPr>
      <xdr:spPr>
        <a:xfrm>
          <a:off x="37465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90678</xdr:rowOff>
    </xdr:from>
    <xdr:to>
      <xdr:col>24</xdr:col>
      <xdr:colOff>63500</xdr:colOff>
      <xdr:row>81</xdr:row>
      <xdr:rowOff>1524</xdr:rowOff>
    </xdr:to>
    <xdr:cxnSp macro="">
      <xdr:nvCxnSpPr>
        <xdr:cNvPr id="297" name="直線コネクタ 296"/>
        <xdr:cNvCxnSpPr/>
      </xdr:nvCxnSpPr>
      <xdr:spPr>
        <a:xfrm>
          <a:off x="3797300" y="1380667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298" name="楕円 297"/>
        <xdr:cNvSpPr/>
      </xdr:nvSpPr>
      <xdr:spPr>
        <a:xfrm>
          <a:off x="2857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90678</xdr:rowOff>
    </xdr:to>
    <xdr:cxnSp macro="">
      <xdr:nvCxnSpPr>
        <xdr:cNvPr id="299" name="直線コネクタ 298"/>
        <xdr:cNvCxnSpPr/>
      </xdr:nvCxnSpPr>
      <xdr:spPr>
        <a:xfrm>
          <a:off x="2908300" y="137998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90170</xdr:rowOff>
    </xdr:from>
    <xdr:to>
      <xdr:col>10</xdr:col>
      <xdr:colOff>165100</xdr:colOff>
      <xdr:row>80</xdr:row>
      <xdr:rowOff>20320</xdr:rowOff>
    </xdr:to>
    <xdr:sp macro="" textlink="">
      <xdr:nvSpPr>
        <xdr:cNvPr id="300" name="楕円 299"/>
        <xdr:cNvSpPr/>
      </xdr:nvSpPr>
      <xdr:spPr>
        <a:xfrm>
          <a:off x="1968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140970</xdr:rowOff>
    </xdr:from>
    <xdr:to>
      <xdr:col>15</xdr:col>
      <xdr:colOff>50800</xdr:colOff>
      <xdr:row>80</xdr:row>
      <xdr:rowOff>83820</xdr:rowOff>
    </xdr:to>
    <xdr:cxnSp macro="">
      <xdr:nvCxnSpPr>
        <xdr:cNvPr id="301" name="直線コネクタ 300"/>
        <xdr:cNvCxnSpPr/>
      </xdr:nvCxnSpPr>
      <xdr:spPr>
        <a:xfrm>
          <a:off x="2019300" y="13685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165608</xdr:rowOff>
    </xdr:from>
    <xdr:to>
      <xdr:col>6</xdr:col>
      <xdr:colOff>38100</xdr:colOff>
      <xdr:row>79</xdr:row>
      <xdr:rowOff>95758</xdr:rowOff>
    </xdr:to>
    <xdr:sp macro="" textlink="">
      <xdr:nvSpPr>
        <xdr:cNvPr id="302" name="楕円 301"/>
        <xdr:cNvSpPr/>
      </xdr:nvSpPr>
      <xdr:spPr>
        <a:xfrm>
          <a:off x="10795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44958</xdr:rowOff>
    </xdr:from>
    <xdr:to>
      <xdr:col>10</xdr:col>
      <xdr:colOff>114300</xdr:colOff>
      <xdr:row>79</xdr:row>
      <xdr:rowOff>140970</xdr:rowOff>
    </xdr:to>
    <xdr:cxnSp macro="">
      <xdr:nvCxnSpPr>
        <xdr:cNvPr id="303" name="直線コネクタ 302"/>
        <xdr:cNvCxnSpPr/>
      </xdr:nvCxnSpPr>
      <xdr:spPr>
        <a:xfrm>
          <a:off x="1130300" y="135895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93742</xdr:rowOff>
    </xdr:from>
    <xdr:ext cx="405111" cy="259045"/>
    <xdr:sp macro="" textlink="">
      <xdr:nvSpPr>
        <xdr:cNvPr id="304" name="n_1aveValue【福祉施設】&#10;有形固定資産減価償却率"/>
        <xdr:cNvSpPr txBox="1"/>
      </xdr:nvSpPr>
      <xdr:spPr>
        <a:xfrm>
          <a:off x="3582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305" name="n_2aveValue【福祉施設】&#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144035</xdr:rowOff>
    </xdr:from>
    <xdr:ext cx="405111" cy="259045"/>
    <xdr:sp macro="" textlink="">
      <xdr:nvSpPr>
        <xdr:cNvPr id="306" name="n_3aveValue【福祉施設】&#10;有形固定資産減価償却率"/>
        <xdr:cNvSpPr txBox="1"/>
      </xdr:nvSpPr>
      <xdr:spPr>
        <a:xfrm>
          <a:off x="1816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54881</xdr:rowOff>
    </xdr:from>
    <xdr:ext cx="405111" cy="259045"/>
    <xdr:sp macro="" textlink="">
      <xdr:nvSpPr>
        <xdr:cNvPr id="307" name="n_4aveValue【福祉施設】&#10;有形固定資産減価償却率"/>
        <xdr:cNvSpPr txBox="1"/>
      </xdr:nvSpPr>
      <xdr:spPr>
        <a:xfrm>
          <a:off x="927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158005</xdr:rowOff>
    </xdr:from>
    <xdr:ext cx="405111" cy="259045"/>
    <xdr:sp macro="" textlink="">
      <xdr:nvSpPr>
        <xdr:cNvPr id="308" name="n_1mainValue【福祉施設】&#10;有形固定資産減価償却率"/>
        <xdr:cNvSpPr txBox="1"/>
      </xdr:nvSpPr>
      <xdr:spPr>
        <a:xfrm>
          <a:off x="35820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09" name="n_2main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10" name="n_3main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112285</xdr:rowOff>
    </xdr:from>
    <xdr:ext cx="405111" cy="259045"/>
    <xdr:sp macro="" textlink="">
      <xdr:nvSpPr>
        <xdr:cNvPr id="311" name="n_4mainValue【福祉施設】&#10;有形固定資産減価償却率"/>
        <xdr:cNvSpPr txBox="1"/>
      </xdr:nvSpPr>
      <xdr:spPr>
        <a:xfrm>
          <a:off x="927744" y="1331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335" name="直線コネクタ 334"/>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6"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7" name="直線コネクタ 336"/>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338" name="【福祉施設】&#10;一人当たり面積最大値テキスト"/>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339" name="直線コネクタ 338"/>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3827</xdr:rowOff>
    </xdr:from>
    <xdr:ext cx="469744" cy="259045"/>
    <xdr:sp macro="" textlink="">
      <xdr:nvSpPr>
        <xdr:cNvPr id="340" name="【福祉施設】&#10;一人当たり面積平均値テキスト"/>
        <xdr:cNvSpPr txBox="1"/>
      </xdr:nvSpPr>
      <xdr:spPr>
        <a:xfrm>
          <a:off x="10515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1" name="フローチャート: 判断 340"/>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342" name="フローチャート: 判断 341"/>
        <xdr:cNvSpPr/>
      </xdr:nvSpPr>
      <xdr:spPr>
        <a:xfrm>
          <a:off x="9588500" y="1442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343" name="フローチャート: 判断 342"/>
        <xdr:cNvSpPr/>
      </xdr:nvSpPr>
      <xdr:spPr>
        <a:xfrm>
          <a:off x="8699500" y="144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344" name="フローチャート: 判断 343"/>
        <xdr:cNvSpPr/>
      </xdr:nvSpPr>
      <xdr:spPr>
        <a:xfrm>
          <a:off x="7810500" y="144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345" name="フローチャート: 判断 344"/>
        <xdr:cNvSpPr/>
      </xdr:nvSpPr>
      <xdr:spPr>
        <a:xfrm>
          <a:off x="6921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160020</xdr:rowOff>
    </xdr:from>
    <xdr:to>
      <xdr:col>55</xdr:col>
      <xdr:colOff>50800</xdr:colOff>
      <xdr:row>82</xdr:row>
      <xdr:rowOff>90170</xdr:rowOff>
    </xdr:to>
    <xdr:sp macro="" textlink="">
      <xdr:nvSpPr>
        <xdr:cNvPr id="351" name="楕円 350"/>
        <xdr:cNvSpPr/>
      </xdr:nvSpPr>
      <xdr:spPr>
        <a:xfrm>
          <a:off x="104267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11447</xdr:rowOff>
    </xdr:from>
    <xdr:ext cx="469744" cy="259045"/>
    <xdr:sp macro="" textlink="">
      <xdr:nvSpPr>
        <xdr:cNvPr id="352" name="【福祉施設】&#10;一人当たり面積該当値テキスト"/>
        <xdr:cNvSpPr txBox="1"/>
      </xdr:nvSpPr>
      <xdr:spPr>
        <a:xfrm>
          <a:off x="10515600" y="1389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39370</xdr:rowOff>
    </xdr:from>
    <xdr:to>
      <xdr:col>50</xdr:col>
      <xdr:colOff>165100</xdr:colOff>
      <xdr:row>82</xdr:row>
      <xdr:rowOff>140970</xdr:rowOff>
    </xdr:to>
    <xdr:sp macro="" textlink="">
      <xdr:nvSpPr>
        <xdr:cNvPr id="353" name="楕円 352"/>
        <xdr:cNvSpPr/>
      </xdr:nvSpPr>
      <xdr:spPr>
        <a:xfrm>
          <a:off x="9588500" y="140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39370</xdr:rowOff>
    </xdr:from>
    <xdr:to>
      <xdr:col>55</xdr:col>
      <xdr:colOff>0</xdr:colOff>
      <xdr:row>82</xdr:row>
      <xdr:rowOff>90170</xdr:rowOff>
    </xdr:to>
    <xdr:cxnSp macro="">
      <xdr:nvCxnSpPr>
        <xdr:cNvPr id="354" name="直線コネクタ 353"/>
        <xdr:cNvCxnSpPr/>
      </xdr:nvCxnSpPr>
      <xdr:spPr>
        <a:xfrm flipV="1">
          <a:off x="9639300" y="1409827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54611</xdr:rowOff>
    </xdr:from>
    <xdr:to>
      <xdr:col>46</xdr:col>
      <xdr:colOff>38100</xdr:colOff>
      <xdr:row>82</xdr:row>
      <xdr:rowOff>156211</xdr:rowOff>
    </xdr:to>
    <xdr:sp macro="" textlink="">
      <xdr:nvSpPr>
        <xdr:cNvPr id="355" name="楕円 354"/>
        <xdr:cNvSpPr/>
      </xdr:nvSpPr>
      <xdr:spPr>
        <a:xfrm>
          <a:off x="8699500" y="141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90170</xdr:rowOff>
    </xdr:from>
    <xdr:to>
      <xdr:col>50</xdr:col>
      <xdr:colOff>114300</xdr:colOff>
      <xdr:row>82</xdr:row>
      <xdr:rowOff>105411</xdr:rowOff>
    </xdr:to>
    <xdr:cxnSp macro="">
      <xdr:nvCxnSpPr>
        <xdr:cNvPr id="356" name="直線コネクタ 355"/>
        <xdr:cNvCxnSpPr/>
      </xdr:nvCxnSpPr>
      <xdr:spPr>
        <a:xfrm flipV="1">
          <a:off x="8750300" y="14149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27939</xdr:rowOff>
    </xdr:from>
    <xdr:to>
      <xdr:col>41</xdr:col>
      <xdr:colOff>101600</xdr:colOff>
      <xdr:row>79</xdr:row>
      <xdr:rowOff>129539</xdr:rowOff>
    </xdr:to>
    <xdr:sp macro="" textlink="">
      <xdr:nvSpPr>
        <xdr:cNvPr id="357" name="楕円 356"/>
        <xdr:cNvSpPr/>
      </xdr:nvSpPr>
      <xdr:spPr>
        <a:xfrm>
          <a:off x="7810500" y="135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78739</xdr:rowOff>
    </xdr:from>
    <xdr:to>
      <xdr:col>45</xdr:col>
      <xdr:colOff>177800</xdr:colOff>
      <xdr:row>82</xdr:row>
      <xdr:rowOff>105411</xdr:rowOff>
    </xdr:to>
    <xdr:cxnSp macro="">
      <xdr:nvCxnSpPr>
        <xdr:cNvPr id="358" name="直線コネクタ 357"/>
        <xdr:cNvCxnSpPr/>
      </xdr:nvCxnSpPr>
      <xdr:spPr>
        <a:xfrm>
          <a:off x="7861300" y="13623289"/>
          <a:ext cx="889000" cy="5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16511</xdr:rowOff>
    </xdr:from>
    <xdr:to>
      <xdr:col>36</xdr:col>
      <xdr:colOff>165100</xdr:colOff>
      <xdr:row>79</xdr:row>
      <xdr:rowOff>118111</xdr:rowOff>
    </xdr:to>
    <xdr:sp macro="" textlink="">
      <xdr:nvSpPr>
        <xdr:cNvPr id="359" name="楕円 358"/>
        <xdr:cNvSpPr/>
      </xdr:nvSpPr>
      <xdr:spPr>
        <a:xfrm>
          <a:off x="6921500" y="135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67311</xdr:rowOff>
    </xdr:from>
    <xdr:to>
      <xdr:col>41</xdr:col>
      <xdr:colOff>50800</xdr:colOff>
      <xdr:row>79</xdr:row>
      <xdr:rowOff>78739</xdr:rowOff>
    </xdr:to>
    <xdr:cxnSp macro="">
      <xdr:nvCxnSpPr>
        <xdr:cNvPr id="360" name="直線コネクタ 359"/>
        <xdr:cNvCxnSpPr/>
      </xdr:nvCxnSpPr>
      <xdr:spPr>
        <a:xfrm>
          <a:off x="6972300" y="13611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120666</xdr:rowOff>
    </xdr:from>
    <xdr:ext cx="469744" cy="259045"/>
    <xdr:sp macro="" textlink="">
      <xdr:nvSpPr>
        <xdr:cNvPr id="361" name="n_1aveValue【福祉施設】&#10;一人当たり面積"/>
        <xdr:cNvSpPr txBox="1"/>
      </xdr:nvSpPr>
      <xdr:spPr>
        <a:xfrm>
          <a:off x="9391727" y="1452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153688</xdr:rowOff>
    </xdr:from>
    <xdr:ext cx="469744" cy="259045"/>
    <xdr:sp macro="" textlink="">
      <xdr:nvSpPr>
        <xdr:cNvPr id="362" name="n_2aveValue【福祉施設】&#10;一人当たり面積"/>
        <xdr:cNvSpPr txBox="1"/>
      </xdr:nvSpPr>
      <xdr:spPr>
        <a:xfrm>
          <a:off x="8515427"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138447</xdr:rowOff>
    </xdr:from>
    <xdr:ext cx="469744" cy="259045"/>
    <xdr:sp macro="" textlink="">
      <xdr:nvSpPr>
        <xdr:cNvPr id="363" name="n_3aveValue【福祉施設】&#10;一人当たり面積"/>
        <xdr:cNvSpPr txBox="1"/>
      </xdr:nvSpPr>
      <xdr:spPr>
        <a:xfrm>
          <a:off x="7626427" y="1454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149877</xdr:rowOff>
    </xdr:from>
    <xdr:ext cx="469744" cy="259045"/>
    <xdr:sp macro="" textlink="">
      <xdr:nvSpPr>
        <xdr:cNvPr id="364" name="n_4aveValue【福祉施設】&#10;一人当たり面積"/>
        <xdr:cNvSpPr txBox="1"/>
      </xdr:nvSpPr>
      <xdr:spPr>
        <a:xfrm>
          <a:off x="6737427"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157497</xdr:rowOff>
    </xdr:from>
    <xdr:ext cx="469744" cy="259045"/>
    <xdr:sp macro="" textlink="">
      <xdr:nvSpPr>
        <xdr:cNvPr id="365" name="n_1mainValue【福祉施設】&#10;一人当たり面積"/>
        <xdr:cNvSpPr txBox="1"/>
      </xdr:nvSpPr>
      <xdr:spPr>
        <a:xfrm>
          <a:off x="9391727" y="1387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1288</xdr:rowOff>
    </xdr:from>
    <xdr:ext cx="469744" cy="259045"/>
    <xdr:sp macro="" textlink="">
      <xdr:nvSpPr>
        <xdr:cNvPr id="366" name="n_2mainValue【福祉施設】&#10;一人当たり面積"/>
        <xdr:cNvSpPr txBox="1"/>
      </xdr:nvSpPr>
      <xdr:spPr>
        <a:xfrm>
          <a:off x="85154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146066</xdr:rowOff>
    </xdr:from>
    <xdr:ext cx="469744" cy="259045"/>
    <xdr:sp macro="" textlink="">
      <xdr:nvSpPr>
        <xdr:cNvPr id="367" name="n_3mainValue【福祉施設】&#10;一人当たり面積"/>
        <xdr:cNvSpPr txBox="1"/>
      </xdr:nvSpPr>
      <xdr:spPr>
        <a:xfrm>
          <a:off x="7626427" y="1334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134638</xdr:rowOff>
    </xdr:from>
    <xdr:ext cx="469744" cy="259045"/>
    <xdr:sp macro="" textlink="">
      <xdr:nvSpPr>
        <xdr:cNvPr id="368" name="n_4mainValue【福祉施設】&#10;一人当たり面積"/>
        <xdr:cNvSpPr txBox="1"/>
      </xdr:nvSpPr>
      <xdr:spPr>
        <a:xfrm>
          <a:off x="6737427" y="133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5" name="テキスト ボックス 3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7" name="テキスト ボックス 3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5" name="テキスト ボックス 4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7" name="テキスト ボックス 4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409" name="直線コネクタ 408"/>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410"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411" name="直線コネクタ 410"/>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412" name="【一般廃棄物処理施設】&#10;有形固定資産減価償却率最大値テキスト"/>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413" name="直線コネクタ 412"/>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414" name="【一般廃棄物処理施設】&#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15" name="フローチャート: 判断 414"/>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416" name="フローチャート: 判断 415"/>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417" name="フローチャート: 判断 416"/>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418" name="フローチャート: 判断 417"/>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419" name="フローチャート: 判断 418"/>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107315</xdr:rowOff>
    </xdr:from>
    <xdr:to>
      <xdr:col>85</xdr:col>
      <xdr:colOff>177800</xdr:colOff>
      <xdr:row>37</xdr:row>
      <xdr:rowOff>37465</xdr:rowOff>
    </xdr:to>
    <xdr:sp macro="" textlink="">
      <xdr:nvSpPr>
        <xdr:cNvPr id="425" name="楕円 424"/>
        <xdr:cNvSpPr/>
      </xdr:nvSpPr>
      <xdr:spPr>
        <a:xfrm>
          <a:off x="16268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130192</xdr:rowOff>
    </xdr:from>
    <xdr:ext cx="405111" cy="259045"/>
    <xdr:sp macro="" textlink="">
      <xdr:nvSpPr>
        <xdr:cNvPr id="426" name="【一般廃棄物処理施設】&#10;有形固定資産減価償却率該当値テキスト"/>
        <xdr:cNvSpPr txBox="1"/>
      </xdr:nvSpPr>
      <xdr:spPr>
        <a:xfrm>
          <a:off x="16357600"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160655</xdr:rowOff>
    </xdr:from>
    <xdr:to>
      <xdr:col>81</xdr:col>
      <xdr:colOff>101600</xdr:colOff>
      <xdr:row>41</xdr:row>
      <xdr:rowOff>90805</xdr:rowOff>
    </xdr:to>
    <xdr:sp macro="" textlink="">
      <xdr:nvSpPr>
        <xdr:cNvPr id="427" name="楕円 426"/>
        <xdr:cNvSpPr/>
      </xdr:nvSpPr>
      <xdr:spPr>
        <a:xfrm>
          <a:off x="15430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158115</xdr:rowOff>
    </xdr:from>
    <xdr:to>
      <xdr:col>85</xdr:col>
      <xdr:colOff>127000</xdr:colOff>
      <xdr:row>41</xdr:row>
      <xdr:rowOff>40005</xdr:rowOff>
    </xdr:to>
    <xdr:cxnSp macro="">
      <xdr:nvCxnSpPr>
        <xdr:cNvPr id="428" name="直線コネクタ 427"/>
        <xdr:cNvCxnSpPr/>
      </xdr:nvCxnSpPr>
      <xdr:spPr>
        <a:xfrm flipV="1">
          <a:off x="15481300" y="6330315"/>
          <a:ext cx="8382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149225</xdr:rowOff>
    </xdr:from>
    <xdr:to>
      <xdr:col>76</xdr:col>
      <xdr:colOff>165100</xdr:colOff>
      <xdr:row>41</xdr:row>
      <xdr:rowOff>79375</xdr:rowOff>
    </xdr:to>
    <xdr:sp macro="" textlink="">
      <xdr:nvSpPr>
        <xdr:cNvPr id="429" name="楕円 428"/>
        <xdr:cNvSpPr/>
      </xdr:nvSpPr>
      <xdr:spPr>
        <a:xfrm>
          <a:off x="14541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28575</xdr:rowOff>
    </xdr:from>
    <xdr:to>
      <xdr:col>81</xdr:col>
      <xdr:colOff>50800</xdr:colOff>
      <xdr:row>41</xdr:row>
      <xdr:rowOff>40005</xdr:rowOff>
    </xdr:to>
    <xdr:cxnSp macro="">
      <xdr:nvCxnSpPr>
        <xdr:cNvPr id="430" name="直線コネクタ 429"/>
        <xdr:cNvCxnSpPr/>
      </xdr:nvCxnSpPr>
      <xdr:spPr>
        <a:xfrm>
          <a:off x="14592300" y="7058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130175</xdr:rowOff>
    </xdr:from>
    <xdr:to>
      <xdr:col>72</xdr:col>
      <xdr:colOff>38100</xdr:colOff>
      <xdr:row>41</xdr:row>
      <xdr:rowOff>60325</xdr:rowOff>
    </xdr:to>
    <xdr:sp macro="" textlink="">
      <xdr:nvSpPr>
        <xdr:cNvPr id="431" name="楕円 430"/>
        <xdr:cNvSpPr/>
      </xdr:nvSpPr>
      <xdr:spPr>
        <a:xfrm>
          <a:off x="13652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9525</xdr:rowOff>
    </xdr:from>
    <xdr:to>
      <xdr:col>76</xdr:col>
      <xdr:colOff>114300</xdr:colOff>
      <xdr:row>41</xdr:row>
      <xdr:rowOff>28575</xdr:rowOff>
    </xdr:to>
    <xdr:cxnSp macro="">
      <xdr:nvCxnSpPr>
        <xdr:cNvPr id="432" name="直線コネクタ 431"/>
        <xdr:cNvCxnSpPr/>
      </xdr:nvCxnSpPr>
      <xdr:spPr>
        <a:xfrm>
          <a:off x="13703300" y="70389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433" name="楕円 432"/>
        <xdr:cNvSpPr/>
      </xdr:nvSpPr>
      <xdr:spPr>
        <a:xfrm>
          <a:off x="1276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9525</xdr:rowOff>
    </xdr:to>
    <xdr:cxnSp macro="">
      <xdr:nvCxnSpPr>
        <xdr:cNvPr id="434" name="直線コネクタ 433"/>
        <xdr:cNvCxnSpPr/>
      </xdr:nvCxnSpPr>
      <xdr:spPr>
        <a:xfrm>
          <a:off x="12814300" y="70256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44467</xdr:rowOff>
    </xdr:from>
    <xdr:ext cx="405111" cy="259045"/>
    <xdr:sp macro="" textlink="">
      <xdr:nvSpPr>
        <xdr:cNvPr id="435" name="n_1aveValue【一般廃棄物処理施設】&#10;有形固定資産減価償却率"/>
        <xdr:cNvSpPr txBox="1"/>
      </xdr:nvSpPr>
      <xdr:spPr>
        <a:xfrm>
          <a:off x="152660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44467</xdr:rowOff>
    </xdr:from>
    <xdr:ext cx="405111" cy="259045"/>
    <xdr:sp macro="" textlink="">
      <xdr:nvSpPr>
        <xdr:cNvPr id="436" name="n_2aveValue【一般廃棄物処理施設】&#10;有形固定資産減価償却率"/>
        <xdr:cNvSpPr txBox="1"/>
      </xdr:nvSpPr>
      <xdr:spPr>
        <a:xfrm>
          <a:off x="14389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145432</xdr:rowOff>
    </xdr:from>
    <xdr:ext cx="405111" cy="259045"/>
    <xdr:sp macro="" textlink="">
      <xdr:nvSpPr>
        <xdr:cNvPr id="437" name="n_3aveValue【一般廃棄物処理施設】&#10;有形固定資産減価償却率"/>
        <xdr:cNvSpPr txBox="1"/>
      </xdr:nvSpPr>
      <xdr:spPr>
        <a:xfrm>
          <a:off x="13500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132097</xdr:rowOff>
    </xdr:from>
    <xdr:ext cx="405111" cy="259045"/>
    <xdr:sp macro="" textlink="">
      <xdr:nvSpPr>
        <xdr:cNvPr id="438" name="n_4aveValue【一般廃棄物処理施設】&#10;有形固定資産減価償却率"/>
        <xdr:cNvSpPr txBox="1"/>
      </xdr:nvSpPr>
      <xdr:spPr>
        <a:xfrm>
          <a:off x="12611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81932</xdr:rowOff>
    </xdr:from>
    <xdr:ext cx="405111" cy="259045"/>
    <xdr:sp macro="" textlink="">
      <xdr:nvSpPr>
        <xdr:cNvPr id="439" name="n_1mainValue【一般廃棄物処理施設】&#10;有形固定資産減価償却率"/>
        <xdr:cNvSpPr txBox="1"/>
      </xdr:nvSpPr>
      <xdr:spPr>
        <a:xfrm>
          <a:off x="15266044"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70502</xdr:rowOff>
    </xdr:from>
    <xdr:ext cx="405111" cy="259045"/>
    <xdr:sp macro="" textlink="">
      <xdr:nvSpPr>
        <xdr:cNvPr id="440" name="n_2mainValue【一般廃棄物処理施設】&#10;有形固定資産減価償却率"/>
        <xdr:cNvSpPr txBox="1"/>
      </xdr:nvSpPr>
      <xdr:spPr>
        <a:xfrm>
          <a:off x="14389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51452</xdr:rowOff>
    </xdr:from>
    <xdr:ext cx="405111" cy="259045"/>
    <xdr:sp macro="" textlink="">
      <xdr:nvSpPr>
        <xdr:cNvPr id="441" name="n_3mainValue【一般廃棄物処理施設】&#10;有形固定資産減価償却率"/>
        <xdr:cNvSpPr txBox="1"/>
      </xdr:nvSpPr>
      <xdr:spPr>
        <a:xfrm>
          <a:off x="135007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442" name="n_4mainValue【一般廃棄物処理施設】&#10;有形固定資産減価償却率"/>
        <xdr:cNvSpPr txBox="1"/>
      </xdr:nvSpPr>
      <xdr:spPr>
        <a:xfrm>
          <a:off x="12611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3" name="直線コネクタ 4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4" name="テキスト ボックス 4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5" name="直線コネクタ 4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6" name="テキスト ボックス 45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7" name="直線コネクタ 4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8" name="テキスト ボックス 4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9" name="直線コネクタ 4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0" name="テキスト ボックス 4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1" name="直線コネクタ 4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2" name="テキスト ボックス 4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466" name="直線コネクタ 465"/>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467" name="【一般廃棄物処理施設】&#10;一人当たり有形固定資産（償却資産）額最小値テキスト"/>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468" name="直線コネクタ 467"/>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469" name="【一般廃棄物処理施設】&#10;一人当たり有形固定資産（償却資産）額最大値テキスト"/>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470" name="直線コネクタ 469"/>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122969</xdr:rowOff>
    </xdr:from>
    <xdr:ext cx="599010" cy="259045"/>
    <xdr:sp macro="" textlink="">
      <xdr:nvSpPr>
        <xdr:cNvPr id="471" name="【一般廃棄物処理施設】&#10;一人当たり有形固定資産（償却資産）額平均値テキスト"/>
        <xdr:cNvSpPr txBox="1"/>
      </xdr:nvSpPr>
      <xdr:spPr>
        <a:xfrm>
          <a:off x="22199600" y="6638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472" name="フローチャート: 判断 471"/>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473" name="フローチャート: 判断 472"/>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474" name="フローチャート: 判断 473"/>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475" name="フローチャート: 判断 474"/>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476" name="フローチャート: 判断 475"/>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17487</xdr:rowOff>
    </xdr:from>
    <xdr:to>
      <xdr:col>116</xdr:col>
      <xdr:colOff>114300</xdr:colOff>
      <xdr:row>33</xdr:row>
      <xdr:rowOff>119087</xdr:rowOff>
    </xdr:to>
    <xdr:sp macro="" textlink="">
      <xdr:nvSpPr>
        <xdr:cNvPr id="482" name="楕円 481"/>
        <xdr:cNvSpPr/>
      </xdr:nvSpPr>
      <xdr:spPr>
        <a:xfrm>
          <a:off x="22110700" y="56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141964</xdr:rowOff>
    </xdr:from>
    <xdr:ext cx="599010" cy="259045"/>
    <xdr:sp macro="" textlink="">
      <xdr:nvSpPr>
        <xdr:cNvPr id="483" name="【一般廃棄物処理施設】&#10;一人当たり有形固定資産（償却資産）額該当値テキスト"/>
        <xdr:cNvSpPr txBox="1"/>
      </xdr:nvSpPr>
      <xdr:spPr>
        <a:xfrm>
          <a:off x="22199600" y="56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170771</xdr:rowOff>
    </xdr:from>
    <xdr:to>
      <xdr:col>112</xdr:col>
      <xdr:colOff>38100</xdr:colOff>
      <xdr:row>37</xdr:row>
      <xdr:rowOff>100921</xdr:rowOff>
    </xdr:to>
    <xdr:sp macro="" textlink="">
      <xdr:nvSpPr>
        <xdr:cNvPr id="484" name="楕円 483"/>
        <xdr:cNvSpPr/>
      </xdr:nvSpPr>
      <xdr:spPr>
        <a:xfrm>
          <a:off x="21272500" y="634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68287</xdr:rowOff>
    </xdr:from>
    <xdr:to>
      <xdr:col>116</xdr:col>
      <xdr:colOff>63500</xdr:colOff>
      <xdr:row>37</xdr:row>
      <xdr:rowOff>50121</xdr:rowOff>
    </xdr:to>
    <xdr:cxnSp macro="">
      <xdr:nvCxnSpPr>
        <xdr:cNvPr id="485" name="直線コネクタ 484"/>
        <xdr:cNvCxnSpPr/>
      </xdr:nvCxnSpPr>
      <xdr:spPr>
        <a:xfrm flipV="1">
          <a:off x="21323300" y="5726137"/>
          <a:ext cx="838200" cy="66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16172</xdr:rowOff>
    </xdr:from>
    <xdr:to>
      <xdr:col>107</xdr:col>
      <xdr:colOff>101600</xdr:colOff>
      <xdr:row>37</xdr:row>
      <xdr:rowOff>117772</xdr:rowOff>
    </xdr:to>
    <xdr:sp macro="" textlink="">
      <xdr:nvSpPr>
        <xdr:cNvPr id="486" name="楕円 485"/>
        <xdr:cNvSpPr/>
      </xdr:nvSpPr>
      <xdr:spPr>
        <a:xfrm>
          <a:off x="20383500" y="63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50121</xdr:rowOff>
    </xdr:from>
    <xdr:to>
      <xdr:col>111</xdr:col>
      <xdr:colOff>177800</xdr:colOff>
      <xdr:row>37</xdr:row>
      <xdr:rowOff>66972</xdr:rowOff>
    </xdr:to>
    <xdr:cxnSp macro="">
      <xdr:nvCxnSpPr>
        <xdr:cNvPr id="487" name="直線コネクタ 486"/>
        <xdr:cNvCxnSpPr/>
      </xdr:nvCxnSpPr>
      <xdr:spPr>
        <a:xfrm flipV="1">
          <a:off x="20434300" y="6393771"/>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27579</xdr:rowOff>
    </xdr:from>
    <xdr:to>
      <xdr:col>102</xdr:col>
      <xdr:colOff>165100</xdr:colOff>
      <xdr:row>37</xdr:row>
      <xdr:rowOff>129179</xdr:rowOff>
    </xdr:to>
    <xdr:sp macro="" textlink="">
      <xdr:nvSpPr>
        <xdr:cNvPr id="488" name="楕円 487"/>
        <xdr:cNvSpPr/>
      </xdr:nvSpPr>
      <xdr:spPr>
        <a:xfrm>
          <a:off x="19494500" y="63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66972</xdr:rowOff>
    </xdr:from>
    <xdr:to>
      <xdr:col>107</xdr:col>
      <xdr:colOff>50800</xdr:colOff>
      <xdr:row>37</xdr:row>
      <xdr:rowOff>78379</xdr:rowOff>
    </xdr:to>
    <xdr:cxnSp macro="">
      <xdr:nvCxnSpPr>
        <xdr:cNvPr id="489" name="直線コネクタ 488"/>
        <xdr:cNvCxnSpPr/>
      </xdr:nvCxnSpPr>
      <xdr:spPr>
        <a:xfrm flipV="1">
          <a:off x="19545300" y="6410622"/>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42160</xdr:rowOff>
    </xdr:from>
    <xdr:to>
      <xdr:col>98</xdr:col>
      <xdr:colOff>38100</xdr:colOff>
      <xdr:row>37</xdr:row>
      <xdr:rowOff>143760</xdr:rowOff>
    </xdr:to>
    <xdr:sp macro="" textlink="">
      <xdr:nvSpPr>
        <xdr:cNvPr id="490" name="楕円 489"/>
        <xdr:cNvSpPr/>
      </xdr:nvSpPr>
      <xdr:spPr>
        <a:xfrm>
          <a:off x="18605500" y="638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78379</xdr:rowOff>
    </xdr:from>
    <xdr:to>
      <xdr:col>102</xdr:col>
      <xdr:colOff>114300</xdr:colOff>
      <xdr:row>37</xdr:row>
      <xdr:rowOff>92960</xdr:rowOff>
    </xdr:to>
    <xdr:cxnSp macro="">
      <xdr:nvCxnSpPr>
        <xdr:cNvPr id="491" name="直線コネクタ 490"/>
        <xdr:cNvCxnSpPr/>
      </xdr:nvCxnSpPr>
      <xdr:spPr>
        <a:xfrm flipV="1">
          <a:off x="18656300" y="6422029"/>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75786</xdr:rowOff>
    </xdr:from>
    <xdr:ext cx="599010" cy="259045"/>
    <xdr:sp macro="" textlink="">
      <xdr:nvSpPr>
        <xdr:cNvPr id="492" name="n_1aveValue【一般廃棄物処理施設】&#10;一人当たり有形固定資産（償却資産）額"/>
        <xdr:cNvSpPr txBox="1"/>
      </xdr:nvSpPr>
      <xdr:spPr>
        <a:xfrm>
          <a:off x="21011095" y="67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84877</xdr:rowOff>
    </xdr:from>
    <xdr:ext cx="599010" cy="259045"/>
    <xdr:sp macro="" textlink="">
      <xdr:nvSpPr>
        <xdr:cNvPr id="493" name="n_2aveValue【一般廃棄物処理施設】&#10;一人当たり有形固定資産（償却資産）額"/>
        <xdr:cNvSpPr txBox="1"/>
      </xdr:nvSpPr>
      <xdr:spPr>
        <a:xfrm>
          <a:off x="20134795" y="677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113894</xdr:rowOff>
    </xdr:from>
    <xdr:ext cx="599010" cy="259045"/>
    <xdr:sp macro="" textlink="">
      <xdr:nvSpPr>
        <xdr:cNvPr id="494" name="n_3aveValue【一般廃棄物処理施設】&#10;一人当たり有形固定資産（償却資産）額"/>
        <xdr:cNvSpPr txBox="1"/>
      </xdr:nvSpPr>
      <xdr:spPr>
        <a:xfrm>
          <a:off x="19245795" y="680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159782</xdr:rowOff>
    </xdr:from>
    <xdr:ext cx="599010" cy="259045"/>
    <xdr:sp macro="" textlink="">
      <xdr:nvSpPr>
        <xdr:cNvPr id="495" name="n_4aveValue【一般廃棄物処理施設】&#10;一人当たり有形固定資産（償却資産）額"/>
        <xdr:cNvSpPr txBox="1"/>
      </xdr:nvSpPr>
      <xdr:spPr>
        <a:xfrm>
          <a:off x="18356795" y="684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117448</xdr:rowOff>
    </xdr:from>
    <xdr:ext cx="599010" cy="259045"/>
    <xdr:sp macro="" textlink="">
      <xdr:nvSpPr>
        <xdr:cNvPr id="496" name="n_1mainValue【一般廃棄物処理施設】&#10;一人当たり有形固定資産（償却資産）額"/>
        <xdr:cNvSpPr txBox="1"/>
      </xdr:nvSpPr>
      <xdr:spPr>
        <a:xfrm>
          <a:off x="21011095" y="611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134299</xdr:rowOff>
    </xdr:from>
    <xdr:ext cx="599010" cy="259045"/>
    <xdr:sp macro="" textlink="">
      <xdr:nvSpPr>
        <xdr:cNvPr id="497" name="n_2mainValue【一般廃棄物処理施設】&#10;一人当たり有形固定資産（償却資産）額"/>
        <xdr:cNvSpPr txBox="1"/>
      </xdr:nvSpPr>
      <xdr:spPr>
        <a:xfrm>
          <a:off x="20134795" y="613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145706</xdr:rowOff>
    </xdr:from>
    <xdr:ext cx="599010" cy="259045"/>
    <xdr:sp macro="" textlink="">
      <xdr:nvSpPr>
        <xdr:cNvPr id="498" name="n_3mainValue【一般廃棄物処理施設】&#10;一人当たり有形固定資産（償却資産）額"/>
        <xdr:cNvSpPr txBox="1"/>
      </xdr:nvSpPr>
      <xdr:spPr>
        <a:xfrm>
          <a:off x="19245795" y="614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160287</xdr:rowOff>
    </xdr:from>
    <xdr:ext cx="599010" cy="259045"/>
    <xdr:sp macro="" textlink="">
      <xdr:nvSpPr>
        <xdr:cNvPr id="499" name="n_4mainValue【一般廃棄物処理施設】&#10;一人当たり有形固定資産（償却資産）額"/>
        <xdr:cNvSpPr txBox="1"/>
      </xdr:nvSpPr>
      <xdr:spPr>
        <a:xfrm>
          <a:off x="18356795" y="616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1" name="直線コネクタ 51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2" name="テキスト ボックス 51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3" name="直線コネクタ 51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4" name="テキスト ボックス 51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5" name="直線コネクタ 51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6" name="テキスト ボックス 51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7" name="直線コネクタ 51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8" name="テキスト ボックス 51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522" name="直線コネクタ 521"/>
        <xdr:cNvCxnSpPr/>
      </xdr:nvCxnSpPr>
      <xdr:spPr>
        <a:xfrm flipV="1">
          <a:off x="16318864" y="9473184"/>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23"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24" name="直線コネクタ 523"/>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2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26" name="直線コネクタ 52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527" name="【保健センター・保健所】&#10;有形固定資産減価償却率平均値テキスト"/>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528" name="フローチャート: 判断 527"/>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159512</xdr:rowOff>
    </xdr:from>
    <xdr:to>
      <xdr:col>81</xdr:col>
      <xdr:colOff>101600</xdr:colOff>
      <xdr:row>57</xdr:row>
      <xdr:rowOff>89662</xdr:rowOff>
    </xdr:to>
    <xdr:sp macro="" textlink="">
      <xdr:nvSpPr>
        <xdr:cNvPr id="529" name="フローチャート: 判断 528"/>
        <xdr:cNvSpPr/>
      </xdr:nvSpPr>
      <xdr:spPr>
        <a:xfrm>
          <a:off x="15430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125222</xdr:rowOff>
    </xdr:from>
    <xdr:to>
      <xdr:col>76</xdr:col>
      <xdr:colOff>165100</xdr:colOff>
      <xdr:row>57</xdr:row>
      <xdr:rowOff>55372</xdr:rowOff>
    </xdr:to>
    <xdr:sp macro="" textlink="">
      <xdr:nvSpPr>
        <xdr:cNvPr id="530" name="フローチャート: 判断 529"/>
        <xdr:cNvSpPr/>
      </xdr:nvSpPr>
      <xdr:spPr>
        <a:xfrm>
          <a:off x="14541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109220</xdr:rowOff>
    </xdr:from>
    <xdr:to>
      <xdr:col>72</xdr:col>
      <xdr:colOff>38100</xdr:colOff>
      <xdr:row>57</xdr:row>
      <xdr:rowOff>39370</xdr:rowOff>
    </xdr:to>
    <xdr:sp macro="" textlink="">
      <xdr:nvSpPr>
        <xdr:cNvPr id="531" name="フローチャート: 判断 530"/>
        <xdr:cNvSpPr/>
      </xdr:nvSpPr>
      <xdr:spPr>
        <a:xfrm>
          <a:off x="13652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532" name="フローチャート: 判断 531"/>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38" name="楕円 537"/>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539" name="【保健センター・保健所】&#10;有形固定資産減価償却率該当値テキスト"/>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40" name="楕円 539"/>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60</xdr:row>
      <xdr:rowOff>0</xdr:rowOff>
    </xdr:to>
    <xdr:cxnSp macro="">
      <xdr:nvCxnSpPr>
        <xdr:cNvPr id="541" name="直線コネクタ 540"/>
        <xdr:cNvCxnSpPr/>
      </xdr:nvCxnSpPr>
      <xdr:spPr>
        <a:xfrm>
          <a:off x="15481300" y="1024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42" name="楕円 541"/>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125730</xdr:rowOff>
    </xdr:to>
    <xdr:cxnSp macro="">
      <xdr:nvCxnSpPr>
        <xdr:cNvPr id="543" name="直線コネクタ 542"/>
        <xdr:cNvCxnSpPr/>
      </xdr:nvCxnSpPr>
      <xdr:spPr>
        <a:xfrm>
          <a:off x="14592300" y="10195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44" name="楕円 543"/>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80010</xdr:rowOff>
    </xdr:to>
    <xdr:cxnSp macro="">
      <xdr:nvCxnSpPr>
        <xdr:cNvPr id="545" name="直線コネクタ 544"/>
        <xdr:cNvCxnSpPr/>
      </xdr:nvCxnSpPr>
      <xdr:spPr>
        <a:xfrm>
          <a:off x="13703300" y="1014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546" name="楕円 545"/>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59</xdr:row>
      <xdr:rowOff>34290</xdr:rowOff>
    </xdr:to>
    <xdr:cxnSp macro="">
      <xdr:nvCxnSpPr>
        <xdr:cNvPr id="547" name="直線コネクタ 546"/>
        <xdr:cNvCxnSpPr/>
      </xdr:nvCxnSpPr>
      <xdr:spPr>
        <a:xfrm>
          <a:off x="12814300" y="10058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106189</xdr:rowOff>
    </xdr:from>
    <xdr:ext cx="405111" cy="259045"/>
    <xdr:sp macro="" textlink="">
      <xdr:nvSpPr>
        <xdr:cNvPr id="548" name="n_1aveValue【保健センター・保健所】&#10;有形固定資産減価償却率"/>
        <xdr:cNvSpPr txBox="1"/>
      </xdr:nvSpPr>
      <xdr:spPr>
        <a:xfrm>
          <a:off x="152660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71899</xdr:rowOff>
    </xdr:from>
    <xdr:ext cx="405111" cy="259045"/>
    <xdr:sp macro="" textlink="">
      <xdr:nvSpPr>
        <xdr:cNvPr id="549" name="n_2aveValue【保健センター・保健所】&#10;有形固定資産減価償却率"/>
        <xdr:cNvSpPr txBox="1"/>
      </xdr:nvSpPr>
      <xdr:spPr>
        <a:xfrm>
          <a:off x="143897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55897</xdr:rowOff>
    </xdr:from>
    <xdr:ext cx="405111" cy="259045"/>
    <xdr:sp macro="" textlink="">
      <xdr:nvSpPr>
        <xdr:cNvPr id="550" name="n_3aveValue【保健センター・保健所】&#10;有形固定資産減価償却率"/>
        <xdr:cNvSpPr txBox="1"/>
      </xdr:nvSpPr>
      <xdr:spPr>
        <a:xfrm>
          <a:off x="13500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551" name="n_4aveValue【保健センター・保健所】&#10;有形固定資産減価償却率"/>
        <xdr:cNvSpPr txBox="1"/>
      </xdr:nvSpPr>
      <xdr:spPr>
        <a:xfrm>
          <a:off x="12611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167657</xdr:rowOff>
    </xdr:from>
    <xdr:ext cx="405111" cy="259045"/>
    <xdr:sp macro="" textlink="">
      <xdr:nvSpPr>
        <xdr:cNvPr id="552" name="n_1mainValue【保健センター・保健所】&#10;有形固定資産減価償却率"/>
        <xdr:cNvSpPr txBox="1"/>
      </xdr:nvSpPr>
      <xdr:spPr>
        <a:xfrm>
          <a:off x="15266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121937</xdr:rowOff>
    </xdr:from>
    <xdr:ext cx="405111" cy="259045"/>
    <xdr:sp macro="" textlink="">
      <xdr:nvSpPr>
        <xdr:cNvPr id="553" name="n_2mainValue【保健センター・保健所】&#10;有形固定資産減価償却率"/>
        <xdr:cNvSpPr txBox="1"/>
      </xdr:nvSpPr>
      <xdr:spPr>
        <a:xfrm>
          <a:off x="14389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554" name="n_3mainValue【保健センター・保健所】&#10;有形固定資産減価償却率"/>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555" name="n_4mainValue【保健センター・保健所】&#10;有形固定資産減価償却率"/>
        <xdr:cNvSpPr txBox="1"/>
      </xdr:nvSpPr>
      <xdr:spPr>
        <a:xfrm>
          <a:off x="12611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6" name="直線コネクタ 5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577" name="直線コネクタ 576"/>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578" name="【保健センター・保健所】&#10;一人当たり面積最小値テキスト"/>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579" name="直線コネクタ 578"/>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580" name="【保健センター・保健所】&#10;一人当たり面積最大値テキスト"/>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581" name="直線コネクタ 580"/>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582" name="【保健センター・保健所】&#10;一人当たり面積平均値テキスト"/>
        <xdr:cNvSpPr txBox="1"/>
      </xdr:nvSpPr>
      <xdr:spPr>
        <a:xfrm>
          <a:off x="22199600" y="1052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583" name="フローチャート: 判断 582"/>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84" name="フローチャート: 判断 583"/>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85" name="フローチャート: 判断 584"/>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586" name="フローチャート: 判断 585"/>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587" name="フローチャート: 判断 586"/>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8636</xdr:rowOff>
    </xdr:from>
    <xdr:to>
      <xdr:col>116</xdr:col>
      <xdr:colOff>114300</xdr:colOff>
      <xdr:row>63</xdr:row>
      <xdr:rowOff>110236</xdr:rowOff>
    </xdr:to>
    <xdr:sp macro="" textlink="">
      <xdr:nvSpPr>
        <xdr:cNvPr id="593" name="楕円 592"/>
        <xdr:cNvSpPr/>
      </xdr:nvSpPr>
      <xdr:spPr>
        <a:xfrm>
          <a:off x="221107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95013</xdr:rowOff>
    </xdr:from>
    <xdr:ext cx="469744" cy="259045"/>
    <xdr:sp macro="" textlink="">
      <xdr:nvSpPr>
        <xdr:cNvPr id="594" name="【保健センター・保健所】&#10;一人当たり面積該当値テキスト"/>
        <xdr:cNvSpPr txBox="1"/>
      </xdr:nvSpPr>
      <xdr:spPr>
        <a:xfrm>
          <a:off x="22199600" y="10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595" name="楕円 594"/>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59436</xdr:rowOff>
    </xdr:from>
    <xdr:to>
      <xdr:col>116</xdr:col>
      <xdr:colOff>63500</xdr:colOff>
      <xdr:row>63</xdr:row>
      <xdr:rowOff>61722</xdr:rowOff>
    </xdr:to>
    <xdr:cxnSp macro="">
      <xdr:nvCxnSpPr>
        <xdr:cNvPr id="596" name="直線コネクタ 595"/>
        <xdr:cNvCxnSpPr/>
      </xdr:nvCxnSpPr>
      <xdr:spPr>
        <a:xfrm flipV="1">
          <a:off x="21323300" y="108607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xdr:rowOff>
    </xdr:from>
    <xdr:to>
      <xdr:col>107</xdr:col>
      <xdr:colOff>101600</xdr:colOff>
      <xdr:row>63</xdr:row>
      <xdr:rowOff>114808</xdr:rowOff>
    </xdr:to>
    <xdr:sp macro="" textlink="">
      <xdr:nvSpPr>
        <xdr:cNvPr id="597" name="楕円 596"/>
        <xdr:cNvSpPr/>
      </xdr:nvSpPr>
      <xdr:spPr>
        <a:xfrm>
          <a:off x="20383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64008</xdr:rowOff>
    </xdr:to>
    <xdr:cxnSp macro="">
      <xdr:nvCxnSpPr>
        <xdr:cNvPr id="598" name="直線コネクタ 597"/>
        <xdr:cNvCxnSpPr/>
      </xdr:nvCxnSpPr>
      <xdr:spPr>
        <a:xfrm flipV="1">
          <a:off x="20434300" y="1086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599" name="楕円 598"/>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64008</xdr:rowOff>
    </xdr:from>
    <xdr:to>
      <xdr:col>107</xdr:col>
      <xdr:colOff>50800</xdr:colOff>
      <xdr:row>63</xdr:row>
      <xdr:rowOff>66294</xdr:rowOff>
    </xdr:to>
    <xdr:cxnSp macro="">
      <xdr:nvCxnSpPr>
        <xdr:cNvPr id="600" name="直線コネクタ 599"/>
        <xdr:cNvCxnSpPr/>
      </xdr:nvCxnSpPr>
      <xdr:spPr>
        <a:xfrm flipV="1">
          <a:off x="19545300" y="1086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1" name="楕円 600"/>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68580</xdr:rowOff>
    </xdr:to>
    <xdr:cxnSp macro="">
      <xdr:nvCxnSpPr>
        <xdr:cNvPr id="602" name="直線コネクタ 601"/>
        <xdr:cNvCxnSpPr/>
      </xdr:nvCxnSpPr>
      <xdr:spPr>
        <a:xfrm flipV="1">
          <a:off x="18656300" y="108676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03" name="n_1ave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04" name="n_2aveValue【保健センター・保健所】&#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605" name="n_3aveValue【保健センター・保健所】&#10;一人当たり面積"/>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606" name="n_4aveValue【保健センター・保健所】&#10;一人当たり面積"/>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607" name="n_1mainValue【保健センター・保健所】&#10;一人当たり面積"/>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105935</xdr:rowOff>
    </xdr:from>
    <xdr:ext cx="469744" cy="259045"/>
    <xdr:sp macro="" textlink="">
      <xdr:nvSpPr>
        <xdr:cNvPr id="608" name="n_2mainValue【保健センター・保健所】&#10;一人当たり面積"/>
        <xdr:cNvSpPr txBox="1"/>
      </xdr:nvSpPr>
      <xdr:spPr>
        <a:xfrm>
          <a:off x="201994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609" name="n_3mainValue【保健センター・保健所】&#10;一人当たり面積"/>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10" name="n_4mainValue【保健センター・保健所】&#10;一人当たり面積"/>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2" name="直線コネクタ 6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3" name="テキスト ボックス 6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4" name="直線コネクタ 6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5" name="テキスト ボックス 6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6" name="直線コネクタ 6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7" name="テキスト ボックス 6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8" name="直線コネクタ 6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9" name="テキスト ボックス 6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0" name="直線コネクタ 6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1" name="テキスト ボックス 6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2" name="直線コネクタ 6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3" name="テキスト ボックス 6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36" name="直線コネクタ 635"/>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8" name="直線コネクタ 63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39"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40" name="直線コネクタ 639"/>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641" name="【消防施設】&#10;有形固定資産減価償却率平均値テキスト"/>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642" name="フローチャート: 判断 641"/>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643" name="フローチャート: 判断 642"/>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644" name="フローチャート: 判断 643"/>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645" name="フローチャート: 判断 644"/>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646" name="フローチャート: 判断 645"/>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166914</xdr:rowOff>
    </xdr:from>
    <xdr:to>
      <xdr:col>85</xdr:col>
      <xdr:colOff>177800</xdr:colOff>
      <xdr:row>84</xdr:row>
      <xdr:rowOff>97064</xdr:rowOff>
    </xdr:to>
    <xdr:sp macro="" textlink="">
      <xdr:nvSpPr>
        <xdr:cNvPr id="652" name="楕円 651"/>
        <xdr:cNvSpPr/>
      </xdr:nvSpPr>
      <xdr:spPr>
        <a:xfrm>
          <a:off x="162687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145341</xdr:rowOff>
    </xdr:from>
    <xdr:ext cx="405111" cy="259045"/>
    <xdr:sp macro="" textlink="">
      <xdr:nvSpPr>
        <xdr:cNvPr id="653" name="【消防施設】&#10;有形固定資産減価償却率該当値テキスト"/>
        <xdr:cNvSpPr txBox="1"/>
      </xdr:nvSpPr>
      <xdr:spPr>
        <a:xfrm>
          <a:off x="16357600"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18324</xdr:rowOff>
    </xdr:from>
    <xdr:to>
      <xdr:col>81</xdr:col>
      <xdr:colOff>101600</xdr:colOff>
      <xdr:row>84</xdr:row>
      <xdr:rowOff>119924</xdr:rowOff>
    </xdr:to>
    <xdr:sp macro="" textlink="">
      <xdr:nvSpPr>
        <xdr:cNvPr id="654" name="楕円 653"/>
        <xdr:cNvSpPr/>
      </xdr:nvSpPr>
      <xdr:spPr>
        <a:xfrm>
          <a:off x="15430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46264</xdr:rowOff>
    </xdr:from>
    <xdr:to>
      <xdr:col>85</xdr:col>
      <xdr:colOff>127000</xdr:colOff>
      <xdr:row>84</xdr:row>
      <xdr:rowOff>69124</xdr:rowOff>
    </xdr:to>
    <xdr:cxnSp macro="">
      <xdr:nvCxnSpPr>
        <xdr:cNvPr id="655" name="直線コネクタ 654"/>
        <xdr:cNvCxnSpPr/>
      </xdr:nvCxnSpPr>
      <xdr:spPr>
        <a:xfrm flipV="1">
          <a:off x="15481300" y="14448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157118</xdr:rowOff>
    </xdr:from>
    <xdr:to>
      <xdr:col>76</xdr:col>
      <xdr:colOff>165100</xdr:colOff>
      <xdr:row>84</xdr:row>
      <xdr:rowOff>87268</xdr:rowOff>
    </xdr:to>
    <xdr:sp macro="" textlink="">
      <xdr:nvSpPr>
        <xdr:cNvPr id="656" name="楕円 655"/>
        <xdr:cNvSpPr/>
      </xdr:nvSpPr>
      <xdr:spPr>
        <a:xfrm>
          <a:off x="14541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36468</xdr:rowOff>
    </xdr:from>
    <xdr:to>
      <xdr:col>81</xdr:col>
      <xdr:colOff>50800</xdr:colOff>
      <xdr:row>84</xdr:row>
      <xdr:rowOff>69124</xdr:rowOff>
    </xdr:to>
    <xdr:cxnSp macro="">
      <xdr:nvCxnSpPr>
        <xdr:cNvPr id="657" name="直線コネクタ 656"/>
        <xdr:cNvCxnSpPr/>
      </xdr:nvCxnSpPr>
      <xdr:spPr>
        <a:xfrm>
          <a:off x="14592300" y="144382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135889</xdr:rowOff>
    </xdr:from>
    <xdr:to>
      <xdr:col>72</xdr:col>
      <xdr:colOff>38100</xdr:colOff>
      <xdr:row>84</xdr:row>
      <xdr:rowOff>66039</xdr:rowOff>
    </xdr:to>
    <xdr:sp macro="" textlink="">
      <xdr:nvSpPr>
        <xdr:cNvPr id="658" name="楕円 657"/>
        <xdr:cNvSpPr/>
      </xdr:nvSpPr>
      <xdr:spPr>
        <a:xfrm>
          <a:off x="1365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84</xdr:row>
      <xdr:rowOff>36468</xdr:rowOff>
    </xdr:to>
    <xdr:cxnSp macro="">
      <xdr:nvCxnSpPr>
        <xdr:cNvPr id="659" name="直線コネクタ 658"/>
        <xdr:cNvCxnSpPr/>
      </xdr:nvCxnSpPr>
      <xdr:spPr>
        <a:xfrm>
          <a:off x="13703300" y="144170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104866</xdr:rowOff>
    </xdr:from>
    <xdr:to>
      <xdr:col>67</xdr:col>
      <xdr:colOff>101600</xdr:colOff>
      <xdr:row>84</xdr:row>
      <xdr:rowOff>35016</xdr:rowOff>
    </xdr:to>
    <xdr:sp macro="" textlink="">
      <xdr:nvSpPr>
        <xdr:cNvPr id="660" name="楕円 659"/>
        <xdr:cNvSpPr/>
      </xdr:nvSpPr>
      <xdr:spPr>
        <a:xfrm>
          <a:off x="12763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155666</xdr:rowOff>
    </xdr:from>
    <xdr:to>
      <xdr:col>71</xdr:col>
      <xdr:colOff>177800</xdr:colOff>
      <xdr:row>84</xdr:row>
      <xdr:rowOff>15239</xdr:rowOff>
    </xdr:to>
    <xdr:cxnSp macro="">
      <xdr:nvCxnSpPr>
        <xdr:cNvPr id="661" name="直線コネクタ 660"/>
        <xdr:cNvCxnSpPr/>
      </xdr:nvCxnSpPr>
      <xdr:spPr>
        <a:xfrm>
          <a:off x="12814300" y="143860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80934</xdr:rowOff>
    </xdr:from>
    <xdr:ext cx="405111" cy="259045"/>
    <xdr:sp macro="" textlink="">
      <xdr:nvSpPr>
        <xdr:cNvPr id="662" name="n_1aveValue【消防施設】&#10;有形固定資産減価償却率"/>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663" name="n_2aveValue【消防施設】&#10;有形固定資産減価償却率"/>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664" name="n_3aveValue【消防施設】&#10;有形固定資産減価償却率"/>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665" name="n_4aveValue【消防施設】&#10;有形固定資産減価償却率"/>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111051</xdr:rowOff>
    </xdr:from>
    <xdr:ext cx="405111" cy="259045"/>
    <xdr:sp macro="" textlink="">
      <xdr:nvSpPr>
        <xdr:cNvPr id="666" name="n_1mainValue【消防施設】&#10;有形固定資産減価償却率"/>
        <xdr:cNvSpPr txBox="1"/>
      </xdr:nvSpPr>
      <xdr:spPr>
        <a:xfrm>
          <a:off x="152660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78395</xdr:rowOff>
    </xdr:from>
    <xdr:ext cx="405111" cy="259045"/>
    <xdr:sp macro="" textlink="">
      <xdr:nvSpPr>
        <xdr:cNvPr id="667" name="n_2mainValue【消防施設】&#10;有形固定資産減価償却率"/>
        <xdr:cNvSpPr txBox="1"/>
      </xdr:nvSpPr>
      <xdr:spPr>
        <a:xfrm>
          <a:off x="14389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57166</xdr:rowOff>
    </xdr:from>
    <xdr:ext cx="405111" cy="259045"/>
    <xdr:sp macro="" textlink="">
      <xdr:nvSpPr>
        <xdr:cNvPr id="668" name="n_3mainValue【消防施設】&#10;有形固定資産減価償却率"/>
        <xdr:cNvSpPr txBox="1"/>
      </xdr:nvSpPr>
      <xdr:spPr>
        <a:xfrm>
          <a:off x="13500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669" name="n_4mainValue【消防施設】&#10;有形固定資産減価償却率"/>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0" name="直線コネクタ 6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1" name="テキスト ボックス 6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2" name="直線コネクタ 6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3" name="テキスト ボックス 6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4" name="直線コネクタ 6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5" name="テキスト ボックス 6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6" name="直線コネクタ 6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7" name="テキスト ボックス 6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8" name="直線コネクタ 6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9" name="テキスト ボックス 6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0" name="直線コネクタ 6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1" name="テキスト ボックス 6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695" name="直線コネクタ 694"/>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96"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97" name="直線コネクタ 696"/>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698" name="【消防施設】&#10;一人当たり面積最大値テキスト"/>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699" name="直線コネクタ 698"/>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9814</xdr:rowOff>
    </xdr:from>
    <xdr:ext cx="469744" cy="259045"/>
    <xdr:sp macro="" textlink="">
      <xdr:nvSpPr>
        <xdr:cNvPr id="700" name="【消防施設】&#10;一人当たり面積平均値テキスト"/>
        <xdr:cNvSpPr txBox="1"/>
      </xdr:nvSpPr>
      <xdr:spPr>
        <a:xfrm>
          <a:off x="22199600" y="1424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701" name="フローチャート: 判断 700"/>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2" name="フローチャート: 判断 701"/>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703" name="フローチャート: 判断 702"/>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704" name="フローチャート: 判断 703"/>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705" name="フローチャート: 判断 704"/>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140788</xdr:rowOff>
    </xdr:from>
    <xdr:to>
      <xdr:col>116</xdr:col>
      <xdr:colOff>114300</xdr:colOff>
      <xdr:row>83</xdr:row>
      <xdr:rowOff>70938</xdr:rowOff>
    </xdr:to>
    <xdr:sp macro="" textlink="">
      <xdr:nvSpPr>
        <xdr:cNvPr id="711" name="楕円 710"/>
        <xdr:cNvSpPr/>
      </xdr:nvSpPr>
      <xdr:spPr>
        <a:xfrm>
          <a:off x="22110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163665</xdr:rowOff>
    </xdr:from>
    <xdr:ext cx="469744" cy="259045"/>
    <xdr:sp macro="" textlink="">
      <xdr:nvSpPr>
        <xdr:cNvPr id="712" name="【消防施設】&#10;一人当たり面積該当値テキスト"/>
        <xdr:cNvSpPr txBox="1"/>
      </xdr:nvSpPr>
      <xdr:spPr>
        <a:xfrm>
          <a:off x="22199600" y="140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160382</xdr:rowOff>
    </xdr:from>
    <xdr:to>
      <xdr:col>112</xdr:col>
      <xdr:colOff>38100</xdr:colOff>
      <xdr:row>83</xdr:row>
      <xdr:rowOff>90532</xdr:rowOff>
    </xdr:to>
    <xdr:sp macro="" textlink="">
      <xdr:nvSpPr>
        <xdr:cNvPr id="713" name="楕円 712"/>
        <xdr:cNvSpPr/>
      </xdr:nvSpPr>
      <xdr:spPr>
        <a:xfrm>
          <a:off x="21272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20138</xdr:rowOff>
    </xdr:from>
    <xdr:to>
      <xdr:col>116</xdr:col>
      <xdr:colOff>63500</xdr:colOff>
      <xdr:row>83</xdr:row>
      <xdr:rowOff>39732</xdr:rowOff>
    </xdr:to>
    <xdr:cxnSp macro="">
      <xdr:nvCxnSpPr>
        <xdr:cNvPr id="714" name="直線コネクタ 713"/>
        <xdr:cNvCxnSpPr/>
      </xdr:nvCxnSpPr>
      <xdr:spPr>
        <a:xfrm flipV="1">
          <a:off x="21323300" y="142504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1995</xdr:rowOff>
    </xdr:from>
    <xdr:to>
      <xdr:col>107</xdr:col>
      <xdr:colOff>101600</xdr:colOff>
      <xdr:row>83</xdr:row>
      <xdr:rowOff>103595</xdr:rowOff>
    </xdr:to>
    <xdr:sp macro="" textlink="">
      <xdr:nvSpPr>
        <xdr:cNvPr id="715" name="楕円 714"/>
        <xdr:cNvSpPr/>
      </xdr:nvSpPr>
      <xdr:spPr>
        <a:xfrm>
          <a:off x="20383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39732</xdr:rowOff>
    </xdr:from>
    <xdr:to>
      <xdr:col>111</xdr:col>
      <xdr:colOff>177800</xdr:colOff>
      <xdr:row>83</xdr:row>
      <xdr:rowOff>52795</xdr:rowOff>
    </xdr:to>
    <xdr:cxnSp macro="">
      <xdr:nvCxnSpPr>
        <xdr:cNvPr id="716" name="直線コネクタ 715"/>
        <xdr:cNvCxnSpPr/>
      </xdr:nvCxnSpPr>
      <xdr:spPr>
        <a:xfrm flipV="1">
          <a:off x="20434300" y="142700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17" name="楕円 716"/>
        <xdr:cNvSpPr/>
      </xdr:nvSpPr>
      <xdr:spPr>
        <a:xfrm>
          <a:off x="19494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52795</xdr:rowOff>
    </xdr:from>
    <xdr:to>
      <xdr:col>107</xdr:col>
      <xdr:colOff>50800</xdr:colOff>
      <xdr:row>83</xdr:row>
      <xdr:rowOff>62593</xdr:rowOff>
    </xdr:to>
    <xdr:cxnSp macro="">
      <xdr:nvCxnSpPr>
        <xdr:cNvPr id="718" name="直線コネクタ 717"/>
        <xdr:cNvCxnSpPr/>
      </xdr:nvCxnSpPr>
      <xdr:spPr>
        <a:xfrm flipV="1">
          <a:off x="19545300" y="142831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24856</xdr:rowOff>
    </xdr:from>
    <xdr:to>
      <xdr:col>98</xdr:col>
      <xdr:colOff>38100</xdr:colOff>
      <xdr:row>83</xdr:row>
      <xdr:rowOff>126456</xdr:rowOff>
    </xdr:to>
    <xdr:sp macro="" textlink="">
      <xdr:nvSpPr>
        <xdr:cNvPr id="719" name="楕円 718"/>
        <xdr:cNvSpPr/>
      </xdr:nvSpPr>
      <xdr:spPr>
        <a:xfrm>
          <a:off x="18605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62593</xdr:rowOff>
    </xdr:from>
    <xdr:to>
      <xdr:col>102</xdr:col>
      <xdr:colOff>114300</xdr:colOff>
      <xdr:row>83</xdr:row>
      <xdr:rowOff>75656</xdr:rowOff>
    </xdr:to>
    <xdr:cxnSp macro="">
      <xdr:nvCxnSpPr>
        <xdr:cNvPr id="720" name="直線コネクタ 719"/>
        <xdr:cNvCxnSpPr/>
      </xdr:nvCxnSpPr>
      <xdr:spPr>
        <a:xfrm flipV="1">
          <a:off x="18656300" y="142929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1"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17978</xdr:rowOff>
    </xdr:from>
    <xdr:ext cx="469744" cy="259045"/>
    <xdr:sp macro="" textlink="">
      <xdr:nvSpPr>
        <xdr:cNvPr id="722" name="n_2aveValue【消防施設】&#10;一人当たり面積"/>
        <xdr:cNvSpPr txBox="1"/>
      </xdr:nvSpPr>
      <xdr:spPr>
        <a:xfrm>
          <a:off x="20199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50635</xdr:rowOff>
    </xdr:from>
    <xdr:ext cx="469744" cy="259045"/>
    <xdr:sp macro="" textlink="">
      <xdr:nvSpPr>
        <xdr:cNvPr id="723" name="n_3aveValue【消防施設】&#10;一人当たり面積"/>
        <xdr:cNvSpPr txBox="1"/>
      </xdr:nvSpPr>
      <xdr:spPr>
        <a:xfrm>
          <a:off x="19310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1650</xdr:rowOff>
    </xdr:from>
    <xdr:ext cx="469744" cy="259045"/>
    <xdr:sp macro="" textlink="">
      <xdr:nvSpPr>
        <xdr:cNvPr id="724" name="n_4aveValue【消防施設】&#10;一人当たり面積"/>
        <xdr:cNvSpPr txBox="1"/>
      </xdr:nvSpPr>
      <xdr:spPr>
        <a:xfrm>
          <a:off x="18421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107059</xdr:rowOff>
    </xdr:from>
    <xdr:ext cx="469744" cy="259045"/>
    <xdr:sp macro="" textlink="">
      <xdr:nvSpPr>
        <xdr:cNvPr id="725" name="n_1mainValue【消防施設】&#10;一人当たり面積"/>
        <xdr:cNvSpPr txBox="1"/>
      </xdr:nvSpPr>
      <xdr:spPr>
        <a:xfrm>
          <a:off x="21075727" y="139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120122</xdr:rowOff>
    </xdr:from>
    <xdr:ext cx="469744" cy="259045"/>
    <xdr:sp macro="" textlink="">
      <xdr:nvSpPr>
        <xdr:cNvPr id="726" name="n_2mainValue【消防施設】&#10;一人当たり面積"/>
        <xdr:cNvSpPr txBox="1"/>
      </xdr:nvSpPr>
      <xdr:spPr>
        <a:xfrm>
          <a:off x="201994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727" name="n_3mainValue【消防施設】&#10;一人当たり面積"/>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142983</xdr:rowOff>
    </xdr:from>
    <xdr:ext cx="469744" cy="259045"/>
    <xdr:sp macro="" textlink="">
      <xdr:nvSpPr>
        <xdr:cNvPr id="728" name="n_4mainValue【消防施設】&#10;一人当たり面積"/>
        <xdr:cNvSpPr txBox="1"/>
      </xdr:nvSpPr>
      <xdr:spPr>
        <a:xfrm>
          <a:off x="18421427" y="140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754" name="直線コネクタ 753"/>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55"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56" name="直線コネクタ 755"/>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757" name="【庁舎】&#10;有形固定資産減価償却率最大値テキスト"/>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758" name="直線コネクタ 757"/>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759" name="【庁舎】&#10;有形固定資産減価償却率平均値テキスト"/>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760" name="フローチャート: 判断 759"/>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761" name="フローチャート: 判断 760"/>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62" name="フローチャート: 判断 761"/>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3" name="フローチャート: 判断 762"/>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764" name="フローチャート: 判断 763"/>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113574</xdr:rowOff>
    </xdr:from>
    <xdr:to>
      <xdr:col>85</xdr:col>
      <xdr:colOff>177800</xdr:colOff>
      <xdr:row>106</xdr:row>
      <xdr:rowOff>43724</xdr:rowOff>
    </xdr:to>
    <xdr:sp macro="" textlink="">
      <xdr:nvSpPr>
        <xdr:cNvPr id="770" name="楕円 769"/>
        <xdr:cNvSpPr/>
      </xdr:nvSpPr>
      <xdr:spPr>
        <a:xfrm>
          <a:off x="162687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92001</xdr:rowOff>
    </xdr:from>
    <xdr:ext cx="405111" cy="259045"/>
    <xdr:sp macro="" textlink="">
      <xdr:nvSpPr>
        <xdr:cNvPr id="771" name="【庁舎】&#10;有形固定資産減価償却率該当値テキスト"/>
        <xdr:cNvSpPr txBox="1"/>
      </xdr:nvSpPr>
      <xdr:spPr>
        <a:xfrm>
          <a:off x="16357600"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79284</xdr:rowOff>
    </xdr:from>
    <xdr:to>
      <xdr:col>81</xdr:col>
      <xdr:colOff>101600</xdr:colOff>
      <xdr:row>106</xdr:row>
      <xdr:rowOff>9434</xdr:rowOff>
    </xdr:to>
    <xdr:sp macro="" textlink="">
      <xdr:nvSpPr>
        <xdr:cNvPr id="772" name="楕円 771"/>
        <xdr:cNvSpPr/>
      </xdr:nvSpPr>
      <xdr:spPr>
        <a:xfrm>
          <a:off x="15430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130084</xdr:rowOff>
    </xdr:from>
    <xdr:to>
      <xdr:col>85</xdr:col>
      <xdr:colOff>127000</xdr:colOff>
      <xdr:row>105</xdr:row>
      <xdr:rowOff>164374</xdr:rowOff>
    </xdr:to>
    <xdr:cxnSp macro="">
      <xdr:nvCxnSpPr>
        <xdr:cNvPr id="773" name="直線コネクタ 772"/>
        <xdr:cNvCxnSpPr/>
      </xdr:nvCxnSpPr>
      <xdr:spPr>
        <a:xfrm>
          <a:off x="15481300" y="181323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774" name="楕円 773"/>
        <xdr:cNvSpPr/>
      </xdr:nvSpPr>
      <xdr:spPr>
        <a:xfrm>
          <a:off x="14541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102326</xdr:rowOff>
    </xdr:from>
    <xdr:to>
      <xdr:col>81</xdr:col>
      <xdr:colOff>50800</xdr:colOff>
      <xdr:row>105</xdr:row>
      <xdr:rowOff>130084</xdr:rowOff>
    </xdr:to>
    <xdr:cxnSp macro="">
      <xdr:nvCxnSpPr>
        <xdr:cNvPr id="775" name="直線コネクタ 774"/>
        <xdr:cNvCxnSpPr/>
      </xdr:nvCxnSpPr>
      <xdr:spPr>
        <a:xfrm>
          <a:off x="14592300" y="181045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76" name="楕円 775"/>
        <xdr:cNvSpPr/>
      </xdr:nvSpPr>
      <xdr:spPr>
        <a:xfrm>
          <a:off x="13652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69669</xdr:rowOff>
    </xdr:from>
    <xdr:to>
      <xdr:col>76</xdr:col>
      <xdr:colOff>114300</xdr:colOff>
      <xdr:row>105</xdr:row>
      <xdr:rowOff>102326</xdr:rowOff>
    </xdr:to>
    <xdr:cxnSp macro="">
      <xdr:nvCxnSpPr>
        <xdr:cNvPr id="777" name="直線コネクタ 776"/>
        <xdr:cNvCxnSpPr/>
      </xdr:nvCxnSpPr>
      <xdr:spPr>
        <a:xfrm>
          <a:off x="13703300" y="1807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66221</xdr:rowOff>
    </xdr:from>
    <xdr:to>
      <xdr:col>67</xdr:col>
      <xdr:colOff>101600</xdr:colOff>
      <xdr:row>103</xdr:row>
      <xdr:rowOff>167821</xdr:rowOff>
    </xdr:to>
    <xdr:sp macro="" textlink="">
      <xdr:nvSpPr>
        <xdr:cNvPr id="778" name="楕円 777"/>
        <xdr:cNvSpPr/>
      </xdr:nvSpPr>
      <xdr:spPr>
        <a:xfrm>
          <a:off x="12763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117021</xdr:rowOff>
    </xdr:from>
    <xdr:to>
      <xdr:col>71</xdr:col>
      <xdr:colOff>177800</xdr:colOff>
      <xdr:row>105</xdr:row>
      <xdr:rowOff>69669</xdr:rowOff>
    </xdr:to>
    <xdr:cxnSp macro="">
      <xdr:nvCxnSpPr>
        <xdr:cNvPr id="779" name="直線コネクタ 778"/>
        <xdr:cNvCxnSpPr/>
      </xdr:nvCxnSpPr>
      <xdr:spPr>
        <a:xfrm>
          <a:off x="12814300" y="17776371"/>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780" name="n_1aveValue【庁舎】&#10;有形固定資産減価償却率"/>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81" name="n_2aveValue【庁舎】&#10;有形固定資産減価償却率"/>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82"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119759</xdr:rowOff>
    </xdr:from>
    <xdr:ext cx="405111" cy="259045"/>
    <xdr:sp macro="" textlink="">
      <xdr:nvSpPr>
        <xdr:cNvPr id="783" name="n_4aveValue【庁舎】&#10;有形固定資産減価償却率"/>
        <xdr:cNvSpPr txBox="1"/>
      </xdr:nvSpPr>
      <xdr:spPr>
        <a:xfrm>
          <a:off x="12611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561</xdr:rowOff>
    </xdr:from>
    <xdr:ext cx="405111" cy="259045"/>
    <xdr:sp macro="" textlink="">
      <xdr:nvSpPr>
        <xdr:cNvPr id="784" name="n_1mainValue【庁舎】&#10;有形固定資産減価償却率"/>
        <xdr:cNvSpPr txBox="1"/>
      </xdr:nvSpPr>
      <xdr:spPr>
        <a:xfrm>
          <a:off x="152660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144253</xdr:rowOff>
    </xdr:from>
    <xdr:ext cx="405111" cy="259045"/>
    <xdr:sp macro="" textlink="">
      <xdr:nvSpPr>
        <xdr:cNvPr id="785" name="n_2mainValue【庁舎】&#10;有形固定資産減価償却率"/>
        <xdr:cNvSpPr txBox="1"/>
      </xdr:nvSpPr>
      <xdr:spPr>
        <a:xfrm>
          <a:off x="14389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111596</xdr:rowOff>
    </xdr:from>
    <xdr:ext cx="405111" cy="259045"/>
    <xdr:sp macro="" textlink="">
      <xdr:nvSpPr>
        <xdr:cNvPr id="786" name="n_3mainValue【庁舎】&#10;有形固定資産減価償却率"/>
        <xdr:cNvSpPr txBox="1"/>
      </xdr:nvSpPr>
      <xdr:spPr>
        <a:xfrm>
          <a:off x="13500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12898</xdr:rowOff>
    </xdr:from>
    <xdr:ext cx="405111" cy="259045"/>
    <xdr:sp macro="" textlink="">
      <xdr:nvSpPr>
        <xdr:cNvPr id="787" name="n_4mainValue【庁舎】&#10;有形固定資産減価償却率"/>
        <xdr:cNvSpPr txBox="1"/>
      </xdr:nvSpPr>
      <xdr:spPr>
        <a:xfrm>
          <a:off x="12611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9" name="テキスト ボックス 7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1" name="テキスト ボックス 8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3" name="テキスト ボックス 8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5" name="テキスト ボックス 8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7" name="テキスト ボックス 8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811" name="直線コネクタ 810"/>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12" name="【庁舎】&#10;一人当たり面積最小値テキスト"/>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813" name="直線コネクタ 812"/>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814"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815" name="直線コネクタ 814"/>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116222</xdr:rowOff>
    </xdr:from>
    <xdr:ext cx="469744" cy="259045"/>
    <xdr:sp macro="" textlink="">
      <xdr:nvSpPr>
        <xdr:cNvPr id="816" name="【庁舎】&#10;一人当たり面積平均値テキスト"/>
        <xdr:cNvSpPr txBox="1"/>
      </xdr:nvSpPr>
      <xdr:spPr>
        <a:xfrm>
          <a:off x="22199600" y="17775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817" name="フローチャート: 判断 816"/>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818" name="フローチャート: 判断 817"/>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819" name="フローチャート: 判断 818"/>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820" name="フローチャート: 判断 819"/>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821" name="フローチャート: 判断 820"/>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25400</xdr:rowOff>
    </xdr:from>
    <xdr:to>
      <xdr:col>116</xdr:col>
      <xdr:colOff>114300</xdr:colOff>
      <xdr:row>101</xdr:row>
      <xdr:rowOff>127000</xdr:rowOff>
    </xdr:to>
    <xdr:sp macro="" textlink="">
      <xdr:nvSpPr>
        <xdr:cNvPr id="827" name="楕円 826"/>
        <xdr:cNvSpPr/>
      </xdr:nvSpPr>
      <xdr:spPr>
        <a:xfrm>
          <a:off x="22110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48277</xdr:rowOff>
    </xdr:from>
    <xdr:ext cx="469744" cy="259045"/>
    <xdr:sp macro="" textlink="">
      <xdr:nvSpPr>
        <xdr:cNvPr id="828" name="【庁舎】&#10;一人当たり面積該当値テキスト"/>
        <xdr:cNvSpPr txBox="1"/>
      </xdr:nvSpPr>
      <xdr:spPr>
        <a:xfrm>
          <a:off x="22199600"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40639</xdr:rowOff>
    </xdr:from>
    <xdr:to>
      <xdr:col>112</xdr:col>
      <xdr:colOff>38100</xdr:colOff>
      <xdr:row>101</xdr:row>
      <xdr:rowOff>142239</xdr:rowOff>
    </xdr:to>
    <xdr:sp macro="" textlink="">
      <xdr:nvSpPr>
        <xdr:cNvPr id="829" name="楕円 828"/>
        <xdr:cNvSpPr/>
      </xdr:nvSpPr>
      <xdr:spPr>
        <a:xfrm>
          <a:off x="21272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76200</xdr:rowOff>
    </xdr:from>
    <xdr:to>
      <xdr:col>116</xdr:col>
      <xdr:colOff>63500</xdr:colOff>
      <xdr:row>101</xdr:row>
      <xdr:rowOff>91439</xdr:rowOff>
    </xdr:to>
    <xdr:cxnSp macro="">
      <xdr:nvCxnSpPr>
        <xdr:cNvPr id="830" name="直線コネクタ 829"/>
        <xdr:cNvCxnSpPr/>
      </xdr:nvCxnSpPr>
      <xdr:spPr>
        <a:xfrm flipV="1">
          <a:off x="21323300" y="173926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67311</xdr:rowOff>
    </xdr:from>
    <xdr:to>
      <xdr:col>107</xdr:col>
      <xdr:colOff>101600</xdr:colOff>
      <xdr:row>101</xdr:row>
      <xdr:rowOff>168911</xdr:rowOff>
    </xdr:to>
    <xdr:sp macro="" textlink="">
      <xdr:nvSpPr>
        <xdr:cNvPr id="831" name="楕円 830"/>
        <xdr:cNvSpPr/>
      </xdr:nvSpPr>
      <xdr:spPr>
        <a:xfrm>
          <a:off x="20383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91439</xdr:rowOff>
    </xdr:from>
    <xdr:to>
      <xdr:col>111</xdr:col>
      <xdr:colOff>177800</xdr:colOff>
      <xdr:row>101</xdr:row>
      <xdr:rowOff>118111</xdr:rowOff>
    </xdr:to>
    <xdr:cxnSp macro="">
      <xdr:nvCxnSpPr>
        <xdr:cNvPr id="832" name="直線コネクタ 831"/>
        <xdr:cNvCxnSpPr/>
      </xdr:nvCxnSpPr>
      <xdr:spPr>
        <a:xfrm flipV="1">
          <a:off x="20434300" y="17407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90170</xdr:rowOff>
    </xdr:from>
    <xdr:to>
      <xdr:col>102</xdr:col>
      <xdr:colOff>165100</xdr:colOff>
      <xdr:row>102</xdr:row>
      <xdr:rowOff>20320</xdr:rowOff>
    </xdr:to>
    <xdr:sp macro="" textlink="">
      <xdr:nvSpPr>
        <xdr:cNvPr id="833" name="楕円 832"/>
        <xdr:cNvSpPr/>
      </xdr:nvSpPr>
      <xdr:spPr>
        <a:xfrm>
          <a:off x="19494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118111</xdr:rowOff>
    </xdr:from>
    <xdr:to>
      <xdr:col>107</xdr:col>
      <xdr:colOff>50800</xdr:colOff>
      <xdr:row>101</xdr:row>
      <xdr:rowOff>140970</xdr:rowOff>
    </xdr:to>
    <xdr:cxnSp macro="">
      <xdr:nvCxnSpPr>
        <xdr:cNvPr id="834" name="直線コネクタ 833"/>
        <xdr:cNvCxnSpPr/>
      </xdr:nvCxnSpPr>
      <xdr:spPr>
        <a:xfrm flipV="1">
          <a:off x="19545300" y="17434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105411</xdr:rowOff>
    </xdr:from>
    <xdr:to>
      <xdr:col>98</xdr:col>
      <xdr:colOff>38100</xdr:colOff>
      <xdr:row>103</xdr:row>
      <xdr:rowOff>35561</xdr:rowOff>
    </xdr:to>
    <xdr:sp macro="" textlink="">
      <xdr:nvSpPr>
        <xdr:cNvPr id="835" name="楕円 834"/>
        <xdr:cNvSpPr/>
      </xdr:nvSpPr>
      <xdr:spPr>
        <a:xfrm>
          <a:off x="18605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140970</xdr:rowOff>
    </xdr:from>
    <xdr:to>
      <xdr:col>102</xdr:col>
      <xdr:colOff>114300</xdr:colOff>
      <xdr:row>102</xdr:row>
      <xdr:rowOff>156211</xdr:rowOff>
    </xdr:to>
    <xdr:cxnSp macro="">
      <xdr:nvCxnSpPr>
        <xdr:cNvPr id="836" name="直線コネクタ 835"/>
        <xdr:cNvCxnSpPr/>
      </xdr:nvCxnSpPr>
      <xdr:spPr>
        <a:xfrm flipV="1">
          <a:off x="18656300" y="1745742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158132</xdr:rowOff>
    </xdr:from>
    <xdr:ext cx="469744" cy="259045"/>
    <xdr:sp macro="" textlink="">
      <xdr:nvSpPr>
        <xdr:cNvPr id="837" name="n_1aveValue【庁舎】&#10;一人当たり面積"/>
        <xdr:cNvSpPr txBox="1"/>
      </xdr:nvSpPr>
      <xdr:spPr>
        <a:xfrm>
          <a:off x="21075727" y="1781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55263</xdr:rowOff>
    </xdr:from>
    <xdr:ext cx="469744" cy="259045"/>
    <xdr:sp macro="" textlink="">
      <xdr:nvSpPr>
        <xdr:cNvPr id="838" name="n_2aveValue【庁舎】&#10;一人当たり面積"/>
        <xdr:cNvSpPr txBox="1"/>
      </xdr:nvSpPr>
      <xdr:spPr>
        <a:xfrm>
          <a:off x="20199427" y="1788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32402</xdr:rowOff>
    </xdr:from>
    <xdr:ext cx="469744" cy="259045"/>
    <xdr:sp macro="" textlink="">
      <xdr:nvSpPr>
        <xdr:cNvPr id="839" name="n_3aveValue【庁舎】&#10;一人当たり面積"/>
        <xdr:cNvSpPr txBox="1"/>
      </xdr:nvSpPr>
      <xdr:spPr>
        <a:xfrm>
          <a:off x="193104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97172</xdr:rowOff>
    </xdr:from>
    <xdr:ext cx="469744" cy="259045"/>
    <xdr:sp macro="" textlink="">
      <xdr:nvSpPr>
        <xdr:cNvPr id="840" name="n_4aveValue【庁舎】&#10;一人当たり面積"/>
        <xdr:cNvSpPr txBox="1"/>
      </xdr:nvSpPr>
      <xdr:spPr>
        <a:xfrm>
          <a:off x="1842142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158766</xdr:rowOff>
    </xdr:from>
    <xdr:ext cx="469744" cy="259045"/>
    <xdr:sp macro="" textlink="">
      <xdr:nvSpPr>
        <xdr:cNvPr id="841" name="n_1mainValue【庁舎】&#10;一人当たり面積"/>
        <xdr:cNvSpPr txBox="1"/>
      </xdr:nvSpPr>
      <xdr:spPr>
        <a:xfrm>
          <a:off x="21075727" y="1713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13988</xdr:rowOff>
    </xdr:from>
    <xdr:ext cx="469744" cy="259045"/>
    <xdr:sp macro="" textlink="">
      <xdr:nvSpPr>
        <xdr:cNvPr id="842" name="n_2mainValue【庁舎】&#10;一人当たり面積"/>
        <xdr:cNvSpPr txBox="1"/>
      </xdr:nvSpPr>
      <xdr:spPr>
        <a:xfrm>
          <a:off x="201994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36847</xdr:rowOff>
    </xdr:from>
    <xdr:ext cx="469744" cy="259045"/>
    <xdr:sp macro="" textlink="">
      <xdr:nvSpPr>
        <xdr:cNvPr id="843" name="n_3mainValue【庁舎】&#10;一人当たり面積"/>
        <xdr:cNvSpPr txBox="1"/>
      </xdr:nvSpPr>
      <xdr:spPr>
        <a:xfrm>
          <a:off x="1931042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52088</xdr:rowOff>
    </xdr:from>
    <xdr:ext cx="469744" cy="259045"/>
    <xdr:sp macro="" textlink="">
      <xdr:nvSpPr>
        <xdr:cNvPr id="844" name="n_4mainValue【庁舎】&#10;一人当たり面積"/>
        <xdr:cNvSpPr txBox="1"/>
      </xdr:nvSpPr>
      <xdr:spPr>
        <a:xfrm>
          <a:off x="184214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庁舎については、各支所は平成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年の建設で比較的新しい施設ですが、本庁舎は平成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建設であるため有形固定資産減価償却率が類似団体平均を上回っていると考えられます。保健センター、図書館、体育館、消防施設は、昭和４０年代から昭和５０年代に整備しているものが多く、それらの施設が耐用年数を迎えつつあることから、有形固定資産減価償却率が全国平均や類似団体より高い水準にあります。予防的な修繕や改修を行うことにより、施設の機能を適正に維持するなど長寿命化を図っていきます。一方で、一般廃棄物処理施設については、ごみ処理施設整備事業が令和３年度で完了したため、令和２年度数値が大きく減少し、今後の施設の維持管理経費の減少などが見込ま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％）に加え、町内に中心となる産業が少ないこと等により、財政基盤が弱く、類似団体平均をかなり下回っている。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組織の見直しや直営事業の民間委託等により平成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策定の邑南町行財政改善計画を着実に実行し、現在行っている新発債の制限の継続による公債費の減少に努め、活力あるまちづくりを展開しつつ、行政の効率化を進めることによって、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134408</xdr:rowOff>
    </xdr:from>
    <xdr:to>
      <xdr:col>23</xdr:col>
      <xdr:colOff>133350</xdr:colOff>
      <xdr:row>45</xdr:row>
      <xdr:rowOff>134408</xdr:rowOff>
    </xdr:to>
    <xdr:cxnSp macro="">
      <xdr:nvCxnSpPr>
        <xdr:cNvPr id="69" name="直線コネクタ 68"/>
        <xdr:cNvCxnSpPr/>
      </xdr:nvCxnSpPr>
      <xdr:spPr>
        <a:xfrm>
          <a:off x="4114800" y="78496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134408</xdr:rowOff>
    </xdr:from>
    <xdr:to>
      <xdr:col>19</xdr:col>
      <xdr:colOff>133350</xdr:colOff>
      <xdr:row>45</xdr:row>
      <xdr:rowOff>134408</xdr:rowOff>
    </xdr:to>
    <xdr:cxnSp macro="">
      <xdr:nvCxnSpPr>
        <xdr:cNvPr id="72" name="直線コネクタ 71"/>
        <xdr:cNvCxnSpPr/>
      </xdr:nvCxnSpPr>
      <xdr:spPr>
        <a:xfrm>
          <a:off x="3225800" y="78496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74" name="テキスト ボックス 73"/>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134408</xdr:rowOff>
    </xdr:from>
    <xdr:to>
      <xdr:col>15</xdr:col>
      <xdr:colOff>82550</xdr:colOff>
      <xdr:row>45</xdr:row>
      <xdr:rowOff>134408</xdr:rowOff>
    </xdr:to>
    <xdr:cxnSp macro="">
      <xdr:nvCxnSpPr>
        <xdr:cNvPr id="75" name="直線コネクタ 74"/>
        <xdr:cNvCxnSpPr/>
      </xdr:nvCxnSpPr>
      <xdr:spPr>
        <a:xfrm>
          <a:off x="2336800" y="78496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125535</xdr:rowOff>
    </xdr:from>
    <xdr:ext cx="762000" cy="259045"/>
    <xdr:sp macro="" textlink="">
      <xdr:nvSpPr>
        <xdr:cNvPr id="77" name="テキスト ボックス 76"/>
        <xdr:cNvSpPr txBox="1"/>
      </xdr:nvSpPr>
      <xdr:spPr>
        <a:xfrm>
          <a:off x="2844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134408</xdr:rowOff>
    </xdr:from>
    <xdr:to>
      <xdr:col>11</xdr:col>
      <xdr:colOff>31750</xdr:colOff>
      <xdr:row>45</xdr:row>
      <xdr:rowOff>134408</xdr:rowOff>
    </xdr:to>
    <xdr:cxnSp macro="">
      <xdr:nvCxnSpPr>
        <xdr:cNvPr id="78" name="直線コネクタ 77"/>
        <xdr:cNvCxnSpPr/>
      </xdr:nvCxnSpPr>
      <xdr:spPr>
        <a:xfrm>
          <a:off x="1447800" y="78496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80" name="テキスト ボックス 79"/>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2" name="テキスト ボックス 81"/>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83608</xdr:rowOff>
    </xdr:from>
    <xdr:to>
      <xdr:col>23</xdr:col>
      <xdr:colOff>184150</xdr:colOff>
      <xdr:row>46</xdr:row>
      <xdr:rowOff>13758</xdr:rowOff>
    </xdr:to>
    <xdr:sp macro="" textlink="">
      <xdr:nvSpPr>
        <xdr:cNvPr id="88" name="楕円 87"/>
        <xdr:cNvSpPr/>
      </xdr:nvSpPr>
      <xdr:spPr>
        <a:xfrm>
          <a:off x="49022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150935</xdr:rowOff>
    </xdr:from>
    <xdr:ext cx="762000" cy="259045"/>
    <xdr:sp macro="" textlink="">
      <xdr:nvSpPr>
        <xdr:cNvPr id="89" name="財政力該当値テキスト"/>
        <xdr:cNvSpPr txBox="1"/>
      </xdr:nvSpPr>
      <xdr:spPr>
        <a:xfrm>
          <a:off x="5041900" y="769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83608</xdr:rowOff>
    </xdr:from>
    <xdr:to>
      <xdr:col>19</xdr:col>
      <xdr:colOff>184150</xdr:colOff>
      <xdr:row>46</xdr:row>
      <xdr:rowOff>13758</xdr:rowOff>
    </xdr:to>
    <xdr:sp macro="" textlink="">
      <xdr:nvSpPr>
        <xdr:cNvPr id="90" name="楕円 89"/>
        <xdr:cNvSpPr/>
      </xdr:nvSpPr>
      <xdr:spPr>
        <a:xfrm>
          <a:off x="4064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169985</xdr:rowOff>
    </xdr:from>
    <xdr:ext cx="736600" cy="259045"/>
    <xdr:sp macro="" textlink="">
      <xdr:nvSpPr>
        <xdr:cNvPr id="91" name="テキスト ボックス 90"/>
        <xdr:cNvSpPr txBox="1"/>
      </xdr:nvSpPr>
      <xdr:spPr>
        <a:xfrm>
          <a:off x="3733800" y="788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83608</xdr:rowOff>
    </xdr:from>
    <xdr:to>
      <xdr:col>15</xdr:col>
      <xdr:colOff>133350</xdr:colOff>
      <xdr:row>46</xdr:row>
      <xdr:rowOff>13758</xdr:rowOff>
    </xdr:to>
    <xdr:sp macro="" textlink="">
      <xdr:nvSpPr>
        <xdr:cNvPr id="92" name="楕円 91"/>
        <xdr:cNvSpPr/>
      </xdr:nvSpPr>
      <xdr:spPr>
        <a:xfrm>
          <a:off x="3175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169985</xdr:rowOff>
    </xdr:from>
    <xdr:ext cx="762000" cy="259045"/>
    <xdr:sp macro="" textlink="">
      <xdr:nvSpPr>
        <xdr:cNvPr id="93" name="テキスト ボックス 92"/>
        <xdr:cNvSpPr txBox="1"/>
      </xdr:nvSpPr>
      <xdr:spPr>
        <a:xfrm>
          <a:off x="2844800" y="7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83608</xdr:rowOff>
    </xdr:from>
    <xdr:to>
      <xdr:col>11</xdr:col>
      <xdr:colOff>82550</xdr:colOff>
      <xdr:row>46</xdr:row>
      <xdr:rowOff>13758</xdr:rowOff>
    </xdr:to>
    <xdr:sp macro="" textlink="">
      <xdr:nvSpPr>
        <xdr:cNvPr id="94" name="楕円 93"/>
        <xdr:cNvSpPr/>
      </xdr:nvSpPr>
      <xdr:spPr>
        <a:xfrm>
          <a:off x="2286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169985</xdr:rowOff>
    </xdr:from>
    <xdr:ext cx="762000" cy="259045"/>
    <xdr:sp macro="" textlink="">
      <xdr:nvSpPr>
        <xdr:cNvPr id="95" name="テキスト ボックス 94"/>
        <xdr:cNvSpPr txBox="1"/>
      </xdr:nvSpPr>
      <xdr:spPr>
        <a:xfrm>
          <a:off x="1955800" y="7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83608</xdr:rowOff>
    </xdr:from>
    <xdr:to>
      <xdr:col>7</xdr:col>
      <xdr:colOff>31750</xdr:colOff>
      <xdr:row>46</xdr:row>
      <xdr:rowOff>13758</xdr:rowOff>
    </xdr:to>
    <xdr:sp macro="" textlink="">
      <xdr:nvSpPr>
        <xdr:cNvPr id="96" name="楕円 95"/>
        <xdr:cNvSpPr/>
      </xdr:nvSpPr>
      <xdr:spPr>
        <a:xfrm>
          <a:off x="1397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169985</xdr:rowOff>
    </xdr:from>
    <xdr:ext cx="762000" cy="259045"/>
    <xdr:sp macro="" textlink="">
      <xdr:nvSpPr>
        <xdr:cNvPr id="97" name="テキスト ボックス 96"/>
        <xdr:cNvSpPr txBox="1"/>
      </xdr:nvSpPr>
      <xdr:spPr>
        <a:xfrm>
          <a:off x="1066800" y="7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町村合併まで福祉施設の運営を直営で行っていたため、近隣自治体と比較して職員数が多い状態にあったが、施設の民間譲渡等を行い職員数の削減を行ってきた。令和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年度は、これまで行ってきた新発債の抑制や合併前後の大型建設事業の起債償還終了による公債費の減少などにより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ポイント改善したが、依然として高い比率となっている。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今後も、新年度予算編成時に新発債の制限をかけることや、予算編成方針に邑南町行財政改善計画の確実な実行を掲げ、経常収支比率の改善に努めていく。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65</xdr:row>
      <xdr:rowOff>48895</xdr:rowOff>
    </xdr:to>
    <xdr:cxnSp macro="">
      <xdr:nvCxnSpPr>
        <xdr:cNvPr id="128" name="直線コネクタ 127"/>
        <xdr:cNvCxnSpPr/>
      </xdr:nvCxnSpPr>
      <xdr:spPr>
        <a:xfrm flipV="1">
          <a:off x="4114800" y="10994072"/>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94632</xdr:rowOff>
    </xdr:from>
    <xdr:ext cx="762000" cy="259045"/>
    <xdr:sp macro="" textlink="">
      <xdr:nvSpPr>
        <xdr:cNvPr id="129" name="財政構造の弾力性平均値テキスト"/>
        <xdr:cNvSpPr txBox="1"/>
      </xdr:nvSpPr>
      <xdr:spPr>
        <a:xfrm>
          <a:off x="5041900" y="1055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30797</xdr:rowOff>
    </xdr:from>
    <xdr:to>
      <xdr:col>19</xdr:col>
      <xdr:colOff>133350</xdr:colOff>
      <xdr:row>65</xdr:row>
      <xdr:rowOff>48895</xdr:rowOff>
    </xdr:to>
    <xdr:cxnSp macro="">
      <xdr:nvCxnSpPr>
        <xdr:cNvPr id="131" name="直線コネクタ 130"/>
        <xdr:cNvCxnSpPr/>
      </xdr:nvCxnSpPr>
      <xdr:spPr>
        <a:xfrm>
          <a:off x="3225800" y="1117504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69532</xdr:rowOff>
    </xdr:from>
    <xdr:to>
      <xdr:col>15</xdr:col>
      <xdr:colOff>82550</xdr:colOff>
      <xdr:row>65</xdr:row>
      <xdr:rowOff>30797</xdr:rowOff>
    </xdr:to>
    <xdr:cxnSp macro="">
      <xdr:nvCxnSpPr>
        <xdr:cNvPr id="134" name="直線コネクタ 133"/>
        <xdr:cNvCxnSpPr/>
      </xdr:nvCxnSpPr>
      <xdr:spPr>
        <a:xfrm>
          <a:off x="2336800" y="1104233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36" name="テキスト ボックス 135"/>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69532</xdr:rowOff>
    </xdr:from>
    <xdr:to>
      <xdr:col>11</xdr:col>
      <xdr:colOff>31750</xdr:colOff>
      <xdr:row>64</xdr:row>
      <xdr:rowOff>99695</xdr:rowOff>
    </xdr:to>
    <xdr:cxnSp macro="">
      <xdr:nvCxnSpPr>
        <xdr:cNvPr id="137" name="直線コネクタ 136"/>
        <xdr:cNvCxnSpPr/>
      </xdr:nvCxnSpPr>
      <xdr:spPr>
        <a:xfrm flipV="1">
          <a:off x="1447800" y="1104233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39" name="テキスト ボックス 138"/>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47" name="楕円 146"/>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113999</xdr:rowOff>
    </xdr:from>
    <xdr:ext cx="762000" cy="259045"/>
    <xdr:sp macro="" textlink="">
      <xdr:nvSpPr>
        <xdr:cNvPr id="148" name="財政構造の弾力性該当値テキスト"/>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49" name="楕円 148"/>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0" name="テキスト ボックス 149"/>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151447</xdr:rowOff>
    </xdr:from>
    <xdr:to>
      <xdr:col>15</xdr:col>
      <xdr:colOff>133350</xdr:colOff>
      <xdr:row>65</xdr:row>
      <xdr:rowOff>81597</xdr:rowOff>
    </xdr:to>
    <xdr:sp macro="" textlink="">
      <xdr:nvSpPr>
        <xdr:cNvPr id="151" name="楕円 150"/>
        <xdr:cNvSpPr/>
      </xdr:nvSpPr>
      <xdr:spPr>
        <a:xfrm>
          <a:off x="3175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66374</xdr:rowOff>
    </xdr:from>
    <xdr:ext cx="762000" cy="259045"/>
    <xdr:sp macro="" textlink="">
      <xdr:nvSpPr>
        <xdr:cNvPr id="152" name="テキスト ボックス 151"/>
        <xdr:cNvSpPr txBox="1"/>
      </xdr:nvSpPr>
      <xdr:spPr>
        <a:xfrm>
          <a:off x="2844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18732</xdr:rowOff>
    </xdr:from>
    <xdr:to>
      <xdr:col>11</xdr:col>
      <xdr:colOff>82550</xdr:colOff>
      <xdr:row>64</xdr:row>
      <xdr:rowOff>120332</xdr:rowOff>
    </xdr:to>
    <xdr:sp macro="" textlink="">
      <xdr:nvSpPr>
        <xdr:cNvPr id="153" name="楕円 152"/>
        <xdr:cNvSpPr/>
      </xdr:nvSpPr>
      <xdr:spPr>
        <a:xfrm>
          <a:off x="2286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105109</xdr:rowOff>
    </xdr:from>
    <xdr:ext cx="762000" cy="259045"/>
    <xdr:sp macro="" textlink="">
      <xdr:nvSpPr>
        <xdr:cNvPr id="154" name="テキスト ボックス 153"/>
        <xdr:cNvSpPr txBox="1"/>
      </xdr:nvSpPr>
      <xdr:spPr>
        <a:xfrm>
          <a:off x="1955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55" name="楕円 154"/>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56" name="テキスト ボックス 155"/>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類似団体と比較して１人当たりの人件費及び物件費が多い。</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人口は減少傾向にあるが、面積は広大で居住地が分散しているため窓口業務等行政サービスの集約化が難しく、職員の削減、設備の統合等による維持管理経費の削減が行えていないことが一因である。</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その他、共同処理を行う事務組合に対する負担金や福祉施設への委託料・補助金等の割合が大きい。今後、公共施設等総合管理計画に基づいた施設の統合・廃止や行財政改善計画に基づく維持管理経費の削減を目指し、限られた財源で、効率的かつ適正な行政サービスの提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53880</xdr:rowOff>
    </xdr:from>
    <xdr:to>
      <xdr:col>23</xdr:col>
      <xdr:colOff>133350</xdr:colOff>
      <xdr:row>87</xdr:row>
      <xdr:rowOff>50133</xdr:rowOff>
    </xdr:to>
    <xdr:cxnSp macro="">
      <xdr:nvCxnSpPr>
        <xdr:cNvPr id="189" name="直線コネクタ 188"/>
        <xdr:cNvCxnSpPr/>
      </xdr:nvCxnSpPr>
      <xdr:spPr>
        <a:xfrm>
          <a:off x="4114800" y="14798580"/>
          <a:ext cx="838200" cy="16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95976</xdr:rowOff>
    </xdr:from>
    <xdr:ext cx="762000" cy="259045"/>
    <xdr:sp macro="" textlink="">
      <xdr:nvSpPr>
        <xdr:cNvPr id="190" name="人件費・物件費等の状況平均値テキスト"/>
        <xdr:cNvSpPr txBox="1"/>
      </xdr:nvSpPr>
      <xdr:spPr>
        <a:xfrm>
          <a:off x="5041900" y="14326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53880</xdr:rowOff>
    </xdr:from>
    <xdr:to>
      <xdr:col>19</xdr:col>
      <xdr:colOff>133350</xdr:colOff>
      <xdr:row>86</xdr:row>
      <xdr:rowOff>59764</xdr:rowOff>
    </xdr:to>
    <xdr:cxnSp macro="">
      <xdr:nvCxnSpPr>
        <xdr:cNvPr id="192" name="直線コネクタ 191"/>
        <xdr:cNvCxnSpPr/>
      </xdr:nvCxnSpPr>
      <xdr:spPr>
        <a:xfrm flipV="1">
          <a:off x="3225800" y="14798580"/>
          <a:ext cx="8890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99624</xdr:rowOff>
    </xdr:from>
    <xdr:ext cx="736600" cy="259045"/>
    <xdr:sp macro="" textlink="">
      <xdr:nvSpPr>
        <xdr:cNvPr id="194" name="テキスト ボックス 193"/>
        <xdr:cNvSpPr txBox="1"/>
      </xdr:nvSpPr>
      <xdr:spPr>
        <a:xfrm>
          <a:off x="3733800" y="1415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59764</xdr:rowOff>
    </xdr:from>
    <xdr:to>
      <xdr:col>15</xdr:col>
      <xdr:colOff>82550</xdr:colOff>
      <xdr:row>86</xdr:row>
      <xdr:rowOff>133886</xdr:rowOff>
    </xdr:to>
    <xdr:cxnSp macro="">
      <xdr:nvCxnSpPr>
        <xdr:cNvPr id="195" name="直線コネクタ 194"/>
        <xdr:cNvCxnSpPr/>
      </xdr:nvCxnSpPr>
      <xdr:spPr>
        <a:xfrm flipV="1">
          <a:off x="2336800" y="14804464"/>
          <a:ext cx="889000" cy="7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44614</xdr:rowOff>
    </xdr:from>
    <xdr:ext cx="762000" cy="259045"/>
    <xdr:sp macro="" textlink="">
      <xdr:nvSpPr>
        <xdr:cNvPr id="197" name="テキスト ボックス 196"/>
        <xdr:cNvSpPr txBox="1"/>
      </xdr:nvSpPr>
      <xdr:spPr>
        <a:xfrm>
          <a:off x="2844800" y="1410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28466</xdr:rowOff>
    </xdr:from>
    <xdr:to>
      <xdr:col>11</xdr:col>
      <xdr:colOff>31750</xdr:colOff>
      <xdr:row>86</xdr:row>
      <xdr:rowOff>133886</xdr:rowOff>
    </xdr:to>
    <xdr:cxnSp macro="">
      <xdr:nvCxnSpPr>
        <xdr:cNvPr id="198" name="直線コネクタ 197"/>
        <xdr:cNvCxnSpPr/>
      </xdr:nvCxnSpPr>
      <xdr:spPr>
        <a:xfrm>
          <a:off x="1447800" y="14773166"/>
          <a:ext cx="889000" cy="1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33331</xdr:rowOff>
    </xdr:from>
    <xdr:ext cx="762000" cy="259045"/>
    <xdr:sp macro="" textlink="">
      <xdr:nvSpPr>
        <xdr:cNvPr id="200" name="テキスト ボックス 199"/>
        <xdr:cNvSpPr txBox="1"/>
      </xdr:nvSpPr>
      <xdr:spPr>
        <a:xfrm>
          <a:off x="1955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17370</xdr:rowOff>
    </xdr:from>
    <xdr:ext cx="762000" cy="259045"/>
    <xdr:sp macro="" textlink="">
      <xdr:nvSpPr>
        <xdr:cNvPr id="202" name="テキスト ボックス 201"/>
        <xdr:cNvSpPr txBox="1"/>
      </xdr:nvSpPr>
      <xdr:spPr>
        <a:xfrm>
          <a:off x="1066800" y="140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170783</xdr:rowOff>
    </xdr:from>
    <xdr:to>
      <xdr:col>23</xdr:col>
      <xdr:colOff>184150</xdr:colOff>
      <xdr:row>87</xdr:row>
      <xdr:rowOff>100933</xdr:rowOff>
    </xdr:to>
    <xdr:sp macro="" textlink="">
      <xdr:nvSpPr>
        <xdr:cNvPr id="208" name="楕円 207"/>
        <xdr:cNvSpPr/>
      </xdr:nvSpPr>
      <xdr:spPr>
        <a:xfrm>
          <a:off x="4902200" y="149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66660</xdr:rowOff>
    </xdr:from>
    <xdr:ext cx="762000" cy="259045"/>
    <xdr:sp macro="" textlink="">
      <xdr:nvSpPr>
        <xdr:cNvPr id="209" name="人件費・物件費等の状況該当値テキスト"/>
        <xdr:cNvSpPr txBox="1"/>
      </xdr:nvSpPr>
      <xdr:spPr>
        <a:xfrm>
          <a:off x="5041900" y="1481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3080</xdr:rowOff>
    </xdr:from>
    <xdr:to>
      <xdr:col>19</xdr:col>
      <xdr:colOff>184150</xdr:colOff>
      <xdr:row>86</xdr:row>
      <xdr:rowOff>104680</xdr:rowOff>
    </xdr:to>
    <xdr:sp macro="" textlink="">
      <xdr:nvSpPr>
        <xdr:cNvPr id="210" name="楕円 209"/>
        <xdr:cNvSpPr/>
      </xdr:nvSpPr>
      <xdr:spPr>
        <a:xfrm>
          <a:off x="4064000" y="147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89457</xdr:rowOff>
    </xdr:from>
    <xdr:ext cx="736600" cy="259045"/>
    <xdr:sp macro="" textlink="">
      <xdr:nvSpPr>
        <xdr:cNvPr id="211" name="テキスト ボックス 210"/>
        <xdr:cNvSpPr txBox="1"/>
      </xdr:nvSpPr>
      <xdr:spPr>
        <a:xfrm>
          <a:off x="3733800" y="14834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8964</xdr:rowOff>
    </xdr:from>
    <xdr:to>
      <xdr:col>15</xdr:col>
      <xdr:colOff>133350</xdr:colOff>
      <xdr:row>86</xdr:row>
      <xdr:rowOff>110564</xdr:rowOff>
    </xdr:to>
    <xdr:sp macro="" textlink="">
      <xdr:nvSpPr>
        <xdr:cNvPr id="212" name="楕円 211"/>
        <xdr:cNvSpPr/>
      </xdr:nvSpPr>
      <xdr:spPr>
        <a:xfrm>
          <a:off x="3175000" y="147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95341</xdr:rowOff>
    </xdr:from>
    <xdr:ext cx="762000" cy="259045"/>
    <xdr:sp macro="" textlink="">
      <xdr:nvSpPr>
        <xdr:cNvPr id="213" name="テキスト ボックス 212"/>
        <xdr:cNvSpPr txBox="1"/>
      </xdr:nvSpPr>
      <xdr:spPr>
        <a:xfrm>
          <a:off x="2844800" y="148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83086</xdr:rowOff>
    </xdr:from>
    <xdr:to>
      <xdr:col>11</xdr:col>
      <xdr:colOff>82550</xdr:colOff>
      <xdr:row>87</xdr:row>
      <xdr:rowOff>13236</xdr:rowOff>
    </xdr:to>
    <xdr:sp macro="" textlink="">
      <xdr:nvSpPr>
        <xdr:cNvPr id="214" name="楕円 213"/>
        <xdr:cNvSpPr/>
      </xdr:nvSpPr>
      <xdr:spPr>
        <a:xfrm>
          <a:off x="2286000" y="148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169463</xdr:rowOff>
    </xdr:from>
    <xdr:ext cx="762000" cy="259045"/>
    <xdr:sp macro="" textlink="">
      <xdr:nvSpPr>
        <xdr:cNvPr id="215" name="テキスト ボックス 214"/>
        <xdr:cNvSpPr txBox="1"/>
      </xdr:nvSpPr>
      <xdr:spPr>
        <a:xfrm>
          <a:off x="1955800" y="1491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149116</xdr:rowOff>
    </xdr:from>
    <xdr:to>
      <xdr:col>7</xdr:col>
      <xdr:colOff>31750</xdr:colOff>
      <xdr:row>86</xdr:row>
      <xdr:rowOff>79266</xdr:rowOff>
    </xdr:to>
    <xdr:sp macro="" textlink="">
      <xdr:nvSpPr>
        <xdr:cNvPr id="216" name="楕円 215"/>
        <xdr:cNvSpPr/>
      </xdr:nvSpPr>
      <xdr:spPr>
        <a:xfrm>
          <a:off x="1397000" y="147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64043</xdr:rowOff>
    </xdr:from>
    <xdr:ext cx="762000" cy="259045"/>
    <xdr:sp macro="" textlink="">
      <xdr:nvSpPr>
        <xdr:cNvPr id="217" name="テキスト ボックス 216"/>
        <xdr:cNvSpPr txBox="1"/>
      </xdr:nvSpPr>
      <xdr:spPr>
        <a:xfrm>
          <a:off x="1066800" y="14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８年度から実施している給与の総合的見直しによる現給保障や、高齢層職員の退職及び３０代から４０代の職員採用により、人員構造が平準化されたことで近年は下降傾向であるものの、人事異動に伴う職種間の移動や経験年数階層区分間の移動により変動を生じ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88195</xdr:rowOff>
    </xdr:to>
    <xdr:cxnSp macro="">
      <xdr:nvCxnSpPr>
        <xdr:cNvPr id="251" name="直線コネクタ 250"/>
        <xdr:cNvCxnSpPr/>
      </xdr:nvCxnSpPr>
      <xdr:spPr>
        <a:xfrm>
          <a:off x="16179800" y="1476586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142116</xdr:rowOff>
    </xdr:from>
    <xdr:ext cx="762000" cy="259045"/>
    <xdr:sp macro="" textlink="">
      <xdr:nvSpPr>
        <xdr:cNvPr id="252" name="給与水準   （国との比較）平均値テキスト"/>
        <xdr:cNvSpPr txBox="1"/>
      </xdr:nvSpPr>
      <xdr:spPr>
        <a:xfrm>
          <a:off x="17106900" y="1437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34572</xdr:rowOff>
    </xdr:to>
    <xdr:cxnSp macro="">
      <xdr:nvCxnSpPr>
        <xdr:cNvPr id="254" name="直線コネクタ 253"/>
        <xdr:cNvCxnSpPr/>
      </xdr:nvCxnSpPr>
      <xdr:spPr>
        <a:xfrm flipV="1">
          <a:off x="15290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141816</xdr:rowOff>
    </xdr:to>
    <xdr:cxnSp macro="">
      <xdr:nvCxnSpPr>
        <xdr:cNvPr id="257" name="直線コネクタ 256"/>
        <xdr:cNvCxnSpPr/>
      </xdr:nvCxnSpPr>
      <xdr:spPr>
        <a:xfrm flipV="1">
          <a:off x="14401800" y="147792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59" name="テキスト ボックス 258"/>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23989</xdr:rowOff>
    </xdr:to>
    <xdr:cxnSp macro="">
      <xdr:nvCxnSpPr>
        <xdr:cNvPr id="260" name="直線コネクタ 259"/>
        <xdr:cNvCxnSpPr/>
      </xdr:nvCxnSpPr>
      <xdr:spPr>
        <a:xfrm flipV="1">
          <a:off x="13512800" y="148865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2" name="テキスト ボックス 261"/>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64" name="テキスト ボックス 263"/>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0" name="楕円 269"/>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1" name="給与水準   （国との比較）該当値テキスト"/>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2" name="楕円 271"/>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3" name="テキスト ボックス 272"/>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4" name="楕円 273"/>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75" name="テキスト ボックス 274"/>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76" name="楕円 275"/>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77" name="テキスト ボックス 276"/>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78" name="楕円 277"/>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79" name="テキスト ボックス 278"/>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面積が広いうえ、人口が集中している地域が分散していることに加え、高齢化率が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末）と全国平均に比べ非常に高く、公共交通機関の少ない本町の現状では、支所等の行政サービスを集約化することによる職員数の削減は難しい。また、道路改良や農業、保健福祉事業における個別訪問など、面積に応じた人員配置が必要な事業が多いため、人口に対する職員数が多くなっている。今後、行財政改善計画に基づき、事務事業の整理縮小や組織・機構の見直しを行うとともに職員育成を行い、行政のスリム化を図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66</xdr:row>
      <xdr:rowOff>2117</xdr:rowOff>
    </xdr:to>
    <xdr:cxnSp macro="">
      <xdr:nvCxnSpPr>
        <xdr:cNvPr id="316" name="直線コネクタ 315"/>
        <xdr:cNvCxnSpPr/>
      </xdr:nvCxnSpPr>
      <xdr:spPr>
        <a:xfrm>
          <a:off x="16179800" y="112534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132218</xdr:rowOff>
    </xdr:from>
    <xdr:ext cx="762000" cy="259045"/>
    <xdr:sp macro="" textlink="">
      <xdr:nvSpPr>
        <xdr:cNvPr id="317" name="定員管理の状況平均値テキスト"/>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66705</xdr:rowOff>
    </xdr:from>
    <xdr:to>
      <xdr:col>77</xdr:col>
      <xdr:colOff>44450</xdr:colOff>
      <xdr:row>65</xdr:row>
      <xdr:rowOff>109220</xdr:rowOff>
    </xdr:to>
    <xdr:cxnSp macro="">
      <xdr:nvCxnSpPr>
        <xdr:cNvPr id="319" name="直線コネクタ 318"/>
        <xdr:cNvCxnSpPr/>
      </xdr:nvCxnSpPr>
      <xdr:spPr>
        <a:xfrm>
          <a:off x="15290800" y="1121095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24994</xdr:rowOff>
    </xdr:from>
    <xdr:ext cx="736600" cy="259045"/>
    <xdr:sp macro="" textlink="">
      <xdr:nvSpPr>
        <xdr:cNvPr id="321" name="テキスト ボックス 320"/>
        <xdr:cNvSpPr txBox="1"/>
      </xdr:nvSpPr>
      <xdr:spPr>
        <a:xfrm>
          <a:off x="15798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51767</xdr:rowOff>
    </xdr:from>
    <xdr:to>
      <xdr:col>72</xdr:col>
      <xdr:colOff>203200</xdr:colOff>
      <xdr:row>65</xdr:row>
      <xdr:rowOff>66705</xdr:rowOff>
    </xdr:to>
    <xdr:cxnSp macro="">
      <xdr:nvCxnSpPr>
        <xdr:cNvPr id="322" name="直線コネクタ 321"/>
        <xdr:cNvCxnSpPr/>
      </xdr:nvCxnSpPr>
      <xdr:spPr>
        <a:xfrm>
          <a:off x="14401800" y="11196017"/>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143587</xdr:rowOff>
    </xdr:from>
    <xdr:ext cx="762000" cy="259045"/>
    <xdr:sp macro="" textlink="">
      <xdr:nvSpPr>
        <xdr:cNvPr id="324" name="テキスト ボックス 323"/>
        <xdr:cNvSpPr txBox="1"/>
      </xdr:nvSpPr>
      <xdr:spPr>
        <a:xfrm>
          <a:off x="14909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16147</xdr:rowOff>
    </xdr:from>
    <xdr:to>
      <xdr:col>68</xdr:col>
      <xdr:colOff>152400</xdr:colOff>
      <xdr:row>65</xdr:row>
      <xdr:rowOff>51767</xdr:rowOff>
    </xdr:to>
    <xdr:cxnSp macro="">
      <xdr:nvCxnSpPr>
        <xdr:cNvPr id="325" name="直線コネクタ 324"/>
        <xdr:cNvCxnSpPr/>
      </xdr:nvCxnSpPr>
      <xdr:spPr>
        <a:xfrm>
          <a:off x="13512800" y="11160397"/>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27" name="テキスト ボックス 326"/>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101073</xdr:rowOff>
    </xdr:from>
    <xdr:ext cx="762000" cy="259045"/>
    <xdr:sp macro="" textlink="">
      <xdr:nvSpPr>
        <xdr:cNvPr id="329" name="テキスト ボックス 328"/>
        <xdr:cNvSpPr txBox="1"/>
      </xdr:nvSpPr>
      <xdr:spPr>
        <a:xfrm>
          <a:off x="13131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122767</xdr:rowOff>
    </xdr:from>
    <xdr:to>
      <xdr:col>81</xdr:col>
      <xdr:colOff>95250</xdr:colOff>
      <xdr:row>66</xdr:row>
      <xdr:rowOff>52917</xdr:rowOff>
    </xdr:to>
    <xdr:sp macro="" textlink="">
      <xdr:nvSpPr>
        <xdr:cNvPr id="335" name="楕円 334"/>
        <xdr:cNvSpPr/>
      </xdr:nvSpPr>
      <xdr:spPr>
        <a:xfrm>
          <a:off x="16967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18644</xdr:rowOff>
    </xdr:from>
    <xdr:ext cx="762000" cy="259045"/>
    <xdr:sp macro="" textlink="">
      <xdr:nvSpPr>
        <xdr:cNvPr id="336" name="定員管理の状況該当値テキスト"/>
        <xdr:cNvSpPr txBox="1"/>
      </xdr:nvSpPr>
      <xdr:spPr>
        <a:xfrm>
          <a:off x="17106900" y="1116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37" name="楕円 336"/>
        <xdr:cNvSpPr/>
      </xdr:nvSpPr>
      <xdr:spPr>
        <a:xfrm>
          <a:off x="16129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38" name="テキスト ボックス 337"/>
        <xdr:cNvSpPr txBox="1"/>
      </xdr:nvSpPr>
      <xdr:spPr>
        <a:xfrm>
          <a:off x="15798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15905</xdr:rowOff>
    </xdr:from>
    <xdr:to>
      <xdr:col>73</xdr:col>
      <xdr:colOff>44450</xdr:colOff>
      <xdr:row>65</xdr:row>
      <xdr:rowOff>117505</xdr:rowOff>
    </xdr:to>
    <xdr:sp macro="" textlink="">
      <xdr:nvSpPr>
        <xdr:cNvPr id="339" name="楕円 338"/>
        <xdr:cNvSpPr/>
      </xdr:nvSpPr>
      <xdr:spPr>
        <a:xfrm>
          <a:off x="15240000" y="111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102282</xdr:rowOff>
    </xdr:from>
    <xdr:ext cx="762000" cy="259045"/>
    <xdr:sp macro="" textlink="">
      <xdr:nvSpPr>
        <xdr:cNvPr id="340" name="テキスト ボックス 339"/>
        <xdr:cNvSpPr txBox="1"/>
      </xdr:nvSpPr>
      <xdr:spPr>
        <a:xfrm>
          <a:off x="14909800" y="1124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967</xdr:rowOff>
    </xdr:from>
    <xdr:to>
      <xdr:col>68</xdr:col>
      <xdr:colOff>203200</xdr:colOff>
      <xdr:row>65</xdr:row>
      <xdr:rowOff>102567</xdr:rowOff>
    </xdr:to>
    <xdr:sp macro="" textlink="">
      <xdr:nvSpPr>
        <xdr:cNvPr id="341" name="楕円 340"/>
        <xdr:cNvSpPr/>
      </xdr:nvSpPr>
      <xdr:spPr>
        <a:xfrm>
          <a:off x="14351000" y="111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87344</xdr:rowOff>
    </xdr:from>
    <xdr:ext cx="762000" cy="259045"/>
    <xdr:sp macro="" textlink="">
      <xdr:nvSpPr>
        <xdr:cNvPr id="342" name="テキスト ボックス 341"/>
        <xdr:cNvSpPr txBox="1"/>
      </xdr:nvSpPr>
      <xdr:spPr>
        <a:xfrm>
          <a:off x="14020800" y="1123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136797</xdr:rowOff>
    </xdr:from>
    <xdr:to>
      <xdr:col>64</xdr:col>
      <xdr:colOff>152400</xdr:colOff>
      <xdr:row>65</xdr:row>
      <xdr:rowOff>66947</xdr:rowOff>
    </xdr:to>
    <xdr:sp macro="" textlink="">
      <xdr:nvSpPr>
        <xdr:cNvPr id="343" name="楕円 342"/>
        <xdr:cNvSpPr/>
      </xdr:nvSpPr>
      <xdr:spPr>
        <a:xfrm>
          <a:off x="13462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51724</xdr:rowOff>
    </xdr:from>
    <xdr:ext cx="762000" cy="259045"/>
    <xdr:sp macro="" textlink="">
      <xdr:nvSpPr>
        <xdr:cNvPr id="344" name="テキスト ボックス 343"/>
        <xdr:cNvSpPr txBox="1"/>
      </xdr:nvSpPr>
      <xdr:spPr>
        <a:xfrm>
          <a:off x="13131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起債償還額については、新発債の抑制や合併前後の大型建設事業の償還の終了に伴い近年減少している。一方で、今後は</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国調人口の減等による普通交付税の減額に加え、</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小中学校空調整備などに係る元金償還が始まることや、Ｒ</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完了のごみ処理施設整備（事務組合事業）のほか、Ｒ</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公立病院改築、町立中学校改築、</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道の駅整備等の大型建設事業を実施中であり、その影響が懸念される。引き続き、普通建設事業の年間起債額を５億円以内とし新発債を抑制するとともに、耐用年数に応じた償還期間での借入れや繰上償還を行うことで、数値の改善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120045</xdr:rowOff>
    </xdr:from>
    <xdr:to>
      <xdr:col>81</xdr:col>
      <xdr:colOff>44450</xdr:colOff>
      <xdr:row>45</xdr:row>
      <xdr:rowOff>131535</xdr:rowOff>
    </xdr:to>
    <xdr:cxnSp macro="">
      <xdr:nvCxnSpPr>
        <xdr:cNvPr id="380" name="直線コネクタ 379"/>
        <xdr:cNvCxnSpPr/>
      </xdr:nvCxnSpPr>
      <xdr:spPr>
        <a:xfrm>
          <a:off x="16179800" y="78352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151086</xdr:rowOff>
    </xdr:from>
    <xdr:ext cx="762000" cy="259045"/>
    <xdr:sp macro="" textlink="">
      <xdr:nvSpPr>
        <xdr:cNvPr id="381"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74083</xdr:rowOff>
    </xdr:from>
    <xdr:to>
      <xdr:col>77</xdr:col>
      <xdr:colOff>44450</xdr:colOff>
      <xdr:row>45</xdr:row>
      <xdr:rowOff>120045</xdr:rowOff>
    </xdr:to>
    <xdr:cxnSp macro="">
      <xdr:nvCxnSpPr>
        <xdr:cNvPr id="383" name="直線コネクタ 382"/>
        <xdr:cNvCxnSpPr/>
      </xdr:nvCxnSpPr>
      <xdr:spPr>
        <a:xfrm>
          <a:off x="15290800" y="77893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120849</xdr:rowOff>
    </xdr:from>
    <xdr:ext cx="736600" cy="259045"/>
    <xdr:sp macro="" textlink="">
      <xdr:nvSpPr>
        <xdr:cNvPr id="385" name="テキスト ボックス 384"/>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16631</xdr:rowOff>
    </xdr:from>
    <xdr:to>
      <xdr:col>72</xdr:col>
      <xdr:colOff>203200</xdr:colOff>
      <xdr:row>45</xdr:row>
      <xdr:rowOff>74083</xdr:rowOff>
    </xdr:to>
    <xdr:cxnSp macro="">
      <xdr:nvCxnSpPr>
        <xdr:cNvPr id="386" name="直線コネクタ 385"/>
        <xdr:cNvCxnSpPr/>
      </xdr:nvCxnSpPr>
      <xdr:spPr>
        <a:xfrm>
          <a:off x="14401800" y="77318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120849</xdr:rowOff>
    </xdr:from>
    <xdr:ext cx="762000" cy="259045"/>
    <xdr:sp macro="" textlink="">
      <xdr:nvSpPr>
        <xdr:cNvPr id="388" name="テキスト ボックス 387"/>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16631</xdr:rowOff>
    </xdr:from>
    <xdr:to>
      <xdr:col>68</xdr:col>
      <xdr:colOff>152400</xdr:colOff>
      <xdr:row>45</xdr:row>
      <xdr:rowOff>97065</xdr:rowOff>
    </xdr:to>
    <xdr:cxnSp macro="">
      <xdr:nvCxnSpPr>
        <xdr:cNvPr id="389" name="直線コネクタ 388"/>
        <xdr:cNvCxnSpPr/>
      </xdr:nvCxnSpPr>
      <xdr:spPr>
        <a:xfrm flipV="1">
          <a:off x="13512800" y="77318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1" name="テキスト ボックス 390"/>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3" name="テキスト ボックス 392"/>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80735</xdr:rowOff>
    </xdr:from>
    <xdr:to>
      <xdr:col>81</xdr:col>
      <xdr:colOff>95250</xdr:colOff>
      <xdr:row>46</xdr:row>
      <xdr:rowOff>10885</xdr:rowOff>
    </xdr:to>
    <xdr:sp macro="" textlink="">
      <xdr:nvSpPr>
        <xdr:cNvPr id="399" name="楕円 398"/>
        <xdr:cNvSpPr/>
      </xdr:nvSpPr>
      <xdr:spPr>
        <a:xfrm>
          <a:off x="169672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148062</xdr:rowOff>
    </xdr:from>
    <xdr:ext cx="762000" cy="259045"/>
    <xdr:sp macro="" textlink="">
      <xdr:nvSpPr>
        <xdr:cNvPr id="400" name="公債費負担の状況該当値テキスト"/>
        <xdr:cNvSpPr txBox="1"/>
      </xdr:nvSpPr>
      <xdr:spPr>
        <a:xfrm>
          <a:off x="17106900" y="769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69245</xdr:rowOff>
    </xdr:from>
    <xdr:to>
      <xdr:col>77</xdr:col>
      <xdr:colOff>95250</xdr:colOff>
      <xdr:row>45</xdr:row>
      <xdr:rowOff>170845</xdr:rowOff>
    </xdr:to>
    <xdr:sp macro="" textlink="">
      <xdr:nvSpPr>
        <xdr:cNvPr id="401" name="楕円 400"/>
        <xdr:cNvSpPr/>
      </xdr:nvSpPr>
      <xdr:spPr>
        <a:xfrm>
          <a:off x="16129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155622</xdr:rowOff>
    </xdr:from>
    <xdr:ext cx="736600" cy="259045"/>
    <xdr:sp macro="" textlink="">
      <xdr:nvSpPr>
        <xdr:cNvPr id="402" name="テキスト ボックス 401"/>
        <xdr:cNvSpPr txBox="1"/>
      </xdr:nvSpPr>
      <xdr:spPr>
        <a:xfrm>
          <a:off x="15798800" y="78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23283</xdr:rowOff>
    </xdr:from>
    <xdr:to>
      <xdr:col>73</xdr:col>
      <xdr:colOff>44450</xdr:colOff>
      <xdr:row>45</xdr:row>
      <xdr:rowOff>124883</xdr:rowOff>
    </xdr:to>
    <xdr:sp macro="" textlink="">
      <xdr:nvSpPr>
        <xdr:cNvPr id="403" name="楕円 402"/>
        <xdr:cNvSpPr/>
      </xdr:nvSpPr>
      <xdr:spPr>
        <a:xfrm>
          <a:off x="15240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109660</xdr:rowOff>
    </xdr:from>
    <xdr:ext cx="762000" cy="259045"/>
    <xdr:sp macro="" textlink="">
      <xdr:nvSpPr>
        <xdr:cNvPr id="404" name="テキスト ボックス 403"/>
        <xdr:cNvSpPr txBox="1"/>
      </xdr:nvSpPr>
      <xdr:spPr>
        <a:xfrm>
          <a:off x="14909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137281</xdr:rowOff>
    </xdr:from>
    <xdr:to>
      <xdr:col>68</xdr:col>
      <xdr:colOff>203200</xdr:colOff>
      <xdr:row>45</xdr:row>
      <xdr:rowOff>67431</xdr:rowOff>
    </xdr:to>
    <xdr:sp macro="" textlink="">
      <xdr:nvSpPr>
        <xdr:cNvPr id="405" name="楕円 404"/>
        <xdr:cNvSpPr/>
      </xdr:nvSpPr>
      <xdr:spPr>
        <a:xfrm>
          <a:off x="14351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52208</xdr:rowOff>
    </xdr:from>
    <xdr:ext cx="762000" cy="259045"/>
    <xdr:sp macro="" textlink="">
      <xdr:nvSpPr>
        <xdr:cNvPr id="406" name="テキスト ボックス 405"/>
        <xdr:cNvSpPr txBox="1"/>
      </xdr:nvSpPr>
      <xdr:spPr>
        <a:xfrm>
          <a:off x="14020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46265</xdr:rowOff>
    </xdr:from>
    <xdr:to>
      <xdr:col>64</xdr:col>
      <xdr:colOff>152400</xdr:colOff>
      <xdr:row>45</xdr:row>
      <xdr:rowOff>147865</xdr:rowOff>
    </xdr:to>
    <xdr:sp macro="" textlink="">
      <xdr:nvSpPr>
        <xdr:cNvPr id="407" name="楕円 406"/>
        <xdr:cNvSpPr/>
      </xdr:nvSpPr>
      <xdr:spPr>
        <a:xfrm>
          <a:off x="13462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132642</xdr:rowOff>
    </xdr:from>
    <xdr:ext cx="762000" cy="259045"/>
    <xdr:sp macro="" textlink="">
      <xdr:nvSpPr>
        <xdr:cNvPr id="408" name="テキスト ボックス 407"/>
        <xdr:cNvSpPr txBox="1"/>
      </xdr:nvSpPr>
      <xdr:spPr>
        <a:xfrm>
          <a:off x="13131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合併に伴う普通建設事業の財源として、起債を用いた事業を多く行ったために類似団体と比較して高い値となっている。近年、普通建設事業に充てる起債額を抑制していることにより起債残高が減少しており回復傾向にあ</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ったが、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元年度･</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R2</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年度の防災行政無線更新事業により</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R2</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残高は増加している。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国調人口の減による普通交付税の減少に加え、Ｒ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で完了のごみ処理施設整備（事務組合事業）や、Ｒ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公立病院改築、町立中学校改築、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道の駅整備等の大型建設事業を実施中であることから将来負担比率の上昇が懸念される。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77673</xdr:rowOff>
    </xdr:from>
    <xdr:to>
      <xdr:col>81</xdr:col>
      <xdr:colOff>44450</xdr:colOff>
      <xdr:row>19</xdr:row>
      <xdr:rowOff>123037</xdr:rowOff>
    </xdr:to>
    <xdr:cxnSp macro="">
      <xdr:nvCxnSpPr>
        <xdr:cNvPr id="440" name="直線コネクタ 439"/>
        <xdr:cNvCxnSpPr/>
      </xdr:nvCxnSpPr>
      <xdr:spPr>
        <a:xfrm flipV="1">
          <a:off x="16179800" y="3335223"/>
          <a:ext cx="8382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157802</xdr:rowOff>
    </xdr:from>
    <xdr:ext cx="762000" cy="259045"/>
    <xdr:sp macro="" textlink="">
      <xdr:nvSpPr>
        <xdr:cNvPr id="441" name="将来負担の状況平均値テキスト"/>
        <xdr:cNvSpPr txBox="1"/>
      </xdr:nvSpPr>
      <xdr:spPr>
        <a:xfrm>
          <a:off x="17106900" y="2558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2" name="フローチャート: 判断 441"/>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123037</xdr:rowOff>
    </xdr:from>
    <xdr:to>
      <xdr:col>77</xdr:col>
      <xdr:colOff>44450</xdr:colOff>
      <xdr:row>20</xdr:row>
      <xdr:rowOff>69342</xdr:rowOff>
    </xdr:to>
    <xdr:cxnSp macro="">
      <xdr:nvCxnSpPr>
        <xdr:cNvPr id="443" name="直線コネクタ 442"/>
        <xdr:cNvCxnSpPr/>
      </xdr:nvCxnSpPr>
      <xdr:spPr>
        <a:xfrm flipV="1">
          <a:off x="15290800" y="3380587"/>
          <a:ext cx="889000" cy="1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72136</xdr:rowOff>
    </xdr:from>
    <xdr:to>
      <xdr:col>77</xdr:col>
      <xdr:colOff>95250</xdr:colOff>
      <xdr:row>17</xdr:row>
      <xdr:rowOff>2286</xdr:rowOff>
    </xdr:to>
    <xdr:sp macro="" textlink="">
      <xdr:nvSpPr>
        <xdr:cNvPr id="444" name="フローチャート: 判断 443"/>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5" name="テキスト ボックス 444"/>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69342</xdr:rowOff>
    </xdr:from>
    <xdr:to>
      <xdr:col>72</xdr:col>
      <xdr:colOff>203200</xdr:colOff>
      <xdr:row>20</xdr:row>
      <xdr:rowOff>74168</xdr:rowOff>
    </xdr:to>
    <xdr:cxnSp macro="">
      <xdr:nvCxnSpPr>
        <xdr:cNvPr id="446" name="直線コネクタ 445"/>
        <xdr:cNvCxnSpPr/>
      </xdr:nvCxnSpPr>
      <xdr:spPr>
        <a:xfrm flipV="1">
          <a:off x="14401800" y="34983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124257</xdr:rowOff>
    </xdr:from>
    <xdr:to>
      <xdr:col>73</xdr:col>
      <xdr:colOff>44450</xdr:colOff>
      <xdr:row>17</xdr:row>
      <xdr:rowOff>54407</xdr:rowOff>
    </xdr:to>
    <xdr:sp macro="" textlink="">
      <xdr:nvSpPr>
        <xdr:cNvPr id="447" name="フローチャート: 判断 446"/>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48" name="テキスト ボックス 447"/>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74168</xdr:rowOff>
    </xdr:from>
    <xdr:to>
      <xdr:col>68</xdr:col>
      <xdr:colOff>152400</xdr:colOff>
      <xdr:row>21</xdr:row>
      <xdr:rowOff>33020</xdr:rowOff>
    </xdr:to>
    <xdr:cxnSp macro="">
      <xdr:nvCxnSpPr>
        <xdr:cNvPr id="449" name="直線コネクタ 448"/>
        <xdr:cNvCxnSpPr/>
      </xdr:nvCxnSpPr>
      <xdr:spPr>
        <a:xfrm flipV="1">
          <a:off x="13512800" y="350316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50" name="フローチャート: 判断 449"/>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51" name="テキスト ボックス 450"/>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52" name="フローチャート: 判断 451"/>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53" name="テキスト ボックス 452"/>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26873</xdr:rowOff>
    </xdr:from>
    <xdr:to>
      <xdr:col>81</xdr:col>
      <xdr:colOff>95250</xdr:colOff>
      <xdr:row>19</xdr:row>
      <xdr:rowOff>128473</xdr:rowOff>
    </xdr:to>
    <xdr:sp macro="" textlink="">
      <xdr:nvSpPr>
        <xdr:cNvPr id="459" name="楕円 458"/>
        <xdr:cNvSpPr/>
      </xdr:nvSpPr>
      <xdr:spPr>
        <a:xfrm>
          <a:off x="16967200" y="32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170400</xdr:rowOff>
    </xdr:from>
    <xdr:ext cx="762000" cy="259045"/>
    <xdr:sp macro="" textlink="">
      <xdr:nvSpPr>
        <xdr:cNvPr id="460" name="将来負担の状況該当値テキスト"/>
        <xdr:cNvSpPr txBox="1"/>
      </xdr:nvSpPr>
      <xdr:spPr>
        <a:xfrm>
          <a:off x="17106900" y="325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72237</xdr:rowOff>
    </xdr:from>
    <xdr:to>
      <xdr:col>77</xdr:col>
      <xdr:colOff>95250</xdr:colOff>
      <xdr:row>20</xdr:row>
      <xdr:rowOff>2387</xdr:rowOff>
    </xdr:to>
    <xdr:sp macro="" textlink="">
      <xdr:nvSpPr>
        <xdr:cNvPr id="461" name="楕円 460"/>
        <xdr:cNvSpPr/>
      </xdr:nvSpPr>
      <xdr:spPr>
        <a:xfrm>
          <a:off x="16129000" y="33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158614</xdr:rowOff>
    </xdr:from>
    <xdr:ext cx="736600" cy="259045"/>
    <xdr:sp macro="" textlink="">
      <xdr:nvSpPr>
        <xdr:cNvPr id="462" name="テキスト ボックス 461"/>
        <xdr:cNvSpPr txBox="1"/>
      </xdr:nvSpPr>
      <xdr:spPr>
        <a:xfrm>
          <a:off x="15798800" y="341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18542</xdr:rowOff>
    </xdr:from>
    <xdr:to>
      <xdr:col>73</xdr:col>
      <xdr:colOff>44450</xdr:colOff>
      <xdr:row>20</xdr:row>
      <xdr:rowOff>120142</xdr:rowOff>
    </xdr:to>
    <xdr:sp macro="" textlink="">
      <xdr:nvSpPr>
        <xdr:cNvPr id="463" name="楕円 462"/>
        <xdr:cNvSpPr/>
      </xdr:nvSpPr>
      <xdr:spPr>
        <a:xfrm>
          <a:off x="15240000" y="3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104919</xdr:rowOff>
    </xdr:from>
    <xdr:ext cx="762000" cy="259045"/>
    <xdr:sp macro="" textlink="">
      <xdr:nvSpPr>
        <xdr:cNvPr id="464" name="テキスト ボックス 463"/>
        <xdr:cNvSpPr txBox="1"/>
      </xdr:nvSpPr>
      <xdr:spPr>
        <a:xfrm>
          <a:off x="14909800" y="353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23368</xdr:rowOff>
    </xdr:from>
    <xdr:to>
      <xdr:col>68</xdr:col>
      <xdr:colOff>203200</xdr:colOff>
      <xdr:row>20</xdr:row>
      <xdr:rowOff>124968</xdr:rowOff>
    </xdr:to>
    <xdr:sp macro="" textlink="">
      <xdr:nvSpPr>
        <xdr:cNvPr id="465" name="楕円 464"/>
        <xdr:cNvSpPr/>
      </xdr:nvSpPr>
      <xdr:spPr>
        <a:xfrm>
          <a:off x="14351000" y="34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109745</xdr:rowOff>
    </xdr:from>
    <xdr:ext cx="762000" cy="259045"/>
    <xdr:sp macro="" textlink="">
      <xdr:nvSpPr>
        <xdr:cNvPr id="466" name="テキスト ボックス 465"/>
        <xdr:cNvSpPr txBox="1"/>
      </xdr:nvSpPr>
      <xdr:spPr>
        <a:xfrm>
          <a:off x="14020800" y="353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153670</xdr:rowOff>
    </xdr:from>
    <xdr:to>
      <xdr:col>64</xdr:col>
      <xdr:colOff>152400</xdr:colOff>
      <xdr:row>21</xdr:row>
      <xdr:rowOff>83820</xdr:rowOff>
    </xdr:to>
    <xdr:sp macro="" textlink="">
      <xdr:nvSpPr>
        <xdr:cNvPr id="467" name="楕円 466"/>
        <xdr:cNvSpPr/>
      </xdr:nvSpPr>
      <xdr:spPr>
        <a:xfrm>
          <a:off x="13462000" y="35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68597</xdr:rowOff>
    </xdr:from>
    <xdr:ext cx="762000" cy="259045"/>
    <xdr:sp macro="" textlink="">
      <xdr:nvSpPr>
        <xdr:cNvPr id="468" name="テキスト ボックス 467"/>
        <xdr:cNvSpPr txBox="1"/>
      </xdr:nvSpPr>
      <xdr:spPr>
        <a:xfrm>
          <a:off x="13131800" y="366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民間でも実施可能な部分については、指定管理者制度の導入などを進め、経常収支比率における人件費比率を抑えていたが、普通交付税の縮減の影響により、近年は上昇傾向にある。また、令和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年度から会計年度任用職員制度の導入により、人件費比率はさらに上昇している。</a:t>
          </a:r>
        </a:p>
        <a:p>
          <a:pPr>
            <a:lnSpc>
              <a:spcPts val="160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今後は、行財政改善計画及び行財政改善実施計画に基づき、事務事業の整理縮小や組織・機構の見直しを行うとともに職員育成を行い、行政のスリム化を図る。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81280</xdr:rowOff>
    </xdr:to>
    <xdr:cxnSp macro="">
      <xdr:nvCxnSpPr>
        <xdr:cNvPr id="66" name="直線コネクタ 65"/>
        <xdr:cNvCxnSpPr/>
      </xdr:nvCxnSpPr>
      <xdr:spPr>
        <a:xfrm>
          <a:off x="3987800" y="6184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762000" cy="259045"/>
    <xdr:sp macro="" textlink="">
      <xdr:nvSpPr>
        <xdr:cNvPr id="67" name="人件費平均値テキスト"/>
        <xdr:cNvSpPr txBox="1"/>
      </xdr:nvSpPr>
      <xdr:spPr>
        <a:xfrm>
          <a:off x="4914900" y="6189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12700</xdr:rowOff>
    </xdr:to>
    <xdr:cxnSp macro="">
      <xdr:nvCxnSpPr>
        <xdr:cNvPr id="69" name="直線コネクタ 68"/>
        <xdr:cNvCxnSpPr/>
      </xdr:nvCxnSpPr>
      <xdr:spPr>
        <a:xfrm>
          <a:off x="3098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36</xdr:row>
      <xdr:rowOff>5080</xdr:rowOff>
    </xdr:to>
    <xdr:cxnSp macro="">
      <xdr:nvCxnSpPr>
        <xdr:cNvPr id="72" name="直線コネクタ 71"/>
        <xdr:cNvCxnSpPr/>
      </xdr:nvCxnSpPr>
      <xdr:spPr>
        <a:xfrm>
          <a:off x="2209800" y="6078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77470</xdr:rowOff>
    </xdr:to>
    <xdr:cxnSp macro="">
      <xdr:nvCxnSpPr>
        <xdr:cNvPr id="75" name="直線コネクタ 74"/>
        <xdr:cNvCxnSpPr/>
      </xdr:nvCxnSpPr>
      <xdr:spPr>
        <a:xfrm>
          <a:off x="1320800" y="5956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135907</xdr:rowOff>
    </xdr:from>
    <xdr:ext cx="762000" cy="259045"/>
    <xdr:sp macro="" textlink="">
      <xdr:nvSpPr>
        <xdr:cNvPr id="77" name="テキスト ボックス 76"/>
        <xdr:cNvSpPr txBox="1"/>
      </xdr:nvSpPr>
      <xdr:spPr>
        <a:xfrm>
          <a:off x="1828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88" name="テキスト ボックス 87"/>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90" name="テキスト ボックス 89"/>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町内福祉施設を指定管理により運営し、多くの職員を派遣していたために類似団体と比較して住民</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人あたりのコストが高い値となっていたが、平成</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年度末に派遣制度を終了し、派遣先福祉施設をすべて民間委譲した。</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の減少は会計年度任用職員制度の導入による物件費から人件費への性質変更の影響が大きい。今後も引き続き、公共施設等総合管理計画に基づく施設の統合・廃止や行財政改善計画に基づく民間委託等の推進により維持管理経費の削減を目指し、効率的な行政サービス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83457</xdr:rowOff>
    </xdr:from>
    <xdr:to>
      <xdr:col>82</xdr:col>
      <xdr:colOff>107950</xdr:colOff>
      <xdr:row>15</xdr:row>
      <xdr:rowOff>42636</xdr:rowOff>
    </xdr:to>
    <xdr:cxnSp macro="">
      <xdr:nvCxnSpPr>
        <xdr:cNvPr id="129" name="直線コネクタ 128"/>
        <xdr:cNvCxnSpPr/>
      </xdr:nvCxnSpPr>
      <xdr:spPr>
        <a:xfrm flipV="1">
          <a:off x="15671800" y="24837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151493</xdr:rowOff>
    </xdr:to>
    <xdr:cxnSp macro="">
      <xdr:nvCxnSpPr>
        <xdr:cNvPr id="132" name="直線コネクタ 131"/>
        <xdr:cNvCxnSpPr/>
      </xdr:nvCxnSpPr>
      <xdr:spPr>
        <a:xfrm flipV="1">
          <a:off x="14782800" y="2614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17</xdr:row>
      <xdr:rowOff>91621</xdr:rowOff>
    </xdr:to>
    <xdr:cxnSp macro="">
      <xdr:nvCxnSpPr>
        <xdr:cNvPr id="135" name="直線コネクタ 134"/>
        <xdr:cNvCxnSpPr/>
      </xdr:nvCxnSpPr>
      <xdr:spPr>
        <a:xfrm flipV="1">
          <a:off x="13893800" y="27232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17</xdr:row>
      <xdr:rowOff>91621</xdr:rowOff>
    </xdr:to>
    <xdr:cxnSp macro="">
      <xdr:nvCxnSpPr>
        <xdr:cNvPr id="138" name="直線コネクタ 137"/>
        <xdr:cNvCxnSpPr/>
      </xdr:nvCxnSpPr>
      <xdr:spPr>
        <a:xfrm>
          <a:off x="13004800" y="27994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2" name="テキスト ボックス 141"/>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32657</xdr:rowOff>
    </xdr:from>
    <xdr:to>
      <xdr:col>82</xdr:col>
      <xdr:colOff>158750</xdr:colOff>
      <xdr:row>14</xdr:row>
      <xdr:rowOff>134257</xdr:rowOff>
    </xdr:to>
    <xdr:sp macro="" textlink="">
      <xdr:nvSpPr>
        <xdr:cNvPr id="148" name="楕円 147"/>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49184</xdr:rowOff>
    </xdr:from>
    <xdr:ext cx="762000" cy="259045"/>
    <xdr:sp macro="" textlink="">
      <xdr:nvSpPr>
        <xdr:cNvPr id="149" name="物件費該当値テキスト"/>
        <xdr:cNvSpPr txBox="1"/>
      </xdr:nvSpPr>
      <xdr:spPr>
        <a:xfrm>
          <a:off x="165989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5" name="テキスト ボックス 154"/>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7" name="テキスト ボックス 156"/>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高齢化が進んでいる事に加えて、福祉事務所を設置していることや、本町の独自施策である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日本一の子育て村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推進の一環で、子育て環境充実のため医療費等の助成を行っていることから人口１人あたりの歳出額は類似団体より大きくなっている。</a:t>
          </a:r>
        </a:p>
        <a:p>
          <a:r>
            <a:rPr kumimoji="1" lang="ja-JP" altLang="en-US" sz="1300">
              <a:latin typeface="ＭＳ Ｐゴシック" panose="020B0600070205080204" pitchFamily="50" charset="-128"/>
              <a:ea typeface="ＭＳ Ｐゴシック" panose="020B0600070205080204" pitchFamily="50" charset="-128"/>
            </a:rPr>
            <a:t>　今後は、独自施策の検証を進め、より合理的な助成を行うことによって、財政を圧迫する傾向に歯止めをかけるよう努める。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146050</xdr:rowOff>
    </xdr:to>
    <xdr:cxnSp macro="">
      <xdr:nvCxnSpPr>
        <xdr:cNvPr id="190" name="直線コネクタ 189"/>
        <xdr:cNvCxnSpPr/>
      </xdr:nvCxnSpPr>
      <xdr:spPr>
        <a:xfrm flipV="1">
          <a:off x="3987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146050</xdr:rowOff>
    </xdr:to>
    <xdr:cxnSp macro="">
      <xdr:nvCxnSpPr>
        <xdr:cNvPr id="193" name="直線コネクタ 192"/>
        <xdr:cNvCxnSpPr/>
      </xdr:nvCxnSpPr>
      <xdr:spPr>
        <a:xfrm>
          <a:off x="3098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5" name="テキスト ボックス 194"/>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107950</xdr:rowOff>
    </xdr:to>
    <xdr:cxnSp macro="">
      <xdr:nvCxnSpPr>
        <xdr:cNvPr id="196" name="直線コネクタ 195"/>
        <xdr:cNvCxnSpPr/>
      </xdr:nvCxnSpPr>
      <xdr:spPr>
        <a:xfrm>
          <a:off x="2209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69850</xdr:rowOff>
    </xdr:to>
    <xdr:cxnSp macro="">
      <xdr:nvCxnSpPr>
        <xdr:cNvPr id="199" name="直線コネクタ 198"/>
        <xdr:cNvCxnSpPr/>
      </xdr:nvCxnSpPr>
      <xdr:spPr>
        <a:xfrm flipV="1">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1" name="テキスト ボックス 200"/>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数値は、繰出金がＨ</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15.2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％からＨ</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8.4</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％と大幅に減少したことにより、類似団体に比較して低い値となっている。これは、</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に簡易水道事業が上水道事業に移行したことに伴い、繰出金が減少したことによる。一方で、上水道事業への補助費が増加している。今後、下水道事業については計画的かつ適切な投資を行い、経営の一層の効率化、健全化を図るとともに、独立採算の原則に基づく経営の確立に努める。なお、</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は大雪による除排雪経費の増により維持補修費が増加している。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19050</xdr:rowOff>
    </xdr:to>
    <xdr:cxnSp macro="">
      <xdr:nvCxnSpPr>
        <xdr:cNvPr id="251" name="直線コネクタ 250"/>
        <xdr:cNvCxnSpPr/>
      </xdr:nvCxnSpPr>
      <xdr:spPr>
        <a:xfrm>
          <a:off x="15671800" y="10033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2"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58</xdr:row>
      <xdr:rowOff>88900</xdr:rowOff>
    </xdr:to>
    <xdr:cxnSp macro="">
      <xdr:nvCxnSpPr>
        <xdr:cNvPr id="254" name="直線コネクタ 253"/>
        <xdr:cNvCxnSpPr/>
      </xdr:nvCxnSpPr>
      <xdr:spPr>
        <a:xfrm>
          <a:off x="14782800" y="9715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56" name="テキスト ボックス 255"/>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56</xdr:row>
      <xdr:rowOff>114300</xdr:rowOff>
    </xdr:to>
    <xdr:cxnSp macro="">
      <xdr:nvCxnSpPr>
        <xdr:cNvPr id="257" name="直線コネクタ 256"/>
        <xdr:cNvCxnSpPr/>
      </xdr:nvCxnSpPr>
      <xdr:spPr>
        <a:xfrm>
          <a:off x="13893800" y="92329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58</xdr:row>
      <xdr:rowOff>114300</xdr:rowOff>
    </xdr:to>
    <xdr:cxnSp macro="">
      <xdr:nvCxnSpPr>
        <xdr:cNvPr id="260" name="直線コネクタ 259"/>
        <xdr:cNvCxnSpPr/>
      </xdr:nvCxnSpPr>
      <xdr:spPr>
        <a:xfrm flipV="1">
          <a:off x="13004800" y="9232900"/>
          <a:ext cx="889000" cy="82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64" name="テキスト ボックス 263"/>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2" name="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4" name="楕円 273"/>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75" name="テキスト ボックス 274"/>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6" name="楕円 275"/>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7" name="テキスト ボックス 276"/>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8" name="楕円 277"/>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9" name="テキスト ボックス 278"/>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300">
              <a:latin typeface="ＭＳ Ｐゴシック" panose="020B0600070205080204" pitchFamily="50" charset="-128"/>
              <a:ea typeface="ＭＳ Ｐゴシック" panose="020B0600070205080204" pitchFamily="50" charset="-128"/>
            </a:rPr>
            <a:t>　一部事務組合等への負担金が多額であるほか、学校給食会にかかる経費を補助金としていることにより、類似団体と比較して高い値となっている。平成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簡易水道事業が上水道事業へ移行したことに伴い、繰出金が減少する一方で、補助費が増加している。補助金については、毎年新年度予算編成時に、ゼロベースでの見直しを実施するとともに、行財政改善計画に基づく補助金等の整理合理化を進めており、今後も積極的な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30988</xdr:rowOff>
    </xdr:to>
    <xdr:cxnSp macro="">
      <xdr:nvCxnSpPr>
        <xdr:cNvPr id="309" name="直線コネクタ 308"/>
        <xdr:cNvCxnSpPr/>
      </xdr:nvCxnSpPr>
      <xdr:spPr>
        <a:xfrm flipV="1">
          <a:off x="15671800" y="65049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30988</xdr:rowOff>
    </xdr:to>
    <xdr:cxnSp macro="">
      <xdr:nvCxnSpPr>
        <xdr:cNvPr id="312" name="直線コネクタ 311"/>
        <xdr:cNvCxnSpPr/>
      </xdr:nvCxnSpPr>
      <xdr:spPr>
        <a:xfrm>
          <a:off x="14782800" y="6482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4" name="テキスト ボックス 313"/>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72136</xdr:rowOff>
    </xdr:to>
    <xdr:cxnSp macro="">
      <xdr:nvCxnSpPr>
        <xdr:cNvPr id="315" name="直線コネクタ 314"/>
        <xdr:cNvCxnSpPr/>
      </xdr:nvCxnSpPr>
      <xdr:spPr>
        <a:xfrm flipV="1">
          <a:off x="13893800" y="648208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7" name="テキスト ボックス 316"/>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38</xdr:row>
      <xdr:rowOff>72136</xdr:rowOff>
    </xdr:to>
    <xdr:cxnSp macro="">
      <xdr:nvCxnSpPr>
        <xdr:cNvPr id="318" name="直線コネクタ 317"/>
        <xdr:cNvCxnSpPr/>
      </xdr:nvCxnSpPr>
      <xdr:spPr>
        <a:xfrm>
          <a:off x="13004800" y="64363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20" name="テキスト ボックス 319"/>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2" name="テキスト ボックス 321"/>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8" name="楕円 327"/>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9"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0" name="楕円 329"/>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1" name="テキスト ボックス 330"/>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2" name="楕円 331"/>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3" name="テキスト ボックス 332"/>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4" name="楕円 333"/>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5" name="テキスト ボックス 334"/>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6" name="楕円 335"/>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7" name="テキスト ボックス 336"/>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合併に伴う事業に充当するために行った起債が多いため、類似団体と比較して高い水準にあるが、当事業の償還終了に伴い総額は減少している。また、新発債については制限をかけることで償還額の減少に努めている。一方で、普通交付税等の減額に加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完了のごみ処理施設整備や現在実施中の公立病院改築、中学校改築、道の駅整備等の大型建設事業により、今後は公債費に係る経常収支比率は上昇する見込みである。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149861</xdr:rowOff>
    </xdr:from>
    <xdr:to>
      <xdr:col>24</xdr:col>
      <xdr:colOff>25400</xdr:colOff>
      <xdr:row>78</xdr:row>
      <xdr:rowOff>109855</xdr:rowOff>
    </xdr:to>
    <xdr:cxnSp macro="">
      <xdr:nvCxnSpPr>
        <xdr:cNvPr id="366" name="直線コネクタ 365"/>
        <xdr:cNvCxnSpPr/>
      </xdr:nvCxnSpPr>
      <xdr:spPr>
        <a:xfrm flipV="1">
          <a:off x="3987800" y="13351511"/>
          <a:ext cx="8382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7"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109855</xdr:rowOff>
    </xdr:from>
    <xdr:to>
      <xdr:col>19</xdr:col>
      <xdr:colOff>187325</xdr:colOff>
      <xdr:row>79</xdr:row>
      <xdr:rowOff>104139</xdr:rowOff>
    </xdr:to>
    <xdr:cxnSp macro="">
      <xdr:nvCxnSpPr>
        <xdr:cNvPr id="369" name="直線コネクタ 368"/>
        <xdr:cNvCxnSpPr/>
      </xdr:nvCxnSpPr>
      <xdr:spPr>
        <a:xfrm flipV="1">
          <a:off x="3098800" y="1348295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35561</xdr:rowOff>
    </xdr:from>
    <xdr:to>
      <xdr:col>15</xdr:col>
      <xdr:colOff>98425</xdr:colOff>
      <xdr:row>79</xdr:row>
      <xdr:rowOff>104139</xdr:rowOff>
    </xdr:to>
    <xdr:cxnSp macro="">
      <xdr:nvCxnSpPr>
        <xdr:cNvPr id="372" name="直線コネクタ 371"/>
        <xdr:cNvCxnSpPr/>
      </xdr:nvCxnSpPr>
      <xdr:spPr>
        <a:xfrm>
          <a:off x="2209800" y="135801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35561</xdr:rowOff>
    </xdr:from>
    <xdr:to>
      <xdr:col>11</xdr:col>
      <xdr:colOff>9525</xdr:colOff>
      <xdr:row>79</xdr:row>
      <xdr:rowOff>46989</xdr:rowOff>
    </xdr:to>
    <xdr:cxnSp macro="">
      <xdr:nvCxnSpPr>
        <xdr:cNvPr id="375" name="直線コネクタ 374"/>
        <xdr:cNvCxnSpPr/>
      </xdr:nvCxnSpPr>
      <xdr:spPr>
        <a:xfrm flipV="1">
          <a:off x="1320800" y="13580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9" name="テキスト ボックス 378"/>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99061</xdr:rowOff>
    </xdr:from>
    <xdr:to>
      <xdr:col>24</xdr:col>
      <xdr:colOff>76200</xdr:colOff>
      <xdr:row>78</xdr:row>
      <xdr:rowOff>29211</xdr:rowOff>
    </xdr:to>
    <xdr:sp macro="" textlink="">
      <xdr:nvSpPr>
        <xdr:cNvPr id="385" name="楕円 384"/>
        <xdr:cNvSpPr/>
      </xdr:nvSpPr>
      <xdr:spPr>
        <a:xfrm>
          <a:off x="4775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71138</xdr:rowOff>
    </xdr:from>
    <xdr:ext cx="762000" cy="259045"/>
    <xdr:sp macro="" textlink="">
      <xdr:nvSpPr>
        <xdr:cNvPr id="386" name="公債費該当値テキスト"/>
        <xdr:cNvSpPr txBox="1"/>
      </xdr:nvSpPr>
      <xdr:spPr>
        <a:xfrm>
          <a:off x="4914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59055</xdr:rowOff>
    </xdr:from>
    <xdr:to>
      <xdr:col>20</xdr:col>
      <xdr:colOff>38100</xdr:colOff>
      <xdr:row>78</xdr:row>
      <xdr:rowOff>160655</xdr:rowOff>
    </xdr:to>
    <xdr:sp macro="" textlink="">
      <xdr:nvSpPr>
        <xdr:cNvPr id="387" name="楕円 386"/>
        <xdr:cNvSpPr/>
      </xdr:nvSpPr>
      <xdr:spPr>
        <a:xfrm>
          <a:off x="3937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145432</xdr:rowOff>
    </xdr:from>
    <xdr:ext cx="736600" cy="259045"/>
    <xdr:sp macro="" textlink="">
      <xdr:nvSpPr>
        <xdr:cNvPr id="388" name="テキスト ボックス 387"/>
        <xdr:cNvSpPr txBox="1"/>
      </xdr:nvSpPr>
      <xdr:spPr>
        <a:xfrm>
          <a:off x="3606800" y="1351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53339</xdr:rowOff>
    </xdr:from>
    <xdr:to>
      <xdr:col>15</xdr:col>
      <xdr:colOff>149225</xdr:colOff>
      <xdr:row>79</xdr:row>
      <xdr:rowOff>154939</xdr:rowOff>
    </xdr:to>
    <xdr:sp macro="" textlink="">
      <xdr:nvSpPr>
        <xdr:cNvPr id="389" name="楕円 388"/>
        <xdr:cNvSpPr/>
      </xdr:nvSpPr>
      <xdr:spPr>
        <a:xfrm>
          <a:off x="3048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139716</xdr:rowOff>
    </xdr:from>
    <xdr:ext cx="762000" cy="259045"/>
    <xdr:sp macro="" textlink="">
      <xdr:nvSpPr>
        <xdr:cNvPr id="390" name="テキスト ボックス 389"/>
        <xdr:cNvSpPr txBox="1"/>
      </xdr:nvSpPr>
      <xdr:spPr>
        <a:xfrm>
          <a:off x="2717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156211</xdr:rowOff>
    </xdr:from>
    <xdr:to>
      <xdr:col>11</xdr:col>
      <xdr:colOff>60325</xdr:colOff>
      <xdr:row>79</xdr:row>
      <xdr:rowOff>86361</xdr:rowOff>
    </xdr:to>
    <xdr:sp macro="" textlink="">
      <xdr:nvSpPr>
        <xdr:cNvPr id="391" name="楕円 390"/>
        <xdr:cNvSpPr/>
      </xdr:nvSpPr>
      <xdr:spPr>
        <a:xfrm>
          <a:off x="2159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71138</xdr:rowOff>
    </xdr:from>
    <xdr:ext cx="762000" cy="259045"/>
    <xdr:sp macro="" textlink="">
      <xdr:nvSpPr>
        <xdr:cNvPr id="392" name="テキスト ボックス 391"/>
        <xdr:cNvSpPr txBox="1"/>
      </xdr:nvSpPr>
      <xdr:spPr>
        <a:xfrm>
          <a:off x="1828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3" name="楕円 392"/>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4" name="テキスト ボックス 393"/>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公債費以外では、類似団体に比べて扶助費が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ポイント、補助費等が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ポイント高くなっているが、物件費の減などにより、全体比較では、類似団体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％に対し、本町は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％と概ね類似団体並である。</a:t>
          </a:r>
        </a:p>
        <a:p>
          <a:pPr>
            <a:lnSpc>
              <a:spcPts val="156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今後も厳しい財政状況は続くものと考えられるため、引き続き普通建設事業の起債充当の制限や事業会計等の普通会計以外における財政の効率化を進め、経常収支比率の改善に努める。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6986</xdr:rowOff>
    </xdr:from>
    <xdr:to>
      <xdr:col>82</xdr:col>
      <xdr:colOff>107950</xdr:colOff>
      <xdr:row>78</xdr:row>
      <xdr:rowOff>64136</xdr:rowOff>
    </xdr:to>
    <xdr:cxnSp macro="">
      <xdr:nvCxnSpPr>
        <xdr:cNvPr id="423" name="直線コネクタ 422"/>
        <xdr:cNvCxnSpPr/>
      </xdr:nvCxnSpPr>
      <xdr:spPr>
        <a:xfrm flipV="1">
          <a:off x="15671800" y="133800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4"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52705</xdr:rowOff>
    </xdr:from>
    <xdr:to>
      <xdr:col>78</xdr:col>
      <xdr:colOff>69850</xdr:colOff>
      <xdr:row>78</xdr:row>
      <xdr:rowOff>64136</xdr:rowOff>
    </xdr:to>
    <xdr:cxnSp macro="">
      <xdr:nvCxnSpPr>
        <xdr:cNvPr id="426" name="直線コネクタ 425"/>
        <xdr:cNvCxnSpPr/>
      </xdr:nvCxnSpPr>
      <xdr:spPr>
        <a:xfrm>
          <a:off x="14782800" y="1325435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28" name="テキスト ボックス 427"/>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167005</xdr:rowOff>
    </xdr:from>
    <xdr:to>
      <xdr:col>73</xdr:col>
      <xdr:colOff>180975</xdr:colOff>
      <xdr:row>77</xdr:row>
      <xdr:rowOff>52705</xdr:rowOff>
    </xdr:to>
    <xdr:cxnSp macro="">
      <xdr:nvCxnSpPr>
        <xdr:cNvPr id="429" name="直線コネクタ 428"/>
        <xdr:cNvCxnSpPr/>
      </xdr:nvCxnSpPr>
      <xdr:spPr>
        <a:xfrm>
          <a:off x="13893800" y="131972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8272</xdr:rowOff>
    </xdr:from>
    <xdr:ext cx="762000" cy="259045"/>
    <xdr:sp macro="" textlink="">
      <xdr:nvSpPr>
        <xdr:cNvPr id="431" name="テキスト ボックス 430"/>
        <xdr:cNvSpPr txBox="1"/>
      </xdr:nvSpPr>
      <xdr:spPr>
        <a:xfrm>
          <a:off x="14401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167005</xdr:rowOff>
    </xdr:from>
    <xdr:to>
      <xdr:col>69</xdr:col>
      <xdr:colOff>92075</xdr:colOff>
      <xdr:row>77</xdr:row>
      <xdr:rowOff>12700</xdr:rowOff>
    </xdr:to>
    <xdr:cxnSp macro="">
      <xdr:nvCxnSpPr>
        <xdr:cNvPr id="432" name="直線コネクタ 431"/>
        <xdr:cNvCxnSpPr/>
      </xdr:nvCxnSpPr>
      <xdr:spPr>
        <a:xfrm flipV="1">
          <a:off x="13004800" y="131972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34" name="テキスト ボックス 433"/>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36" name="テキスト ボックス 435"/>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127636</xdr:rowOff>
    </xdr:from>
    <xdr:to>
      <xdr:col>82</xdr:col>
      <xdr:colOff>158750</xdr:colOff>
      <xdr:row>78</xdr:row>
      <xdr:rowOff>57786</xdr:rowOff>
    </xdr:to>
    <xdr:sp macro="" textlink="">
      <xdr:nvSpPr>
        <xdr:cNvPr id="442" name="楕円 441"/>
        <xdr:cNvSpPr/>
      </xdr:nvSpPr>
      <xdr:spPr>
        <a:xfrm>
          <a:off x="164592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99713</xdr:rowOff>
    </xdr:from>
    <xdr:ext cx="762000" cy="259045"/>
    <xdr:sp macro="" textlink="">
      <xdr:nvSpPr>
        <xdr:cNvPr id="443" name="公債費以外該当値テキスト"/>
        <xdr:cNvSpPr txBox="1"/>
      </xdr:nvSpPr>
      <xdr:spPr>
        <a:xfrm>
          <a:off x="165989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13336</xdr:rowOff>
    </xdr:from>
    <xdr:to>
      <xdr:col>78</xdr:col>
      <xdr:colOff>120650</xdr:colOff>
      <xdr:row>78</xdr:row>
      <xdr:rowOff>114936</xdr:rowOff>
    </xdr:to>
    <xdr:sp macro="" textlink="">
      <xdr:nvSpPr>
        <xdr:cNvPr id="444" name="楕円 443"/>
        <xdr:cNvSpPr/>
      </xdr:nvSpPr>
      <xdr:spPr>
        <a:xfrm>
          <a:off x="15621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99713</xdr:rowOff>
    </xdr:from>
    <xdr:ext cx="736600" cy="259045"/>
    <xdr:sp macro="" textlink="">
      <xdr:nvSpPr>
        <xdr:cNvPr id="445" name="テキスト ボックス 444"/>
        <xdr:cNvSpPr txBox="1"/>
      </xdr:nvSpPr>
      <xdr:spPr>
        <a:xfrm>
          <a:off x="15290800" y="1347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xdr:rowOff>
    </xdr:from>
    <xdr:to>
      <xdr:col>74</xdr:col>
      <xdr:colOff>31750</xdr:colOff>
      <xdr:row>77</xdr:row>
      <xdr:rowOff>103505</xdr:rowOff>
    </xdr:to>
    <xdr:sp macro="" textlink="">
      <xdr:nvSpPr>
        <xdr:cNvPr id="446" name="楕円 445"/>
        <xdr:cNvSpPr/>
      </xdr:nvSpPr>
      <xdr:spPr>
        <a:xfrm>
          <a:off x="14732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113682</xdr:rowOff>
    </xdr:from>
    <xdr:ext cx="762000" cy="259045"/>
    <xdr:sp macro="" textlink="">
      <xdr:nvSpPr>
        <xdr:cNvPr id="447" name="テキスト ボックス 446"/>
        <xdr:cNvSpPr txBox="1"/>
      </xdr:nvSpPr>
      <xdr:spPr>
        <a:xfrm>
          <a:off x="14401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116205</xdr:rowOff>
    </xdr:from>
    <xdr:to>
      <xdr:col>69</xdr:col>
      <xdr:colOff>142875</xdr:colOff>
      <xdr:row>77</xdr:row>
      <xdr:rowOff>46355</xdr:rowOff>
    </xdr:to>
    <xdr:sp macro="" textlink="">
      <xdr:nvSpPr>
        <xdr:cNvPr id="448" name="楕円 447"/>
        <xdr:cNvSpPr/>
      </xdr:nvSpPr>
      <xdr:spPr>
        <a:xfrm>
          <a:off x="13843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56532</xdr:rowOff>
    </xdr:from>
    <xdr:ext cx="762000" cy="259045"/>
    <xdr:sp macro="" textlink="">
      <xdr:nvSpPr>
        <xdr:cNvPr id="449" name="テキスト ボックス 448"/>
        <xdr:cNvSpPr txBox="1"/>
      </xdr:nvSpPr>
      <xdr:spPr>
        <a:xfrm>
          <a:off x="13512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133350</xdr:rowOff>
    </xdr:from>
    <xdr:to>
      <xdr:col>65</xdr:col>
      <xdr:colOff>53975</xdr:colOff>
      <xdr:row>77</xdr:row>
      <xdr:rowOff>63500</xdr:rowOff>
    </xdr:to>
    <xdr:sp macro="" textlink="">
      <xdr:nvSpPr>
        <xdr:cNvPr id="450" name="楕円 449"/>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73677</xdr:rowOff>
    </xdr:from>
    <xdr:ext cx="762000" cy="259045"/>
    <xdr:sp macro="" textlink="">
      <xdr:nvSpPr>
        <xdr:cNvPr id="451" name="テキスト ボックス 450"/>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28746</xdr:rowOff>
    </xdr:from>
    <xdr:to>
      <xdr:col>29</xdr:col>
      <xdr:colOff>127000</xdr:colOff>
      <xdr:row>13</xdr:row>
      <xdr:rowOff>63591</xdr:rowOff>
    </xdr:to>
    <xdr:cxnSp macro="">
      <xdr:nvCxnSpPr>
        <xdr:cNvPr id="52" name="直線コネクタ 51"/>
        <xdr:cNvCxnSpPr/>
      </xdr:nvCxnSpPr>
      <xdr:spPr bwMode="auto">
        <a:xfrm flipV="1">
          <a:off x="5003800" y="2305221"/>
          <a:ext cx="647700" cy="3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94824</xdr:rowOff>
    </xdr:from>
    <xdr:ext cx="762000" cy="259045"/>
    <xdr:sp macro="" textlink="">
      <xdr:nvSpPr>
        <xdr:cNvPr id="53" name="人口1人当たり決算額の推移平均値テキスト130"/>
        <xdr:cNvSpPr txBox="1"/>
      </xdr:nvSpPr>
      <xdr:spPr>
        <a:xfrm>
          <a:off x="5740400" y="3057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40252</xdr:rowOff>
    </xdr:from>
    <xdr:to>
      <xdr:col>26</xdr:col>
      <xdr:colOff>50800</xdr:colOff>
      <xdr:row>13</xdr:row>
      <xdr:rowOff>63591</xdr:rowOff>
    </xdr:to>
    <xdr:cxnSp macro="">
      <xdr:nvCxnSpPr>
        <xdr:cNvPr id="55" name="直線コネクタ 54"/>
        <xdr:cNvCxnSpPr/>
      </xdr:nvCxnSpPr>
      <xdr:spPr bwMode="auto">
        <a:xfrm>
          <a:off x="4305300" y="2316727"/>
          <a:ext cx="698500" cy="23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63604</xdr:rowOff>
    </xdr:from>
    <xdr:ext cx="736600" cy="259045"/>
    <xdr:sp macro="" textlink="">
      <xdr:nvSpPr>
        <xdr:cNvPr id="57" name="テキスト ボックス 56"/>
        <xdr:cNvSpPr txBox="1"/>
      </xdr:nvSpPr>
      <xdr:spPr>
        <a:xfrm>
          <a:off x="4622800" y="3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40252</xdr:rowOff>
    </xdr:from>
    <xdr:to>
      <xdr:col>22</xdr:col>
      <xdr:colOff>114300</xdr:colOff>
      <xdr:row>13</xdr:row>
      <xdr:rowOff>156718</xdr:rowOff>
    </xdr:to>
    <xdr:cxnSp macro="">
      <xdr:nvCxnSpPr>
        <xdr:cNvPr id="58" name="直線コネクタ 57"/>
        <xdr:cNvCxnSpPr/>
      </xdr:nvCxnSpPr>
      <xdr:spPr bwMode="auto">
        <a:xfrm flipV="1">
          <a:off x="3606800" y="2316727"/>
          <a:ext cx="698500" cy="11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120166</xdr:rowOff>
    </xdr:from>
    <xdr:ext cx="762000" cy="259045"/>
    <xdr:sp macro="" textlink="">
      <xdr:nvSpPr>
        <xdr:cNvPr id="60" name="テキスト ボックス 59"/>
        <xdr:cNvSpPr txBox="1"/>
      </xdr:nvSpPr>
      <xdr:spPr>
        <a:xfrm>
          <a:off x="3924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156718</xdr:rowOff>
    </xdr:from>
    <xdr:to>
      <xdr:col>18</xdr:col>
      <xdr:colOff>177800</xdr:colOff>
      <xdr:row>13</xdr:row>
      <xdr:rowOff>169422</xdr:rowOff>
    </xdr:to>
    <xdr:cxnSp macro="">
      <xdr:nvCxnSpPr>
        <xdr:cNvPr id="61" name="直線コネクタ 60"/>
        <xdr:cNvCxnSpPr/>
      </xdr:nvCxnSpPr>
      <xdr:spPr bwMode="auto">
        <a:xfrm flipV="1">
          <a:off x="2908300" y="2433193"/>
          <a:ext cx="698500" cy="1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145464</xdr:rowOff>
    </xdr:from>
    <xdr:ext cx="762000" cy="259045"/>
    <xdr:sp macro="" textlink="">
      <xdr:nvSpPr>
        <xdr:cNvPr id="63" name="テキスト ボックス 62"/>
        <xdr:cNvSpPr txBox="1"/>
      </xdr:nvSpPr>
      <xdr:spPr>
        <a:xfrm>
          <a:off x="32258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10275</xdr:rowOff>
    </xdr:from>
    <xdr:ext cx="762000" cy="259045"/>
    <xdr:sp macro="" textlink="">
      <xdr:nvSpPr>
        <xdr:cNvPr id="65" name="テキスト ボックス 64"/>
        <xdr:cNvSpPr txBox="1"/>
      </xdr:nvSpPr>
      <xdr:spPr>
        <a:xfrm>
          <a:off x="2527300" y="331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149396</xdr:rowOff>
    </xdr:from>
    <xdr:to>
      <xdr:col>29</xdr:col>
      <xdr:colOff>177800</xdr:colOff>
      <xdr:row>13</xdr:row>
      <xdr:rowOff>79546</xdr:rowOff>
    </xdr:to>
    <xdr:sp macro="" textlink="">
      <xdr:nvSpPr>
        <xdr:cNvPr id="71" name="楕円 70"/>
        <xdr:cNvSpPr/>
      </xdr:nvSpPr>
      <xdr:spPr bwMode="auto">
        <a:xfrm>
          <a:off x="5600700" y="225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165923</xdr:rowOff>
    </xdr:from>
    <xdr:ext cx="762000" cy="259045"/>
    <xdr:sp macro="" textlink="">
      <xdr:nvSpPr>
        <xdr:cNvPr id="72" name="人口1人当たり決算額の推移該当値テキスト130"/>
        <xdr:cNvSpPr txBox="1"/>
      </xdr:nvSpPr>
      <xdr:spPr>
        <a:xfrm>
          <a:off x="5740400" y="209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12791</xdr:rowOff>
    </xdr:from>
    <xdr:to>
      <xdr:col>26</xdr:col>
      <xdr:colOff>101600</xdr:colOff>
      <xdr:row>13</xdr:row>
      <xdr:rowOff>114391</xdr:rowOff>
    </xdr:to>
    <xdr:sp macro="" textlink="">
      <xdr:nvSpPr>
        <xdr:cNvPr id="73" name="楕円 72"/>
        <xdr:cNvSpPr/>
      </xdr:nvSpPr>
      <xdr:spPr bwMode="auto">
        <a:xfrm>
          <a:off x="4953000" y="2289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124568</xdr:rowOff>
    </xdr:from>
    <xdr:ext cx="736600" cy="259045"/>
    <xdr:sp macro="" textlink="">
      <xdr:nvSpPr>
        <xdr:cNvPr id="74" name="テキスト ボックス 73"/>
        <xdr:cNvSpPr txBox="1"/>
      </xdr:nvSpPr>
      <xdr:spPr>
        <a:xfrm>
          <a:off x="4622800" y="2058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160902</xdr:rowOff>
    </xdr:from>
    <xdr:to>
      <xdr:col>22</xdr:col>
      <xdr:colOff>165100</xdr:colOff>
      <xdr:row>13</xdr:row>
      <xdr:rowOff>91052</xdr:rowOff>
    </xdr:to>
    <xdr:sp macro="" textlink="">
      <xdr:nvSpPr>
        <xdr:cNvPr id="75" name="楕円 74"/>
        <xdr:cNvSpPr/>
      </xdr:nvSpPr>
      <xdr:spPr bwMode="auto">
        <a:xfrm>
          <a:off x="4254500" y="2265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101229</xdr:rowOff>
    </xdr:from>
    <xdr:ext cx="762000" cy="259045"/>
    <xdr:sp macro="" textlink="">
      <xdr:nvSpPr>
        <xdr:cNvPr id="76" name="テキスト ボックス 75"/>
        <xdr:cNvSpPr txBox="1"/>
      </xdr:nvSpPr>
      <xdr:spPr>
        <a:xfrm>
          <a:off x="3924300" y="203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105918</xdr:rowOff>
    </xdr:from>
    <xdr:to>
      <xdr:col>19</xdr:col>
      <xdr:colOff>38100</xdr:colOff>
      <xdr:row>14</xdr:row>
      <xdr:rowOff>36068</xdr:rowOff>
    </xdr:to>
    <xdr:sp macro="" textlink="">
      <xdr:nvSpPr>
        <xdr:cNvPr id="77" name="楕円 76"/>
        <xdr:cNvSpPr/>
      </xdr:nvSpPr>
      <xdr:spPr bwMode="auto">
        <a:xfrm>
          <a:off x="3556000" y="2382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46245</xdr:rowOff>
    </xdr:from>
    <xdr:ext cx="762000" cy="259045"/>
    <xdr:sp macro="" textlink="">
      <xdr:nvSpPr>
        <xdr:cNvPr id="78" name="テキスト ボックス 77"/>
        <xdr:cNvSpPr txBox="1"/>
      </xdr:nvSpPr>
      <xdr:spPr>
        <a:xfrm>
          <a:off x="3225800" y="215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118622</xdr:rowOff>
    </xdr:from>
    <xdr:to>
      <xdr:col>15</xdr:col>
      <xdr:colOff>101600</xdr:colOff>
      <xdr:row>14</xdr:row>
      <xdr:rowOff>48772</xdr:rowOff>
    </xdr:to>
    <xdr:sp macro="" textlink="">
      <xdr:nvSpPr>
        <xdr:cNvPr id="79" name="楕円 78"/>
        <xdr:cNvSpPr/>
      </xdr:nvSpPr>
      <xdr:spPr bwMode="auto">
        <a:xfrm>
          <a:off x="2857500" y="2395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58949</xdr:rowOff>
    </xdr:from>
    <xdr:ext cx="762000" cy="259045"/>
    <xdr:sp macro="" textlink="">
      <xdr:nvSpPr>
        <xdr:cNvPr id="80" name="テキスト ボックス 79"/>
        <xdr:cNvSpPr txBox="1"/>
      </xdr:nvSpPr>
      <xdr:spPr>
        <a:xfrm>
          <a:off x="2527300" y="216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193599</xdr:rowOff>
    </xdr:from>
    <xdr:to>
      <xdr:col>29</xdr:col>
      <xdr:colOff>127000</xdr:colOff>
      <xdr:row>33</xdr:row>
      <xdr:rowOff>246672</xdr:rowOff>
    </xdr:to>
    <xdr:cxnSp macro="">
      <xdr:nvCxnSpPr>
        <xdr:cNvPr id="114" name="直線コネクタ 113"/>
        <xdr:cNvCxnSpPr/>
      </xdr:nvCxnSpPr>
      <xdr:spPr bwMode="auto">
        <a:xfrm>
          <a:off x="5003800" y="6118149"/>
          <a:ext cx="6477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219346</xdr:rowOff>
    </xdr:from>
    <xdr:ext cx="762000" cy="259045"/>
    <xdr:sp macro="" textlink="">
      <xdr:nvSpPr>
        <xdr:cNvPr id="115" name="人口1人当たり決算額の推移平均値テキスト445"/>
        <xdr:cNvSpPr txBox="1"/>
      </xdr:nvSpPr>
      <xdr:spPr>
        <a:xfrm>
          <a:off x="5740400" y="682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193599</xdr:rowOff>
    </xdr:from>
    <xdr:to>
      <xdr:col>26</xdr:col>
      <xdr:colOff>50800</xdr:colOff>
      <xdr:row>33</xdr:row>
      <xdr:rowOff>259226</xdr:rowOff>
    </xdr:to>
    <xdr:cxnSp macro="">
      <xdr:nvCxnSpPr>
        <xdr:cNvPr id="117" name="直線コネクタ 116"/>
        <xdr:cNvCxnSpPr/>
      </xdr:nvCxnSpPr>
      <xdr:spPr bwMode="auto">
        <a:xfrm flipV="1">
          <a:off x="4305300" y="6118149"/>
          <a:ext cx="698500" cy="65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333894</xdr:rowOff>
    </xdr:from>
    <xdr:ext cx="736600" cy="259045"/>
    <xdr:sp macro="" textlink="">
      <xdr:nvSpPr>
        <xdr:cNvPr id="119" name="テキスト ボックス 118"/>
        <xdr:cNvSpPr txBox="1"/>
      </xdr:nvSpPr>
      <xdr:spPr>
        <a:xfrm>
          <a:off x="4622800" y="694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259226</xdr:rowOff>
    </xdr:from>
    <xdr:to>
      <xdr:col>22</xdr:col>
      <xdr:colOff>114300</xdr:colOff>
      <xdr:row>34</xdr:row>
      <xdr:rowOff>1765</xdr:rowOff>
    </xdr:to>
    <xdr:cxnSp macro="">
      <xdr:nvCxnSpPr>
        <xdr:cNvPr id="120" name="直線コネクタ 119"/>
        <xdr:cNvCxnSpPr/>
      </xdr:nvCxnSpPr>
      <xdr:spPr bwMode="auto">
        <a:xfrm flipV="1">
          <a:off x="3606800" y="6183776"/>
          <a:ext cx="698500" cy="85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20407</xdr:rowOff>
    </xdr:from>
    <xdr:ext cx="762000" cy="259045"/>
    <xdr:sp macro="" textlink="">
      <xdr:nvSpPr>
        <xdr:cNvPr id="122" name="テキスト ボックス 121"/>
        <xdr:cNvSpPr txBox="1"/>
      </xdr:nvSpPr>
      <xdr:spPr>
        <a:xfrm>
          <a:off x="3924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311061</xdr:rowOff>
    </xdr:from>
    <xdr:to>
      <xdr:col>18</xdr:col>
      <xdr:colOff>177800</xdr:colOff>
      <xdr:row>34</xdr:row>
      <xdr:rowOff>1765</xdr:rowOff>
    </xdr:to>
    <xdr:cxnSp macro="">
      <xdr:nvCxnSpPr>
        <xdr:cNvPr id="123" name="直線コネクタ 122"/>
        <xdr:cNvCxnSpPr/>
      </xdr:nvCxnSpPr>
      <xdr:spPr bwMode="auto">
        <a:xfrm>
          <a:off x="2908300" y="6235611"/>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23188</xdr:rowOff>
    </xdr:from>
    <xdr:ext cx="762000" cy="259045"/>
    <xdr:sp macro="" textlink="">
      <xdr:nvSpPr>
        <xdr:cNvPr id="127" name="テキスト ボックス 126"/>
        <xdr:cNvSpPr txBox="1"/>
      </xdr:nvSpPr>
      <xdr:spPr>
        <a:xfrm>
          <a:off x="2527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195872</xdr:rowOff>
    </xdr:from>
    <xdr:to>
      <xdr:col>29</xdr:col>
      <xdr:colOff>177800</xdr:colOff>
      <xdr:row>33</xdr:row>
      <xdr:rowOff>297472</xdr:rowOff>
    </xdr:to>
    <xdr:sp macro="" textlink="">
      <xdr:nvSpPr>
        <xdr:cNvPr id="133" name="楕円 132"/>
        <xdr:cNvSpPr/>
      </xdr:nvSpPr>
      <xdr:spPr bwMode="auto">
        <a:xfrm>
          <a:off x="5600700" y="612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142549</xdr:rowOff>
    </xdr:from>
    <xdr:ext cx="762000" cy="259045"/>
    <xdr:sp macro="" textlink="">
      <xdr:nvSpPr>
        <xdr:cNvPr id="134" name="人口1人当たり決算額の推移該当値テキスト445"/>
        <xdr:cNvSpPr txBox="1"/>
      </xdr:nvSpPr>
      <xdr:spPr>
        <a:xfrm>
          <a:off x="5740400" y="606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142799</xdr:rowOff>
    </xdr:from>
    <xdr:to>
      <xdr:col>26</xdr:col>
      <xdr:colOff>101600</xdr:colOff>
      <xdr:row>33</xdr:row>
      <xdr:rowOff>244399</xdr:rowOff>
    </xdr:to>
    <xdr:sp macro="" textlink="">
      <xdr:nvSpPr>
        <xdr:cNvPr id="135" name="楕円 134"/>
        <xdr:cNvSpPr/>
      </xdr:nvSpPr>
      <xdr:spPr bwMode="auto">
        <a:xfrm>
          <a:off x="4953000" y="606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83126</xdr:rowOff>
    </xdr:from>
    <xdr:ext cx="736600" cy="259045"/>
    <xdr:sp macro="" textlink="">
      <xdr:nvSpPr>
        <xdr:cNvPr id="136" name="テキスト ボックス 135"/>
        <xdr:cNvSpPr txBox="1"/>
      </xdr:nvSpPr>
      <xdr:spPr>
        <a:xfrm>
          <a:off x="4622800" y="5836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208426</xdr:rowOff>
    </xdr:from>
    <xdr:to>
      <xdr:col>22</xdr:col>
      <xdr:colOff>165100</xdr:colOff>
      <xdr:row>33</xdr:row>
      <xdr:rowOff>310026</xdr:rowOff>
    </xdr:to>
    <xdr:sp macro="" textlink="">
      <xdr:nvSpPr>
        <xdr:cNvPr id="137" name="楕円 136"/>
        <xdr:cNvSpPr/>
      </xdr:nvSpPr>
      <xdr:spPr bwMode="auto">
        <a:xfrm>
          <a:off x="4254500" y="61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148753</xdr:rowOff>
    </xdr:from>
    <xdr:ext cx="762000" cy="259045"/>
    <xdr:sp macro="" textlink="">
      <xdr:nvSpPr>
        <xdr:cNvPr id="138" name="テキスト ボックス 137"/>
        <xdr:cNvSpPr txBox="1"/>
      </xdr:nvSpPr>
      <xdr:spPr>
        <a:xfrm>
          <a:off x="3924300" y="59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293865</xdr:rowOff>
    </xdr:from>
    <xdr:to>
      <xdr:col>19</xdr:col>
      <xdr:colOff>38100</xdr:colOff>
      <xdr:row>34</xdr:row>
      <xdr:rowOff>52565</xdr:rowOff>
    </xdr:to>
    <xdr:sp macro="" textlink="">
      <xdr:nvSpPr>
        <xdr:cNvPr id="139" name="楕円 138"/>
        <xdr:cNvSpPr/>
      </xdr:nvSpPr>
      <xdr:spPr bwMode="auto">
        <a:xfrm>
          <a:off x="3556000" y="621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62742</xdr:rowOff>
    </xdr:from>
    <xdr:ext cx="762000" cy="259045"/>
    <xdr:sp macro="" textlink="">
      <xdr:nvSpPr>
        <xdr:cNvPr id="140" name="テキスト ボックス 139"/>
        <xdr:cNvSpPr txBox="1"/>
      </xdr:nvSpPr>
      <xdr:spPr>
        <a:xfrm>
          <a:off x="3225800" y="598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260261</xdr:rowOff>
    </xdr:from>
    <xdr:to>
      <xdr:col>15</xdr:col>
      <xdr:colOff>101600</xdr:colOff>
      <xdr:row>34</xdr:row>
      <xdr:rowOff>18961</xdr:rowOff>
    </xdr:to>
    <xdr:sp macro="" textlink="">
      <xdr:nvSpPr>
        <xdr:cNvPr id="141" name="楕円 140"/>
        <xdr:cNvSpPr/>
      </xdr:nvSpPr>
      <xdr:spPr bwMode="auto">
        <a:xfrm>
          <a:off x="2857500" y="618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29138</xdr:rowOff>
    </xdr:from>
    <xdr:ext cx="762000" cy="259045"/>
    <xdr:sp macro="" textlink="">
      <xdr:nvSpPr>
        <xdr:cNvPr id="142" name="テキスト ボックス 141"/>
        <xdr:cNvSpPr txBox="1"/>
      </xdr:nvSpPr>
      <xdr:spPr>
        <a:xfrm>
          <a:off x="2527300" y="595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159202</xdr:rowOff>
    </xdr:from>
    <xdr:to>
      <xdr:col>24</xdr:col>
      <xdr:colOff>63500</xdr:colOff>
      <xdr:row>32</xdr:row>
      <xdr:rowOff>34715</xdr:rowOff>
    </xdr:to>
    <xdr:cxnSp macro="">
      <xdr:nvCxnSpPr>
        <xdr:cNvPr id="65" name="直線コネクタ 64"/>
        <xdr:cNvCxnSpPr/>
      </xdr:nvCxnSpPr>
      <xdr:spPr>
        <a:xfrm flipV="1">
          <a:off x="3797300" y="5302702"/>
          <a:ext cx="838200" cy="21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165225</xdr:rowOff>
    </xdr:from>
    <xdr:ext cx="599010" cy="259045"/>
    <xdr:sp macro="" textlink="">
      <xdr:nvSpPr>
        <xdr:cNvPr id="66" name="人件費平均値テキスト"/>
        <xdr:cNvSpPr txBox="1"/>
      </xdr:nvSpPr>
      <xdr:spPr>
        <a:xfrm>
          <a:off x="4686300" y="5994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34715</xdr:rowOff>
    </xdr:from>
    <xdr:to>
      <xdr:col>19</xdr:col>
      <xdr:colOff>177800</xdr:colOff>
      <xdr:row>32</xdr:row>
      <xdr:rowOff>64091</xdr:rowOff>
    </xdr:to>
    <xdr:cxnSp macro="">
      <xdr:nvCxnSpPr>
        <xdr:cNvPr id="68" name="直線コネクタ 67"/>
        <xdr:cNvCxnSpPr/>
      </xdr:nvCxnSpPr>
      <xdr:spPr>
        <a:xfrm flipV="1">
          <a:off x="2908300" y="5521115"/>
          <a:ext cx="889000" cy="2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135878</xdr:rowOff>
    </xdr:from>
    <xdr:ext cx="534377" cy="259045"/>
    <xdr:sp macro="" textlink="">
      <xdr:nvSpPr>
        <xdr:cNvPr id="70" name="テキスト ボックス 69"/>
        <xdr:cNvSpPr txBox="1"/>
      </xdr:nvSpPr>
      <xdr:spPr>
        <a:xfrm>
          <a:off x="3530111" y="63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64091</xdr:rowOff>
    </xdr:from>
    <xdr:to>
      <xdr:col>15</xdr:col>
      <xdr:colOff>50800</xdr:colOff>
      <xdr:row>32</xdr:row>
      <xdr:rowOff>143744</xdr:rowOff>
    </xdr:to>
    <xdr:cxnSp macro="">
      <xdr:nvCxnSpPr>
        <xdr:cNvPr id="71" name="直線コネクタ 70"/>
        <xdr:cNvCxnSpPr/>
      </xdr:nvCxnSpPr>
      <xdr:spPr>
        <a:xfrm flipV="1">
          <a:off x="2019300" y="5550491"/>
          <a:ext cx="889000" cy="7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21578</xdr:rowOff>
    </xdr:from>
    <xdr:ext cx="534377" cy="259045"/>
    <xdr:sp macro="" textlink="">
      <xdr:nvSpPr>
        <xdr:cNvPr id="73" name="テキスト ボックス 72"/>
        <xdr:cNvSpPr txBox="1"/>
      </xdr:nvSpPr>
      <xdr:spPr>
        <a:xfrm>
          <a:off x="2641111" y="636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143744</xdr:rowOff>
    </xdr:from>
    <xdr:to>
      <xdr:col>10</xdr:col>
      <xdr:colOff>114300</xdr:colOff>
      <xdr:row>33</xdr:row>
      <xdr:rowOff>96138</xdr:rowOff>
    </xdr:to>
    <xdr:cxnSp macro="">
      <xdr:nvCxnSpPr>
        <xdr:cNvPr id="74" name="直線コネクタ 73"/>
        <xdr:cNvCxnSpPr/>
      </xdr:nvCxnSpPr>
      <xdr:spPr>
        <a:xfrm flipV="1">
          <a:off x="1130300" y="5630144"/>
          <a:ext cx="889000" cy="1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29837</xdr:rowOff>
    </xdr:from>
    <xdr:ext cx="534377" cy="259045"/>
    <xdr:sp macro="" textlink="">
      <xdr:nvSpPr>
        <xdr:cNvPr id="76" name="テキスト ボックス 75"/>
        <xdr:cNvSpPr txBox="1"/>
      </xdr:nvSpPr>
      <xdr:spPr>
        <a:xfrm>
          <a:off x="1752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67098</xdr:rowOff>
    </xdr:from>
    <xdr:ext cx="534377" cy="259045"/>
    <xdr:sp macro="" textlink="">
      <xdr:nvSpPr>
        <xdr:cNvPr id="78" name="テキスト ボックス 77"/>
        <xdr:cNvSpPr txBox="1"/>
      </xdr:nvSpPr>
      <xdr:spPr>
        <a:xfrm>
          <a:off x="863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108402</xdr:rowOff>
    </xdr:from>
    <xdr:to>
      <xdr:col>24</xdr:col>
      <xdr:colOff>114300</xdr:colOff>
      <xdr:row>31</xdr:row>
      <xdr:rowOff>38552</xdr:rowOff>
    </xdr:to>
    <xdr:sp macro="" textlink="">
      <xdr:nvSpPr>
        <xdr:cNvPr id="84" name="楕円 83"/>
        <xdr:cNvSpPr/>
      </xdr:nvSpPr>
      <xdr:spPr>
        <a:xfrm>
          <a:off x="4584700" y="52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40398</xdr:rowOff>
    </xdr:from>
    <xdr:ext cx="599010" cy="259045"/>
    <xdr:sp macro="" textlink="">
      <xdr:nvSpPr>
        <xdr:cNvPr id="85" name="人件費該当値テキスト"/>
        <xdr:cNvSpPr txBox="1"/>
      </xdr:nvSpPr>
      <xdr:spPr>
        <a:xfrm>
          <a:off x="4686300" y="518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155365</xdr:rowOff>
    </xdr:from>
    <xdr:to>
      <xdr:col>20</xdr:col>
      <xdr:colOff>38100</xdr:colOff>
      <xdr:row>32</xdr:row>
      <xdr:rowOff>85515</xdr:rowOff>
    </xdr:to>
    <xdr:sp macro="" textlink="">
      <xdr:nvSpPr>
        <xdr:cNvPr id="86" name="楕円 85"/>
        <xdr:cNvSpPr/>
      </xdr:nvSpPr>
      <xdr:spPr>
        <a:xfrm>
          <a:off x="3746500" y="547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102042</xdr:rowOff>
    </xdr:from>
    <xdr:ext cx="599010" cy="259045"/>
    <xdr:sp macro="" textlink="">
      <xdr:nvSpPr>
        <xdr:cNvPr id="87" name="テキスト ボックス 86"/>
        <xdr:cNvSpPr txBox="1"/>
      </xdr:nvSpPr>
      <xdr:spPr>
        <a:xfrm>
          <a:off x="3497795" y="524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13291</xdr:rowOff>
    </xdr:from>
    <xdr:to>
      <xdr:col>15</xdr:col>
      <xdr:colOff>101600</xdr:colOff>
      <xdr:row>32</xdr:row>
      <xdr:rowOff>114891</xdr:rowOff>
    </xdr:to>
    <xdr:sp macro="" textlink="">
      <xdr:nvSpPr>
        <xdr:cNvPr id="88" name="楕円 87"/>
        <xdr:cNvSpPr/>
      </xdr:nvSpPr>
      <xdr:spPr>
        <a:xfrm>
          <a:off x="2857500" y="54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131418</xdr:rowOff>
    </xdr:from>
    <xdr:ext cx="599010" cy="259045"/>
    <xdr:sp macro="" textlink="">
      <xdr:nvSpPr>
        <xdr:cNvPr id="89" name="テキスト ボックス 88"/>
        <xdr:cNvSpPr txBox="1"/>
      </xdr:nvSpPr>
      <xdr:spPr>
        <a:xfrm>
          <a:off x="2608795" y="527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92944</xdr:rowOff>
    </xdr:from>
    <xdr:to>
      <xdr:col>10</xdr:col>
      <xdr:colOff>165100</xdr:colOff>
      <xdr:row>33</xdr:row>
      <xdr:rowOff>23094</xdr:rowOff>
    </xdr:to>
    <xdr:sp macro="" textlink="">
      <xdr:nvSpPr>
        <xdr:cNvPr id="90" name="楕円 89"/>
        <xdr:cNvSpPr/>
      </xdr:nvSpPr>
      <xdr:spPr>
        <a:xfrm>
          <a:off x="1968500" y="55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39621</xdr:rowOff>
    </xdr:from>
    <xdr:ext cx="599010" cy="259045"/>
    <xdr:sp macro="" textlink="">
      <xdr:nvSpPr>
        <xdr:cNvPr id="91" name="テキスト ボックス 90"/>
        <xdr:cNvSpPr txBox="1"/>
      </xdr:nvSpPr>
      <xdr:spPr>
        <a:xfrm>
          <a:off x="1719795" y="535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45338</xdr:rowOff>
    </xdr:from>
    <xdr:to>
      <xdr:col>6</xdr:col>
      <xdr:colOff>38100</xdr:colOff>
      <xdr:row>33</xdr:row>
      <xdr:rowOff>146938</xdr:rowOff>
    </xdr:to>
    <xdr:sp macro="" textlink="">
      <xdr:nvSpPr>
        <xdr:cNvPr id="92" name="楕円 91"/>
        <xdr:cNvSpPr/>
      </xdr:nvSpPr>
      <xdr:spPr>
        <a:xfrm>
          <a:off x="1079500" y="57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163465</xdr:rowOff>
    </xdr:from>
    <xdr:ext cx="599010" cy="259045"/>
    <xdr:sp macro="" textlink="">
      <xdr:nvSpPr>
        <xdr:cNvPr id="93" name="テキスト ボックス 92"/>
        <xdr:cNvSpPr txBox="1"/>
      </xdr:nvSpPr>
      <xdr:spPr>
        <a:xfrm>
          <a:off x="830795" y="547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77663</xdr:rowOff>
    </xdr:from>
    <xdr:to>
      <xdr:col>24</xdr:col>
      <xdr:colOff>63500</xdr:colOff>
      <xdr:row>54</xdr:row>
      <xdr:rowOff>154025</xdr:rowOff>
    </xdr:to>
    <xdr:cxnSp macro="">
      <xdr:nvCxnSpPr>
        <xdr:cNvPr id="125" name="直線コネクタ 124"/>
        <xdr:cNvCxnSpPr/>
      </xdr:nvCxnSpPr>
      <xdr:spPr>
        <a:xfrm flipV="1">
          <a:off x="3797300" y="9335963"/>
          <a:ext cx="838200" cy="7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154025</xdr:rowOff>
    </xdr:from>
    <xdr:to>
      <xdr:col>19</xdr:col>
      <xdr:colOff>177800</xdr:colOff>
      <xdr:row>55</xdr:row>
      <xdr:rowOff>9724</xdr:rowOff>
    </xdr:to>
    <xdr:cxnSp macro="">
      <xdr:nvCxnSpPr>
        <xdr:cNvPr id="128" name="直線コネクタ 127"/>
        <xdr:cNvCxnSpPr/>
      </xdr:nvCxnSpPr>
      <xdr:spPr>
        <a:xfrm flipV="1">
          <a:off x="2908300" y="9412325"/>
          <a:ext cx="8890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71976</xdr:rowOff>
    </xdr:from>
    <xdr:ext cx="599010" cy="259045"/>
    <xdr:sp macro="" textlink="">
      <xdr:nvSpPr>
        <xdr:cNvPr id="130" name="テキスト ボックス 129"/>
        <xdr:cNvSpPr txBox="1"/>
      </xdr:nvSpPr>
      <xdr:spPr>
        <a:xfrm>
          <a:off x="3497795" y="967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24137</xdr:rowOff>
    </xdr:from>
    <xdr:to>
      <xdr:col>15</xdr:col>
      <xdr:colOff>50800</xdr:colOff>
      <xdr:row>55</xdr:row>
      <xdr:rowOff>9724</xdr:rowOff>
    </xdr:to>
    <xdr:cxnSp macro="">
      <xdr:nvCxnSpPr>
        <xdr:cNvPr id="131" name="直線コネクタ 130"/>
        <xdr:cNvCxnSpPr/>
      </xdr:nvCxnSpPr>
      <xdr:spPr>
        <a:xfrm>
          <a:off x="2019300" y="9282437"/>
          <a:ext cx="889000" cy="15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168760</xdr:rowOff>
    </xdr:from>
    <xdr:ext cx="599010" cy="259045"/>
    <xdr:sp macro="" textlink="">
      <xdr:nvSpPr>
        <xdr:cNvPr id="133" name="テキスト ボックス 132"/>
        <xdr:cNvSpPr txBox="1"/>
      </xdr:nvSpPr>
      <xdr:spPr>
        <a:xfrm>
          <a:off x="2608795" y="97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24137</xdr:rowOff>
    </xdr:from>
    <xdr:to>
      <xdr:col>10</xdr:col>
      <xdr:colOff>114300</xdr:colOff>
      <xdr:row>54</xdr:row>
      <xdr:rowOff>76694</xdr:rowOff>
    </xdr:to>
    <xdr:cxnSp macro="">
      <xdr:nvCxnSpPr>
        <xdr:cNvPr id="134" name="直線コネクタ 133"/>
        <xdr:cNvCxnSpPr/>
      </xdr:nvCxnSpPr>
      <xdr:spPr>
        <a:xfrm flipV="1">
          <a:off x="1130300" y="9282437"/>
          <a:ext cx="889000" cy="5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12344</xdr:rowOff>
    </xdr:from>
    <xdr:ext cx="599010" cy="259045"/>
    <xdr:sp macro="" textlink="">
      <xdr:nvSpPr>
        <xdr:cNvPr id="136" name="テキスト ボックス 135"/>
        <xdr:cNvSpPr txBox="1"/>
      </xdr:nvSpPr>
      <xdr:spPr>
        <a:xfrm>
          <a:off x="1719795" y="978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11233</xdr:rowOff>
    </xdr:from>
    <xdr:ext cx="599010" cy="259045"/>
    <xdr:sp macro="" textlink="">
      <xdr:nvSpPr>
        <xdr:cNvPr id="138" name="テキスト ボックス 137"/>
        <xdr:cNvSpPr txBox="1"/>
      </xdr:nvSpPr>
      <xdr:spPr>
        <a:xfrm>
          <a:off x="830795" y="978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26863</xdr:rowOff>
    </xdr:from>
    <xdr:to>
      <xdr:col>24</xdr:col>
      <xdr:colOff>114300</xdr:colOff>
      <xdr:row>54</xdr:row>
      <xdr:rowOff>128463</xdr:rowOff>
    </xdr:to>
    <xdr:sp macro="" textlink="">
      <xdr:nvSpPr>
        <xdr:cNvPr id="144" name="楕円 143"/>
        <xdr:cNvSpPr/>
      </xdr:nvSpPr>
      <xdr:spPr>
        <a:xfrm>
          <a:off x="4584700" y="928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49740</xdr:rowOff>
    </xdr:from>
    <xdr:ext cx="599010" cy="259045"/>
    <xdr:sp macro="" textlink="">
      <xdr:nvSpPr>
        <xdr:cNvPr id="145" name="物件費該当値テキスト"/>
        <xdr:cNvSpPr txBox="1"/>
      </xdr:nvSpPr>
      <xdr:spPr>
        <a:xfrm>
          <a:off x="4686300" y="913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103225</xdr:rowOff>
    </xdr:from>
    <xdr:to>
      <xdr:col>20</xdr:col>
      <xdr:colOff>38100</xdr:colOff>
      <xdr:row>55</xdr:row>
      <xdr:rowOff>33375</xdr:rowOff>
    </xdr:to>
    <xdr:sp macro="" textlink="">
      <xdr:nvSpPr>
        <xdr:cNvPr id="146" name="楕円 145"/>
        <xdr:cNvSpPr/>
      </xdr:nvSpPr>
      <xdr:spPr>
        <a:xfrm>
          <a:off x="3746500" y="93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49902</xdr:rowOff>
    </xdr:from>
    <xdr:ext cx="599010" cy="259045"/>
    <xdr:sp macro="" textlink="">
      <xdr:nvSpPr>
        <xdr:cNvPr id="147" name="テキスト ボックス 146"/>
        <xdr:cNvSpPr txBox="1"/>
      </xdr:nvSpPr>
      <xdr:spPr>
        <a:xfrm>
          <a:off x="3497795" y="913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130374</xdr:rowOff>
    </xdr:from>
    <xdr:to>
      <xdr:col>15</xdr:col>
      <xdr:colOff>101600</xdr:colOff>
      <xdr:row>55</xdr:row>
      <xdr:rowOff>60524</xdr:rowOff>
    </xdr:to>
    <xdr:sp macro="" textlink="">
      <xdr:nvSpPr>
        <xdr:cNvPr id="148" name="楕円 147"/>
        <xdr:cNvSpPr/>
      </xdr:nvSpPr>
      <xdr:spPr>
        <a:xfrm>
          <a:off x="2857500" y="93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77051</xdr:rowOff>
    </xdr:from>
    <xdr:ext cx="599010" cy="259045"/>
    <xdr:sp macro="" textlink="">
      <xdr:nvSpPr>
        <xdr:cNvPr id="149" name="テキスト ボックス 148"/>
        <xdr:cNvSpPr txBox="1"/>
      </xdr:nvSpPr>
      <xdr:spPr>
        <a:xfrm>
          <a:off x="2608795" y="916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144787</xdr:rowOff>
    </xdr:from>
    <xdr:to>
      <xdr:col>10</xdr:col>
      <xdr:colOff>165100</xdr:colOff>
      <xdr:row>54</xdr:row>
      <xdr:rowOff>74937</xdr:rowOff>
    </xdr:to>
    <xdr:sp macro="" textlink="">
      <xdr:nvSpPr>
        <xdr:cNvPr id="150" name="楕円 149"/>
        <xdr:cNvSpPr/>
      </xdr:nvSpPr>
      <xdr:spPr>
        <a:xfrm>
          <a:off x="1968500" y="92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91464</xdr:rowOff>
    </xdr:from>
    <xdr:ext cx="599010" cy="259045"/>
    <xdr:sp macro="" textlink="">
      <xdr:nvSpPr>
        <xdr:cNvPr id="151" name="テキスト ボックス 150"/>
        <xdr:cNvSpPr txBox="1"/>
      </xdr:nvSpPr>
      <xdr:spPr>
        <a:xfrm>
          <a:off x="1719795" y="90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25894</xdr:rowOff>
    </xdr:from>
    <xdr:to>
      <xdr:col>6</xdr:col>
      <xdr:colOff>38100</xdr:colOff>
      <xdr:row>54</xdr:row>
      <xdr:rowOff>127494</xdr:rowOff>
    </xdr:to>
    <xdr:sp macro="" textlink="">
      <xdr:nvSpPr>
        <xdr:cNvPr id="152" name="楕円 151"/>
        <xdr:cNvSpPr/>
      </xdr:nvSpPr>
      <xdr:spPr>
        <a:xfrm>
          <a:off x="1079500" y="92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144021</xdr:rowOff>
    </xdr:from>
    <xdr:ext cx="599010" cy="259045"/>
    <xdr:sp macro="" textlink="">
      <xdr:nvSpPr>
        <xdr:cNvPr id="153" name="テキスト ボックス 152"/>
        <xdr:cNvSpPr txBox="1"/>
      </xdr:nvSpPr>
      <xdr:spPr>
        <a:xfrm>
          <a:off x="830795" y="905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15266</xdr:rowOff>
    </xdr:from>
    <xdr:to>
      <xdr:col>24</xdr:col>
      <xdr:colOff>63500</xdr:colOff>
      <xdr:row>76</xdr:row>
      <xdr:rowOff>30772</xdr:rowOff>
    </xdr:to>
    <xdr:cxnSp macro="">
      <xdr:nvCxnSpPr>
        <xdr:cNvPr id="182" name="直線コネクタ 181"/>
        <xdr:cNvCxnSpPr/>
      </xdr:nvCxnSpPr>
      <xdr:spPr>
        <a:xfrm flipV="1">
          <a:off x="3797300" y="12702566"/>
          <a:ext cx="838200" cy="35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50753</xdr:rowOff>
    </xdr:from>
    <xdr:ext cx="534377" cy="259045"/>
    <xdr:sp macro="" textlink="">
      <xdr:nvSpPr>
        <xdr:cNvPr id="183" name="維持補修費平均値テキスト"/>
        <xdr:cNvSpPr txBox="1"/>
      </xdr:nvSpPr>
      <xdr:spPr>
        <a:xfrm>
          <a:off x="4686300" y="130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30391</xdr:rowOff>
    </xdr:from>
    <xdr:to>
      <xdr:col>19</xdr:col>
      <xdr:colOff>177800</xdr:colOff>
      <xdr:row>76</xdr:row>
      <xdr:rowOff>30772</xdr:rowOff>
    </xdr:to>
    <xdr:cxnSp macro="">
      <xdr:nvCxnSpPr>
        <xdr:cNvPr id="185" name="直線コネクタ 184"/>
        <xdr:cNvCxnSpPr/>
      </xdr:nvCxnSpPr>
      <xdr:spPr>
        <a:xfrm>
          <a:off x="2908300" y="12889141"/>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54639</xdr:rowOff>
    </xdr:from>
    <xdr:ext cx="469744" cy="259045"/>
    <xdr:sp macro="" textlink="">
      <xdr:nvSpPr>
        <xdr:cNvPr id="187" name="テキスト ボックス 186"/>
        <xdr:cNvSpPr txBox="1"/>
      </xdr:nvSpPr>
      <xdr:spPr>
        <a:xfrm>
          <a:off x="3562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85522</xdr:rowOff>
    </xdr:from>
    <xdr:to>
      <xdr:col>15</xdr:col>
      <xdr:colOff>50800</xdr:colOff>
      <xdr:row>75</xdr:row>
      <xdr:rowOff>30391</xdr:rowOff>
    </xdr:to>
    <xdr:cxnSp macro="">
      <xdr:nvCxnSpPr>
        <xdr:cNvPr id="188" name="直線コネクタ 187"/>
        <xdr:cNvCxnSpPr/>
      </xdr:nvCxnSpPr>
      <xdr:spPr>
        <a:xfrm>
          <a:off x="2019300" y="12601372"/>
          <a:ext cx="889000" cy="28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153319</xdr:rowOff>
    </xdr:from>
    <xdr:ext cx="534377" cy="259045"/>
    <xdr:sp macro="" textlink="">
      <xdr:nvSpPr>
        <xdr:cNvPr id="190" name="テキスト ボックス 189"/>
        <xdr:cNvSpPr txBox="1"/>
      </xdr:nvSpPr>
      <xdr:spPr>
        <a:xfrm>
          <a:off x="2641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85522</xdr:rowOff>
    </xdr:from>
    <xdr:to>
      <xdr:col>10</xdr:col>
      <xdr:colOff>114300</xdr:colOff>
      <xdr:row>75</xdr:row>
      <xdr:rowOff>132232</xdr:rowOff>
    </xdr:to>
    <xdr:cxnSp macro="">
      <xdr:nvCxnSpPr>
        <xdr:cNvPr id="191" name="直線コネクタ 190"/>
        <xdr:cNvCxnSpPr/>
      </xdr:nvCxnSpPr>
      <xdr:spPr>
        <a:xfrm flipV="1">
          <a:off x="1130300" y="12601372"/>
          <a:ext cx="889000" cy="3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149699</xdr:rowOff>
    </xdr:from>
    <xdr:ext cx="534377" cy="259045"/>
    <xdr:sp macro="" textlink="">
      <xdr:nvSpPr>
        <xdr:cNvPr id="193" name="テキスト ボックス 192"/>
        <xdr:cNvSpPr txBox="1"/>
      </xdr:nvSpPr>
      <xdr:spPr>
        <a:xfrm>
          <a:off x="1752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5148</xdr:rowOff>
    </xdr:from>
    <xdr:ext cx="534377" cy="259045"/>
    <xdr:sp macro="" textlink="">
      <xdr:nvSpPr>
        <xdr:cNvPr id="195" name="テキスト ボックス 194"/>
        <xdr:cNvSpPr txBox="1"/>
      </xdr:nvSpPr>
      <xdr:spPr>
        <a:xfrm>
          <a:off x="863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135916</xdr:rowOff>
    </xdr:from>
    <xdr:to>
      <xdr:col>24</xdr:col>
      <xdr:colOff>114300</xdr:colOff>
      <xdr:row>74</xdr:row>
      <xdr:rowOff>66066</xdr:rowOff>
    </xdr:to>
    <xdr:sp macro="" textlink="">
      <xdr:nvSpPr>
        <xdr:cNvPr id="201" name="楕円 200"/>
        <xdr:cNvSpPr/>
      </xdr:nvSpPr>
      <xdr:spPr>
        <a:xfrm>
          <a:off x="4584700" y="126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158793</xdr:rowOff>
    </xdr:from>
    <xdr:ext cx="534377" cy="259045"/>
    <xdr:sp macro="" textlink="">
      <xdr:nvSpPr>
        <xdr:cNvPr id="202" name="維持補修費該当値テキスト"/>
        <xdr:cNvSpPr txBox="1"/>
      </xdr:nvSpPr>
      <xdr:spPr>
        <a:xfrm>
          <a:off x="4686300" y="125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151422</xdr:rowOff>
    </xdr:from>
    <xdr:to>
      <xdr:col>20</xdr:col>
      <xdr:colOff>38100</xdr:colOff>
      <xdr:row>76</xdr:row>
      <xdr:rowOff>81572</xdr:rowOff>
    </xdr:to>
    <xdr:sp macro="" textlink="">
      <xdr:nvSpPr>
        <xdr:cNvPr id="203" name="楕円 202"/>
        <xdr:cNvSpPr/>
      </xdr:nvSpPr>
      <xdr:spPr>
        <a:xfrm>
          <a:off x="3746500" y="130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98099</xdr:rowOff>
    </xdr:from>
    <xdr:ext cx="534377" cy="259045"/>
    <xdr:sp macro="" textlink="">
      <xdr:nvSpPr>
        <xdr:cNvPr id="204" name="テキスト ボックス 203"/>
        <xdr:cNvSpPr txBox="1"/>
      </xdr:nvSpPr>
      <xdr:spPr>
        <a:xfrm>
          <a:off x="3530111" y="127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151041</xdr:rowOff>
    </xdr:from>
    <xdr:to>
      <xdr:col>15</xdr:col>
      <xdr:colOff>101600</xdr:colOff>
      <xdr:row>75</xdr:row>
      <xdr:rowOff>81191</xdr:rowOff>
    </xdr:to>
    <xdr:sp macro="" textlink="">
      <xdr:nvSpPr>
        <xdr:cNvPr id="205" name="楕円 204"/>
        <xdr:cNvSpPr/>
      </xdr:nvSpPr>
      <xdr:spPr>
        <a:xfrm>
          <a:off x="2857500" y="128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97718</xdr:rowOff>
    </xdr:from>
    <xdr:ext cx="534377" cy="259045"/>
    <xdr:sp macro="" textlink="">
      <xdr:nvSpPr>
        <xdr:cNvPr id="206" name="テキスト ボックス 205"/>
        <xdr:cNvSpPr txBox="1"/>
      </xdr:nvSpPr>
      <xdr:spPr>
        <a:xfrm>
          <a:off x="2641111" y="12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34722</xdr:rowOff>
    </xdr:from>
    <xdr:to>
      <xdr:col>10</xdr:col>
      <xdr:colOff>165100</xdr:colOff>
      <xdr:row>73</xdr:row>
      <xdr:rowOff>136322</xdr:rowOff>
    </xdr:to>
    <xdr:sp macro="" textlink="">
      <xdr:nvSpPr>
        <xdr:cNvPr id="207" name="楕円 206"/>
        <xdr:cNvSpPr/>
      </xdr:nvSpPr>
      <xdr:spPr>
        <a:xfrm>
          <a:off x="1968500" y="125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152849</xdr:rowOff>
    </xdr:from>
    <xdr:ext cx="534377" cy="259045"/>
    <xdr:sp macro="" textlink="">
      <xdr:nvSpPr>
        <xdr:cNvPr id="208" name="テキスト ボックス 207"/>
        <xdr:cNvSpPr txBox="1"/>
      </xdr:nvSpPr>
      <xdr:spPr>
        <a:xfrm>
          <a:off x="1752111" y="123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81432</xdr:rowOff>
    </xdr:from>
    <xdr:to>
      <xdr:col>6</xdr:col>
      <xdr:colOff>38100</xdr:colOff>
      <xdr:row>76</xdr:row>
      <xdr:rowOff>11582</xdr:rowOff>
    </xdr:to>
    <xdr:sp macro="" textlink="">
      <xdr:nvSpPr>
        <xdr:cNvPr id="209" name="楕円 208"/>
        <xdr:cNvSpPr/>
      </xdr:nvSpPr>
      <xdr:spPr>
        <a:xfrm>
          <a:off x="1079500" y="129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28109</xdr:rowOff>
    </xdr:from>
    <xdr:ext cx="534377" cy="259045"/>
    <xdr:sp macro="" textlink="">
      <xdr:nvSpPr>
        <xdr:cNvPr id="210" name="テキスト ボックス 209"/>
        <xdr:cNvSpPr txBox="1"/>
      </xdr:nvSpPr>
      <xdr:spPr>
        <a:xfrm>
          <a:off x="863111" y="127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79153</xdr:rowOff>
    </xdr:from>
    <xdr:to>
      <xdr:col>24</xdr:col>
      <xdr:colOff>63500</xdr:colOff>
      <xdr:row>91</xdr:row>
      <xdr:rowOff>137348</xdr:rowOff>
    </xdr:to>
    <xdr:cxnSp macro="">
      <xdr:nvCxnSpPr>
        <xdr:cNvPr id="242" name="直線コネクタ 241"/>
        <xdr:cNvCxnSpPr/>
      </xdr:nvCxnSpPr>
      <xdr:spPr>
        <a:xfrm flipV="1">
          <a:off x="3797300" y="15681103"/>
          <a:ext cx="8382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43" name="扶助費平均値テキスト"/>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137348</xdr:rowOff>
    </xdr:from>
    <xdr:to>
      <xdr:col>19</xdr:col>
      <xdr:colOff>177800</xdr:colOff>
      <xdr:row>92</xdr:row>
      <xdr:rowOff>42480</xdr:rowOff>
    </xdr:to>
    <xdr:cxnSp macro="">
      <xdr:nvCxnSpPr>
        <xdr:cNvPr id="245" name="直線コネクタ 244"/>
        <xdr:cNvCxnSpPr/>
      </xdr:nvCxnSpPr>
      <xdr:spPr>
        <a:xfrm flipV="1">
          <a:off x="2908300" y="15739298"/>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11974</xdr:rowOff>
    </xdr:from>
    <xdr:ext cx="534377" cy="259045"/>
    <xdr:sp macro="" textlink="">
      <xdr:nvSpPr>
        <xdr:cNvPr id="247" name="テキスト ボックス 246"/>
        <xdr:cNvSpPr txBox="1"/>
      </xdr:nvSpPr>
      <xdr:spPr>
        <a:xfrm>
          <a:off x="3530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42480</xdr:rowOff>
    </xdr:from>
    <xdr:to>
      <xdr:col>15</xdr:col>
      <xdr:colOff>50800</xdr:colOff>
      <xdr:row>93</xdr:row>
      <xdr:rowOff>128712</xdr:rowOff>
    </xdr:to>
    <xdr:cxnSp macro="">
      <xdr:nvCxnSpPr>
        <xdr:cNvPr id="248" name="直線コネクタ 247"/>
        <xdr:cNvCxnSpPr/>
      </xdr:nvCxnSpPr>
      <xdr:spPr>
        <a:xfrm flipV="1">
          <a:off x="2019300" y="15815880"/>
          <a:ext cx="889000" cy="25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26652</xdr:rowOff>
    </xdr:from>
    <xdr:ext cx="534377" cy="259045"/>
    <xdr:sp macro="" textlink="">
      <xdr:nvSpPr>
        <xdr:cNvPr id="250" name="テキスト ボックス 249"/>
        <xdr:cNvSpPr txBox="1"/>
      </xdr:nvSpPr>
      <xdr:spPr>
        <a:xfrm>
          <a:off x="2641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33206</xdr:rowOff>
    </xdr:from>
    <xdr:to>
      <xdr:col>10</xdr:col>
      <xdr:colOff>114300</xdr:colOff>
      <xdr:row>93</xdr:row>
      <xdr:rowOff>128712</xdr:rowOff>
    </xdr:to>
    <xdr:cxnSp macro="">
      <xdr:nvCxnSpPr>
        <xdr:cNvPr id="251" name="直線コネクタ 250"/>
        <xdr:cNvCxnSpPr/>
      </xdr:nvCxnSpPr>
      <xdr:spPr>
        <a:xfrm>
          <a:off x="1130300" y="15806606"/>
          <a:ext cx="889000" cy="26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34963</xdr:rowOff>
    </xdr:from>
    <xdr:ext cx="534377" cy="259045"/>
    <xdr:sp macro="" textlink="">
      <xdr:nvSpPr>
        <xdr:cNvPr id="253" name="テキスト ボックス 252"/>
        <xdr:cNvSpPr txBox="1"/>
      </xdr:nvSpPr>
      <xdr:spPr>
        <a:xfrm>
          <a:off x="1752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29216</xdr:rowOff>
    </xdr:from>
    <xdr:ext cx="534377" cy="259045"/>
    <xdr:sp macro="" textlink="">
      <xdr:nvSpPr>
        <xdr:cNvPr id="255" name="テキスト ボックス 254"/>
        <xdr:cNvSpPr txBox="1"/>
      </xdr:nvSpPr>
      <xdr:spPr>
        <a:xfrm>
          <a:off x="863111" y="16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28353</xdr:rowOff>
    </xdr:from>
    <xdr:to>
      <xdr:col>24</xdr:col>
      <xdr:colOff>114300</xdr:colOff>
      <xdr:row>91</xdr:row>
      <xdr:rowOff>129953</xdr:rowOff>
    </xdr:to>
    <xdr:sp macro="" textlink="">
      <xdr:nvSpPr>
        <xdr:cNvPr id="261" name="楕円 260"/>
        <xdr:cNvSpPr/>
      </xdr:nvSpPr>
      <xdr:spPr>
        <a:xfrm>
          <a:off x="4584700" y="156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114730</xdr:rowOff>
    </xdr:from>
    <xdr:ext cx="599010" cy="259045"/>
    <xdr:sp macro="" textlink="">
      <xdr:nvSpPr>
        <xdr:cNvPr id="262" name="扶助費該当値テキスト"/>
        <xdr:cNvSpPr txBox="1"/>
      </xdr:nvSpPr>
      <xdr:spPr>
        <a:xfrm>
          <a:off x="4686300" y="1554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86548</xdr:rowOff>
    </xdr:from>
    <xdr:to>
      <xdr:col>20</xdr:col>
      <xdr:colOff>38100</xdr:colOff>
      <xdr:row>92</xdr:row>
      <xdr:rowOff>16698</xdr:rowOff>
    </xdr:to>
    <xdr:sp macro="" textlink="">
      <xdr:nvSpPr>
        <xdr:cNvPr id="263" name="楕円 262"/>
        <xdr:cNvSpPr/>
      </xdr:nvSpPr>
      <xdr:spPr>
        <a:xfrm>
          <a:off x="3746500" y="1568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33225</xdr:rowOff>
    </xdr:from>
    <xdr:ext cx="599010" cy="259045"/>
    <xdr:sp macro="" textlink="">
      <xdr:nvSpPr>
        <xdr:cNvPr id="264" name="テキスト ボックス 263"/>
        <xdr:cNvSpPr txBox="1"/>
      </xdr:nvSpPr>
      <xdr:spPr>
        <a:xfrm>
          <a:off x="3497795" y="154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163130</xdr:rowOff>
    </xdr:from>
    <xdr:to>
      <xdr:col>15</xdr:col>
      <xdr:colOff>101600</xdr:colOff>
      <xdr:row>92</xdr:row>
      <xdr:rowOff>93280</xdr:rowOff>
    </xdr:to>
    <xdr:sp macro="" textlink="">
      <xdr:nvSpPr>
        <xdr:cNvPr id="265" name="楕円 264"/>
        <xdr:cNvSpPr/>
      </xdr:nvSpPr>
      <xdr:spPr>
        <a:xfrm>
          <a:off x="2857500" y="157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109807</xdr:rowOff>
    </xdr:from>
    <xdr:ext cx="599010" cy="259045"/>
    <xdr:sp macro="" textlink="">
      <xdr:nvSpPr>
        <xdr:cNvPr id="266" name="テキスト ボックス 265"/>
        <xdr:cNvSpPr txBox="1"/>
      </xdr:nvSpPr>
      <xdr:spPr>
        <a:xfrm>
          <a:off x="2608795" y="1554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77912</xdr:rowOff>
    </xdr:from>
    <xdr:to>
      <xdr:col>10</xdr:col>
      <xdr:colOff>165100</xdr:colOff>
      <xdr:row>94</xdr:row>
      <xdr:rowOff>8062</xdr:rowOff>
    </xdr:to>
    <xdr:sp macro="" textlink="">
      <xdr:nvSpPr>
        <xdr:cNvPr id="267" name="楕円 266"/>
        <xdr:cNvSpPr/>
      </xdr:nvSpPr>
      <xdr:spPr>
        <a:xfrm>
          <a:off x="1968500" y="160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24589</xdr:rowOff>
    </xdr:from>
    <xdr:ext cx="599010" cy="259045"/>
    <xdr:sp macro="" textlink="">
      <xdr:nvSpPr>
        <xdr:cNvPr id="268" name="テキスト ボックス 267"/>
        <xdr:cNvSpPr txBox="1"/>
      </xdr:nvSpPr>
      <xdr:spPr>
        <a:xfrm>
          <a:off x="1719795" y="15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153856</xdr:rowOff>
    </xdr:from>
    <xdr:to>
      <xdr:col>6</xdr:col>
      <xdr:colOff>38100</xdr:colOff>
      <xdr:row>92</xdr:row>
      <xdr:rowOff>84006</xdr:rowOff>
    </xdr:to>
    <xdr:sp macro="" textlink="">
      <xdr:nvSpPr>
        <xdr:cNvPr id="269" name="楕円 268"/>
        <xdr:cNvSpPr/>
      </xdr:nvSpPr>
      <xdr:spPr>
        <a:xfrm>
          <a:off x="1079500" y="157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100533</xdr:rowOff>
    </xdr:from>
    <xdr:ext cx="599010" cy="259045"/>
    <xdr:sp macro="" textlink="">
      <xdr:nvSpPr>
        <xdr:cNvPr id="270" name="テキスト ボックス 269"/>
        <xdr:cNvSpPr txBox="1"/>
      </xdr:nvSpPr>
      <xdr:spPr>
        <a:xfrm>
          <a:off x="830795" y="1553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51289</xdr:rowOff>
    </xdr:from>
    <xdr:to>
      <xdr:col>55</xdr:col>
      <xdr:colOff>0</xdr:colOff>
      <xdr:row>35</xdr:row>
      <xdr:rowOff>104884</xdr:rowOff>
    </xdr:to>
    <xdr:cxnSp macro="">
      <xdr:nvCxnSpPr>
        <xdr:cNvPr id="297" name="直線コネクタ 296"/>
        <xdr:cNvCxnSpPr/>
      </xdr:nvCxnSpPr>
      <xdr:spPr>
        <a:xfrm flipV="1">
          <a:off x="9639300" y="5709139"/>
          <a:ext cx="838200" cy="3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18274</xdr:rowOff>
    </xdr:from>
    <xdr:ext cx="599010" cy="259045"/>
    <xdr:sp macro="" textlink="">
      <xdr:nvSpPr>
        <xdr:cNvPr id="298" name="補助費等平均値テキスト"/>
        <xdr:cNvSpPr txBox="1"/>
      </xdr:nvSpPr>
      <xdr:spPr>
        <a:xfrm>
          <a:off x="10528300" y="6019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104884</xdr:rowOff>
    </xdr:from>
    <xdr:to>
      <xdr:col>50</xdr:col>
      <xdr:colOff>114300</xdr:colOff>
      <xdr:row>35</xdr:row>
      <xdr:rowOff>121666</xdr:rowOff>
    </xdr:to>
    <xdr:cxnSp macro="">
      <xdr:nvCxnSpPr>
        <xdr:cNvPr id="300" name="直線コネクタ 299"/>
        <xdr:cNvCxnSpPr/>
      </xdr:nvCxnSpPr>
      <xdr:spPr>
        <a:xfrm flipV="1">
          <a:off x="8750300" y="6105634"/>
          <a:ext cx="889000" cy="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62430</xdr:rowOff>
    </xdr:from>
    <xdr:ext cx="599010" cy="259045"/>
    <xdr:sp macro="" textlink="">
      <xdr:nvSpPr>
        <xdr:cNvPr id="302" name="テキスト ボックス 301"/>
        <xdr:cNvSpPr txBox="1"/>
      </xdr:nvSpPr>
      <xdr:spPr>
        <a:xfrm>
          <a:off x="9339795" y="640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121666</xdr:rowOff>
    </xdr:from>
    <xdr:to>
      <xdr:col>45</xdr:col>
      <xdr:colOff>177800</xdr:colOff>
      <xdr:row>35</xdr:row>
      <xdr:rowOff>158164</xdr:rowOff>
    </xdr:to>
    <xdr:cxnSp macro="">
      <xdr:nvCxnSpPr>
        <xdr:cNvPr id="303" name="直線コネクタ 302"/>
        <xdr:cNvCxnSpPr/>
      </xdr:nvCxnSpPr>
      <xdr:spPr>
        <a:xfrm flipV="1">
          <a:off x="7861300" y="6122416"/>
          <a:ext cx="889000" cy="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48241</xdr:rowOff>
    </xdr:from>
    <xdr:ext cx="599010" cy="259045"/>
    <xdr:sp macro="" textlink="">
      <xdr:nvSpPr>
        <xdr:cNvPr id="305" name="テキスト ボックス 304"/>
        <xdr:cNvSpPr txBox="1"/>
      </xdr:nvSpPr>
      <xdr:spPr>
        <a:xfrm>
          <a:off x="8450795" y="63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158164</xdr:rowOff>
    </xdr:from>
    <xdr:to>
      <xdr:col>41</xdr:col>
      <xdr:colOff>50800</xdr:colOff>
      <xdr:row>36</xdr:row>
      <xdr:rowOff>51943</xdr:rowOff>
    </xdr:to>
    <xdr:cxnSp macro="">
      <xdr:nvCxnSpPr>
        <xdr:cNvPr id="306" name="直線コネクタ 305"/>
        <xdr:cNvCxnSpPr/>
      </xdr:nvCxnSpPr>
      <xdr:spPr>
        <a:xfrm flipV="1">
          <a:off x="6972300" y="6158914"/>
          <a:ext cx="889000" cy="6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52164</xdr:rowOff>
    </xdr:from>
    <xdr:ext cx="599010" cy="259045"/>
    <xdr:sp macro="" textlink="">
      <xdr:nvSpPr>
        <xdr:cNvPr id="308" name="テキスト ボックス 307"/>
        <xdr:cNvSpPr txBox="1"/>
      </xdr:nvSpPr>
      <xdr:spPr>
        <a:xfrm>
          <a:off x="7561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87117</xdr:rowOff>
    </xdr:from>
    <xdr:ext cx="599010" cy="259045"/>
    <xdr:sp macro="" textlink="">
      <xdr:nvSpPr>
        <xdr:cNvPr id="310" name="テキスト ボックス 309"/>
        <xdr:cNvSpPr txBox="1"/>
      </xdr:nvSpPr>
      <xdr:spPr>
        <a:xfrm>
          <a:off x="6672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489</xdr:rowOff>
    </xdr:from>
    <xdr:to>
      <xdr:col>55</xdr:col>
      <xdr:colOff>50800</xdr:colOff>
      <xdr:row>33</xdr:row>
      <xdr:rowOff>102089</xdr:rowOff>
    </xdr:to>
    <xdr:sp macro="" textlink="">
      <xdr:nvSpPr>
        <xdr:cNvPr id="316" name="楕円 315"/>
        <xdr:cNvSpPr/>
      </xdr:nvSpPr>
      <xdr:spPr>
        <a:xfrm>
          <a:off x="10426700" y="5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23366</xdr:rowOff>
    </xdr:from>
    <xdr:ext cx="599010" cy="259045"/>
    <xdr:sp macro="" textlink="">
      <xdr:nvSpPr>
        <xdr:cNvPr id="317" name="補助費等該当値テキスト"/>
        <xdr:cNvSpPr txBox="1"/>
      </xdr:nvSpPr>
      <xdr:spPr>
        <a:xfrm>
          <a:off x="10528300" y="550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54084</xdr:rowOff>
    </xdr:from>
    <xdr:to>
      <xdr:col>50</xdr:col>
      <xdr:colOff>165100</xdr:colOff>
      <xdr:row>35</xdr:row>
      <xdr:rowOff>155684</xdr:rowOff>
    </xdr:to>
    <xdr:sp macro="" textlink="">
      <xdr:nvSpPr>
        <xdr:cNvPr id="318" name="楕円 317"/>
        <xdr:cNvSpPr/>
      </xdr:nvSpPr>
      <xdr:spPr>
        <a:xfrm>
          <a:off x="9588500" y="60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761</xdr:rowOff>
    </xdr:from>
    <xdr:ext cx="599010" cy="259045"/>
    <xdr:sp macro="" textlink="">
      <xdr:nvSpPr>
        <xdr:cNvPr id="319" name="テキスト ボックス 318"/>
        <xdr:cNvSpPr txBox="1"/>
      </xdr:nvSpPr>
      <xdr:spPr>
        <a:xfrm>
          <a:off x="9339795" y="583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70866</xdr:rowOff>
    </xdr:from>
    <xdr:to>
      <xdr:col>46</xdr:col>
      <xdr:colOff>38100</xdr:colOff>
      <xdr:row>36</xdr:row>
      <xdr:rowOff>1016</xdr:rowOff>
    </xdr:to>
    <xdr:sp macro="" textlink="">
      <xdr:nvSpPr>
        <xdr:cNvPr id="320" name="楕円 319"/>
        <xdr:cNvSpPr/>
      </xdr:nvSpPr>
      <xdr:spPr>
        <a:xfrm>
          <a:off x="8699500" y="60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17543</xdr:rowOff>
    </xdr:from>
    <xdr:ext cx="599010" cy="259045"/>
    <xdr:sp macro="" textlink="">
      <xdr:nvSpPr>
        <xdr:cNvPr id="321" name="テキスト ボックス 320"/>
        <xdr:cNvSpPr txBox="1"/>
      </xdr:nvSpPr>
      <xdr:spPr>
        <a:xfrm>
          <a:off x="8450795" y="584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107364</xdr:rowOff>
    </xdr:from>
    <xdr:to>
      <xdr:col>41</xdr:col>
      <xdr:colOff>101600</xdr:colOff>
      <xdr:row>36</xdr:row>
      <xdr:rowOff>37514</xdr:rowOff>
    </xdr:to>
    <xdr:sp macro="" textlink="">
      <xdr:nvSpPr>
        <xdr:cNvPr id="322" name="楕円 321"/>
        <xdr:cNvSpPr/>
      </xdr:nvSpPr>
      <xdr:spPr>
        <a:xfrm>
          <a:off x="7810500" y="61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54041</xdr:rowOff>
    </xdr:from>
    <xdr:ext cx="599010" cy="259045"/>
    <xdr:sp macro="" textlink="">
      <xdr:nvSpPr>
        <xdr:cNvPr id="323" name="テキスト ボックス 322"/>
        <xdr:cNvSpPr txBox="1"/>
      </xdr:nvSpPr>
      <xdr:spPr>
        <a:xfrm>
          <a:off x="7561795" y="588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1143</xdr:rowOff>
    </xdr:from>
    <xdr:to>
      <xdr:col>36</xdr:col>
      <xdr:colOff>165100</xdr:colOff>
      <xdr:row>36</xdr:row>
      <xdr:rowOff>102743</xdr:rowOff>
    </xdr:to>
    <xdr:sp macro="" textlink="">
      <xdr:nvSpPr>
        <xdr:cNvPr id="324" name="楕円 323"/>
        <xdr:cNvSpPr/>
      </xdr:nvSpPr>
      <xdr:spPr>
        <a:xfrm>
          <a:off x="6921500" y="61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119270</xdr:rowOff>
    </xdr:from>
    <xdr:ext cx="599010" cy="259045"/>
    <xdr:sp macro="" textlink="">
      <xdr:nvSpPr>
        <xdr:cNvPr id="325" name="テキスト ボックス 324"/>
        <xdr:cNvSpPr txBox="1"/>
      </xdr:nvSpPr>
      <xdr:spPr>
        <a:xfrm>
          <a:off x="6672795" y="594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158468</xdr:rowOff>
    </xdr:from>
    <xdr:to>
      <xdr:col>55</xdr:col>
      <xdr:colOff>0</xdr:colOff>
      <xdr:row>56</xdr:row>
      <xdr:rowOff>55270</xdr:rowOff>
    </xdr:to>
    <xdr:cxnSp macro="">
      <xdr:nvCxnSpPr>
        <xdr:cNvPr id="354" name="直線コネクタ 353"/>
        <xdr:cNvCxnSpPr/>
      </xdr:nvCxnSpPr>
      <xdr:spPr>
        <a:xfrm flipV="1">
          <a:off x="9639300" y="9588218"/>
          <a:ext cx="838200" cy="6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55270</xdr:rowOff>
    </xdr:from>
    <xdr:to>
      <xdr:col>50</xdr:col>
      <xdr:colOff>114300</xdr:colOff>
      <xdr:row>57</xdr:row>
      <xdr:rowOff>45128</xdr:rowOff>
    </xdr:to>
    <xdr:cxnSp macro="">
      <xdr:nvCxnSpPr>
        <xdr:cNvPr id="357" name="直線コネクタ 356"/>
        <xdr:cNvCxnSpPr/>
      </xdr:nvCxnSpPr>
      <xdr:spPr>
        <a:xfrm flipV="1">
          <a:off x="8750300" y="9656470"/>
          <a:ext cx="889000" cy="1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150187</xdr:rowOff>
    </xdr:from>
    <xdr:ext cx="599010" cy="259045"/>
    <xdr:sp macro="" textlink="">
      <xdr:nvSpPr>
        <xdr:cNvPr id="359" name="テキスト ボックス 358"/>
        <xdr:cNvSpPr txBox="1"/>
      </xdr:nvSpPr>
      <xdr:spPr>
        <a:xfrm>
          <a:off x="9339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45128</xdr:rowOff>
    </xdr:from>
    <xdr:to>
      <xdr:col>45</xdr:col>
      <xdr:colOff>177800</xdr:colOff>
      <xdr:row>57</xdr:row>
      <xdr:rowOff>46165</xdr:rowOff>
    </xdr:to>
    <xdr:cxnSp macro="">
      <xdr:nvCxnSpPr>
        <xdr:cNvPr id="360" name="直線コネクタ 359"/>
        <xdr:cNvCxnSpPr/>
      </xdr:nvCxnSpPr>
      <xdr:spPr>
        <a:xfrm flipV="1">
          <a:off x="7861300" y="9817778"/>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16336</xdr:rowOff>
    </xdr:from>
    <xdr:ext cx="599010" cy="259045"/>
    <xdr:sp macro="" textlink="">
      <xdr:nvSpPr>
        <xdr:cNvPr id="362" name="テキスト ボックス 361"/>
        <xdr:cNvSpPr txBox="1"/>
      </xdr:nvSpPr>
      <xdr:spPr>
        <a:xfrm>
          <a:off x="8450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1122</xdr:rowOff>
    </xdr:from>
    <xdr:to>
      <xdr:col>41</xdr:col>
      <xdr:colOff>50800</xdr:colOff>
      <xdr:row>57</xdr:row>
      <xdr:rowOff>46165</xdr:rowOff>
    </xdr:to>
    <xdr:cxnSp macro="">
      <xdr:nvCxnSpPr>
        <xdr:cNvPr id="363" name="直線コネクタ 362"/>
        <xdr:cNvCxnSpPr/>
      </xdr:nvCxnSpPr>
      <xdr:spPr>
        <a:xfrm>
          <a:off x="6972300" y="9773772"/>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5" name="テキスト ボックス 364"/>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107668</xdr:rowOff>
    </xdr:from>
    <xdr:to>
      <xdr:col>55</xdr:col>
      <xdr:colOff>50800</xdr:colOff>
      <xdr:row>56</xdr:row>
      <xdr:rowOff>37818</xdr:rowOff>
    </xdr:to>
    <xdr:sp macro="" textlink="">
      <xdr:nvSpPr>
        <xdr:cNvPr id="373" name="楕円 372"/>
        <xdr:cNvSpPr/>
      </xdr:nvSpPr>
      <xdr:spPr>
        <a:xfrm>
          <a:off x="10426700" y="95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130545</xdr:rowOff>
    </xdr:from>
    <xdr:ext cx="599010" cy="259045"/>
    <xdr:sp macro="" textlink="">
      <xdr:nvSpPr>
        <xdr:cNvPr id="374" name="普通建設事業費該当値テキスト"/>
        <xdr:cNvSpPr txBox="1"/>
      </xdr:nvSpPr>
      <xdr:spPr>
        <a:xfrm>
          <a:off x="10528300" y="938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4470</xdr:rowOff>
    </xdr:from>
    <xdr:to>
      <xdr:col>50</xdr:col>
      <xdr:colOff>165100</xdr:colOff>
      <xdr:row>56</xdr:row>
      <xdr:rowOff>106070</xdr:rowOff>
    </xdr:to>
    <xdr:sp macro="" textlink="">
      <xdr:nvSpPr>
        <xdr:cNvPr id="375" name="楕円 374"/>
        <xdr:cNvSpPr/>
      </xdr:nvSpPr>
      <xdr:spPr>
        <a:xfrm>
          <a:off x="9588500" y="96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122597</xdr:rowOff>
    </xdr:from>
    <xdr:ext cx="599010" cy="259045"/>
    <xdr:sp macro="" textlink="">
      <xdr:nvSpPr>
        <xdr:cNvPr id="376" name="テキスト ボックス 375"/>
        <xdr:cNvSpPr txBox="1"/>
      </xdr:nvSpPr>
      <xdr:spPr>
        <a:xfrm>
          <a:off x="9339795" y="938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165778</xdr:rowOff>
    </xdr:from>
    <xdr:to>
      <xdr:col>46</xdr:col>
      <xdr:colOff>38100</xdr:colOff>
      <xdr:row>57</xdr:row>
      <xdr:rowOff>95928</xdr:rowOff>
    </xdr:to>
    <xdr:sp macro="" textlink="">
      <xdr:nvSpPr>
        <xdr:cNvPr id="377" name="楕円 376"/>
        <xdr:cNvSpPr/>
      </xdr:nvSpPr>
      <xdr:spPr>
        <a:xfrm>
          <a:off x="8699500" y="97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87055</xdr:rowOff>
    </xdr:from>
    <xdr:ext cx="534377" cy="259045"/>
    <xdr:sp macro="" textlink="">
      <xdr:nvSpPr>
        <xdr:cNvPr id="378" name="テキスト ボックス 377"/>
        <xdr:cNvSpPr txBox="1"/>
      </xdr:nvSpPr>
      <xdr:spPr>
        <a:xfrm>
          <a:off x="8483111" y="985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166815</xdr:rowOff>
    </xdr:from>
    <xdr:to>
      <xdr:col>41</xdr:col>
      <xdr:colOff>101600</xdr:colOff>
      <xdr:row>57</xdr:row>
      <xdr:rowOff>96965</xdr:rowOff>
    </xdr:to>
    <xdr:sp macro="" textlink="">
      <xdr:nvSpPr>
        <xdr:cNvPr id="379" name="楕円 378"/>
        <xdr:cNvSpPr/>
      </xdr:nvSpPr>
      <xdr:spPr>
        <a:xfrm>
          <a:off x="7810500" y="97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88092</xdr:rowOff>
    </xdr:from>
    <xdr:ext cx="534377" cy="259045"/>
    <xdr:sp macro="" textlink="">
      <xdr:nvSpPr>
        <xdr:cNvPr id="380" name="テキスト ボックス 379"/>
        <xdr:cNvSpPr txBox="1"/>
      </xdr:nvSpPr>
      <xdr:spPr>
        <a:xfrm>
          <a:off x="7594111" y="98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121772</xdr:rowOff>
    </xdr:from>
    <xdr:to>
      <xdr:col>36</xdr:col>
      <xdr:colOff>165100</xdr:colOff>
      <xdr:row>57</xdr:row>
      <xdr:rowOff>51922</xdr:rowOff>
    </xdr:to>
    <xdr:sp macro="" textlink="">
      <xdr:nvSpPr>
        <xdr:cNvPr id="381" name="楕円 380"/>
        <xdr:cNvSpPr/>
      </xdr:nvSpPr>
      <xdr:spPr>
        <a:xfrm>
          <a:off x="6921500" y="97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43049</xdr:rowOff>
    </xdr:from>
    <xdr:ext cx="599010" cy="259045"/>
    <xdr:sp macro="" textlink="">
      <xdr:nvSpPr>
        <xdr:cNvPr id="382" name="テキスト ボックス 381"/>
        <xdr:cNvSpPr txBox="1"/>
      </xdr:nvSpPr>
      <xdr:spPr>
        <a:xfrm>
          <a:off x="6672795" y="9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170210</xdr:rowOff>
    </xdr:from>
    <xdr:to>
      <xdr:col>55</xdr:col>
      <xdr:colOff>0</xdr:colOff>
      <xdr:row>78</xdr:row>
      <xdr:rowOff>117194</xdr:rowOff>
    </xdr:to>
    <xdr:cxnSp macro="">
      <xdr:nvCxnSpPr>
        <xdr:cNvPr id="411" name="直線コネクタ 410"/>
        <xdr:cNvCxnSpPr/>
      </xdr:nvCxnSpPr>
      <xdr:spPr>
        <a:xfrm>
          <a:off x="9639300" y="13371860"/>
          <a:ext cx="838200" cy="11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12" name="普通建設事業費 （ うち新規整備　）平均値テキスト"/>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170210</xdr:rowOff>
    </xdr:from>
    <xdr:to>
      <xdr:col>50</xdr:col>
      <xdr:colOff>114300</xdr:colOff>
      <xdr:row>78</xdr:row>
      <xdr:rowOff>45331</xdr:rowOff>
    </xdr:to>
    <xdr:cxnSp macro="">
      <xdr:nvCxnSpPr>
        <xdr:cNvPr id="414" name="直線コネクタ 413"/>
        <xdr:cNvCxnSpPr/>
      </xdr:nvCxnSpPr>
      <xdr:spPr>
        <a:xfrm flipV="1">
          <a:off x="8750300" y="13371860"/>
          <a:ext cx="889000" cy="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170204</xdr:rowOff>
    </xdr:from>
    <xdr:ext cx="534377" cy="259045"/>
    <xdr:sp macro="" textlink="">
      <xdr:nvSpPr>
        <xdr:cNvPr id="416" name="テキスト ボックス 415"/>
        <xdr:cNvSpPr txBox="1"/>
      </xdr:nvSpPr>
      <xdr:spPr>
        <a:xfrm>
          <a:off x="9372111" y="13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9142</xdr:rowOff>
    </xdr:from>
    <xdr:to>
      <xdr:col>45</xdr:col>
      <xdr:colOff>177800</xdr:colOff>
      <xdr:row>78</xdr:row>
      <xdr:rowOff>45331</xdr:rowOff>
    </xdr:to>
    <xdr:cxnSp macro="">
      <xdr:nvCxnSpPr>
        <xdr:cNvPr id="417" name="直線コネクタ 416"/>
        <xdr:cNvCxnSpPr/>
      </xdr:nvCxnSpPr>
      <xdr:spPr>
        <a:xfrm>
          <a:off x="7861300" y="13382242"/>
          <a:ext cx="8890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137884</xdr:rowOff>
    </xdr:from>
    <xdr:ext cx="534377" cy="259045"/>
    <xdr:sp macro="" textlink="">
      <xdr:nvSpPr>
        <xdr:cNvPr id="419" name="テキスト ボックス 418"/>
        <xdr:cNvSpPr txBox="1"/>
      </xdr:nvSpPr>
      <xdr:spPr>
        <a:xfrm>
          <a:off x="8483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9142</xdr:rowOff>
    </xdr:from>
    <xdr:to>
      <xdr:col>41</xdr:col>
      <xdr:colOff>50800</xdr:colOff>
      <xdr:row>78</xdr:row>
      <xdr:rowOff>73169</xdr:rowOff>
    </xdr:to>
    <xdr:cxnSp macro="">
      <xdr:nvCxnSpPr>
        <xdr:cNvPr id="420" name="直線コネクタ 419"/>
        <xdr:cNvCxnSpPr/>
      </xdr:nvCxnSpPr>
      <xdr:spPr>
        <a:xfrm flipV="1">
          <a:off x="6972300" y="13382242"/>
          <a:ext cx="889000" cy="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141154</xdr:rowOff>
    </xdr:from>
    <xdr:ext cx="534377" cy="259045"/>
    <xdr:sp macro="" textlink="">
      <xdr:nvSpPr>
        <xdr:cNvPr id="422" name="テキスト ボックス 421"/>
        <xdr:cNvSpPr txBox="1"/>
      </xdr:nvSpPr>
      <xdr:spPr>
        <a:xfrm>
          <a:off x="7594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124100</xdr:rowOff>
    </xdr:from>
    <xdr:ext cx="534377" cy="259045"/>
    <xdr:sp macro="" textlink="">
      <xdr:nvSpPr>
        <xdr:cNvPr id="424" name="テキスト ボックス 423"/>
        <xdr:cNvSpPr txBox="1"/>
      </xdr:nvSpPr>
      <xdr:spPr>
        <a:xfrm>
          <a:off x="6705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66394</xdr:rowOff>
    </xdr:from>
    <xdr:to>
      <xdr:col>55</xdr:col>
      <xdr:colOff>50800</xdr:colOff>
      <xdr:row>78</xdr:row>
      <xdr:rowOff>167994</xdr:rowOff>
    </xdr:to>
    <xdr:sp macro="" textlink="">
      <xdr:nvSpPr>
        <xdr:cNvPr id="430" name="楕円 429"/>
        <xdr:cNvSpPr/>
      </xdr:nvSpPr>
      <xdr:spPr>
        <a:xfrm>
          <a:off x="10426700" y="134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43289</xdr:rowOff>
    </xdr:from>
    <xdr:ext cx="534377" cy="259045"/>
    <xdr:sp macro="" textlink="">
      <xdr:nvSpPr>
        <xdr:cNvPr id="431" name="普通建設事業費 （ うち新規整備　）該当値テキスト"/>
        <xdr:cNvSpPr txBox="1"/>
      </xdr:nvSpPr>
      <xdr:spPr>
        <a:xfrm>
          <a:off x="10528300" y="134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119410</xdr:rowOff>
    </xdr:from>
    <xdr:to>
      <xdr:col>50</xdr:col>
      <xdr:colOff>165100</xdr:colOff>
      <xdr:row>78</xdr:row>
      <xdr:rowOff>49560</xdr:rowOff>
    </xdr:to>
    <xdr:sp macro="" textlink="">
      <xdr:nvSpPr>
        <xdr:cNvPr id="432" name="楕円 431"/>
        <xdr:cNvSpPr/>
      </xdr:nvSpPr>
      <xdr:spPr>
        <a:xfrm>
          <a:off x="9588500" y="133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66087</xdr:rowOff>
    </xdr:from>
    <xdr:ext cx="534377" cy="259045"/>
    <xdr:sp macro="" textlink="">
      <xdr:nvSpPr>
        <xdr:cNvPr id="433" name="テキスト ボックス 432"/>
        <xdr:cNvSpPr txBox="1"/>
      </xdr:nvSpPr>
      <xdr:spPr>
        <a:xfrm>
          <a:off x="9372111" y="130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165981</xdr:rowOff>
    </xdr:from>
    <xdr:to>
      <xdr:col>46</xdr:col>
      <xdr:colOff>38100</xdr:colOff>
      <xdr:row>78</xdr:row>
      <xdr:rowOff>96131</xdr:rowOff>
    </xdr:to>
    <xdr:sp macro="" textlink="">
      <xdr:nvSpPr>
        <xdr:cNvPr id="434" name="楕円 433"/>
        <xdr:cNvSpPr/>
      </xdr:nvSpPr>
      <xdr:spPr>
        <a:xfrm>
          <a:off x="8699500" y="133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112658</xdr:rowOff>
    </xdr:from>
    <xdr:ext cx="534377" cy="259045"/>
    <xdr:sp macro="" textlink="">
      <xdr:nvSpPr>
        <xdr:cNvPr id="435" name="テキスト ボックス 434"/>
        <xdr:cNvSpPr txBox="1"/>
      </xdr:nvSpPr>
      <xdr:spPr>
        <a:xfrm>
          <a:off x="8483111" y="1314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129792</xdr:rowOff>
    </xdr:from>
    <xdr:to>
      <xdr:col>41</xdr:col>
      <xdr:colOff>101600</xdr:colOff>
      <xdr:row>78</xdr:row>
      <xdr:rowOff>59942</xdr:rowOff>
    </xdr:to>
    <xdr:sp macro="" textlink="">
      <xdr:nvSpPr>
        <xdr:cNvPr id="436" name="楕円 435"/>
        <xdr:cNvSpPr/>
      </xdr:nvSpPr>
      <xdr:spPr>
        <a:xfrm>
          <a:off x="7810500" y="133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76469</xdr:rowOff>
    </xdr:from>
    <xdr:ext cx="534377" cy="259045"/>
    <xdr:sp macro="" textlink="">
      <xdr:nvSpPr>
        <xdr:cNvPr id="437" name="テキスト ボックス 436"/>
        <xdr:cNvSpPr txBox="1"/>
      </xdr:nvSpPr>
      <xdr:spPr>
        <a:xfrm>
          <a:off x="7594111" y="131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22369</xdr:rowOff>
    </xdr:from>
    <xdr:to>
      <xdr:col>36</xdr:col>
      <xdr:colOff>165100</xdr:colOff>
      <xdr:row>78</xdr:row>
      <xdr:rowOff>123969</xdr:rowOff>
    </xdr:to>
    <xdr:sp macro="" textlink="">
      <xdr:nvSpPr>
        <xdr:cNvPr id="438" name="楕円 437"/>
        <xdr:cNvSpPr/>
      </xdr:nvSpPr>
      <xdr:spPr>
        <a:xfrm>
          <a:off x="6921500" y="1339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140496</xdr:rowOff>
    </xdr:from>
    <xdr:ext cx="534377" cy="259045"/>
    <xdr:sp macro="" textlink="">
      <xdr:nvSpPr>
        <xdr:cNvPr id="439" name="テキスト ボックス 438"/>
        <xdr:cNvSpPr txBox="1"/>
      </xdr:nvSpPr>
      <xdr:spPr>
        <a:xfrm>
          <a:off x="6705111" y="1317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70845</xdr:rowOff>
    </xdr:from>
    <xdr:to>
      <xdr:col>55</xdr:col>
      <xdr:colOff>0</xdr:colOff>
      <xdr:row>97</xdr:row>
      <xdr:rowOff>17917</xdr:rowOff>
    </xdr:to>
    <xdr:cxnSp macro="">
      <xdr:nvCxnSpPr>
        <xdr:cNvPr id="468" name="直線コネクタ 467"/>
        <xdr:cNvCxnSpPr/>
      </xdr:nvCxnSpPr>
      <xdr:spPr>
        <a:xfrm flipV="1">
          <a:off x="9639300" y="16187145"/>
          <a:ext cx="838200" cy="46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106303</xdr:rowOff>
    </xdr:from>
    <xdr:ext cx="534377" cy="259045"/>
    <xdr:sp macro="" textlink="">
      <xdr:nvSpPr>
        <xdr:cNvPr id="469" name="普通建設事業費 （ うち更新整備　）平均値テキスト"/>
        <xdr:cNvSpPr txBox="1"/>
      </xdr:nvSpPr>
      <xdr:spPr>
        <a:xfrm>
          <a:off x="10528300" y="1639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17917</xdr:rowOff>
    </xdr:from>
    <xdr:to>
      <xdr:col>50</xdr:col>
      <xdr:colOff>114300</xdr:colOff>
      <xdr:row>97</xdr:row>
      <xdr:rowOff>150634</xdr:rowOff>
    </xdr:to>
    <xdr:cxnSp macro="">
      <xdr:nvCxnSpPr>
        <xdr:cNvPr id="471" name="直線コネクタ 470"/>
        <xdr:cNvCxnSpPr/>
      </xdr:nvCxnSpPr>
      <xdr:spPr>
        <a:xfrm flipV="1">
          <a:off x="8750300" y="16648567"/>
          <a:ext cx="889000" cy="13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150634</xdr:rowOff>
    </xdr:from>
    <xdr:to>
      <xdr:col>45</xdr:col>
      <xdr:colOff>177800</xdr:colOff>
      <xdr:row>98</xdr:row>
      <xdr:rowOff>22611</xdr:rowOff>
    </xdr:to>
    <xdr:cxnSp macro="">
      <xdr:nvCxnSpPr>
        <xdr:cNvPr id="474" name="直線コネクタ 473"/>
        <xdr:cNvCxnSpPr/>
      </xdr:nvCxnSpPr>
      <xdr:spPr>
        <a:xfrm flipV="1">
          <a:off x="7861300" y="16781284"/>
          <a:ext cx="889000" cy="4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133540</xdr:rowOff>
    </xdr:from>
    <xdr:ext cx="534377" cy="259045"/>
    <xdr:sp macro="" textlink="">
      <xdr:nvSpPr>
        <xdr:cNvPr id="476" name="テキスト ボックス 475"/>
        <xdr:cNvSpPr txBox="1"/>
      </xdr:nvSpPr>
      <xdr:spPr>
        <a:xfrm>
          <a:off x="8483111" y="1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20988</xdr:rowOff>
    </xdr:from>
    <xdr:to>
      <xdr:col>41</xdr:col>
      <xdr:colOff>50800</xdr:colOff>
      <xdr:row>98</xdr:row>
      <xdr:rowOff>22611</xdr:rowOff>
    </xdr:to>
    <xdr:cxnSp macro="">
      <xdr:nvCxnSpPr>
        <xdr:cNvPr id="477" name="直線コネクタ 476"/>
        <xdr:cNvCxnSpPr/>
      </xdr:nvCxnSpPr>
      <xdr:spPr>
        <a:xfrm>
          <a:off x="6972300" y="16651638"/>
          <a:ext cx="889000" cy="17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167829</xdr:rowOff>
    </xdr:from>
    <xdr:ext cx="534377" cy="259045"/>
    <xdr:sp macro="" textlink="">
      <xdr:nvSpPr>
        <xdr:cNvPr id="479" name="テキスト ボックス 478"/>
        <xdr:cNvSpPr txBox="1"/>
      </xdr:nvSpPr>
      <xdr:spPr>
        <a:xfrm>
          <a:off x="7594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20045</xdr:rowOff>
    </xdr:from>
    <xdr:to>
      <xdr:col>55</xdr:col>
      <xdr:colOff>50800</xdr:colOff>
      <xdr:row>94</xdr:row>
      <xdr:rowOff>121645</xdr:rowOff>
    </xdr:to>
    <xdr:sp macro="" textlink="">
      <xdr:nvSpPr>
        <xdr:cNvPr id="487" name="楕円 486"/>
        <xdr:cNvSpPr/>
      </xdr:nvSpPr>
      <xdr:spPr>
        <a:xfrm>
          <a:off x="10426700" y="1613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42922</xdr:rowOff>
    </xdr:from>
    <xdr:ext cx="599010" cy="259045"/>
    <xdr:sp macro="" textlink="">
      <xdr:nvSpPr>
        <xdr:cNvPr id="488" name="普通建設事業費 （ うち更新整備　）該当値テキスト"/>
        <xdr:cNvSpPr txBox="1"/>
      </xdr:nvSpPr>
      <xdr:spPr>
        <a:xfrm>
          <a:off x="10528300" y="1598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138567</xdr:rowOff>
    </xdr:from>
    <xdr:to>
      <xdr:col>50</xdr:col>
      <xdr:colOff>165100</xdr:colOff>
      <xdr:row>97</xdr:row>
      <xdr:rowOff>68717</xdr:rowOff>
    </xdr:to>
    <xdr:sp macro="" textlink="">
      <xdr:nvSpPr>
        <xdr:cNvPr id="489" name="楕円 488"/>
        <xdr:cNvSpPr/>
      </xdr:nvSpPr>
      <xdr:spPr>
        <a:xfrm>
          <a:off x="9588500" y="1659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59844</xdr:rowOff>
    </xdr:from>
    <xdr:ext cx="534377" cy="259045"/>
    <xdr:sp macro="" textlink="">
      <xdr:nvSpPr>
        <xdr:cNvPr id="490" name="テキスト ボックス 489"/>
        <xdr:cNvSpPr txBox="1"/>
      </xdr:nvSpPr>
      <xdr:spPr>
        <a:xfrm>
          <a:off x="9372111" y="1669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99834</xdr:rowOff>
    </xdr:from>
    <xdr:to>
      <xdr:col>46</xdr:col>
      <xdr:colOff>38100</xdr:colOff>
      <xdr:row>98</xdr:row>
      <xdr:rowOff>29984</xdr:rowOff>
    </xdr:to>
    <xdr:sp macro="" textlink="">
      <xdr:nvSpPr>
        <xdr:cNvPr id="491" name="楕円 490"/>
        <xdr:cNvSpPr/>
      </xdr:nvSpPr>
      <xdr:spPr>
        <a:xfrm>
          <a:off x="8699500" y="167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21111</xdr:rowOff>
    </xdr:from>
    <xdr:ext cx="534377" cy="259045"/>
    <xdr:sp macro="" textlink="">
      <xdr:nvSpPr>
        <xdr:cNvPr id="492" name="テキスト ボックス 491"/>
        <xdr:cNvSpPr txBox="1"/>
      </xdr:nvSpPr>
      <xdr:spPr>
        <a:xfrm>
          <a:off x="8483111" y="168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143261</xdr:rowOff>
    </xdr:from>
    <xdr:to>
      <xdr:col>41</xdr:col>
      <xdr:colOff>101600</xdr:colOff>
      <xdr:row>98</xdr:row>
      <xdr:rowOff>73411</xdr:rowOff>
    </xdr:to>
    <xdr:sp macro="" textlink="">
      <xdr:nvSpPr>
        <xdr:cNvPr id="493" name="楕円 492"/>
        <xdr:cNvSpPr/>
      </xdr:nvSpPr>
      <xdr:spPr>
        <a:xfrm>
          <a:off x="7810500" y="16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64538</xdr:rowOff>
    </xdr:from>
    <xdr:ext cx="534377" cy="259045"/>
    <xdr:sp macro="" textlink="">
      <xdr:nvSpPr>
        <xdr:cNvPr id="494" name="テキスト ボックス 493"/>
        <xdr:cNvSpPr txBox="1"/>
      </xdr:nvSpPr>
      <xdr:spPr>
        <a:xfrm>
          <a:off x="7594111" y="1686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141638</xdr:rowOff>
    </xdr:from>
    <xdr:to>
      <xdr:col>36</xdr:col>
      <xdr:colOff>165100</xdr:colOff>
      <xdr:row>97</xdr:row>
      <xdr:rowOff>71788</xdr:rowOff>
    </xdr:to>
    <xdr:sp macro="" textlink="">
      <xdr:nvSpPr>
        <xdr:cNvPr id="495" name="楕円 494"/>
        <xdr:cNvSpPr/>
      </xdr:nvSpPr>
      <xdr:spPr>
        <a:xfrm>
          <a:off x="6921500" y="166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62915</xdr:rowOff>
    </xdr:from>
    <xdr:ext cx="534377" cy="259045"/>
    <xdr:sp macro="" textlink="">
      <xdr:nvSpPr>
        <xdr:cNvPr id="496" name="テキスト ボックス 495"/>
        <xdr:cNvSpPr txBox="1"/>
      </xdr:nvSpPr>
      <xdr:spPr>
        <a:xfrm>
          <a:off x="6705111" y="166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171277</xdr:rowOff>
    </xdr:from>
    <xdr:to>
      <xdr:col>85</xdr:col>
      <xdr:colOff>127000</xdr:colOff>
      <xdr:row>39</xdr:row>
      <xdr:rowOff>16334</xdr:rowOff>
    </xdr:to>
    <xdr:cxnSp macro="">
      <xdr:nvCxnSpPr>
        <xdr:cNvPr id="525" name="直線コネクタ 524"/>
        <xdr:cNvCxnSpPr/>
      </xdr:nvCxnSpPr>
      <xdr:spPr>
        <a:xfrm>
          <a:off x="15481300" y="6686377"/>
          <a:ext cx="838200" cy="1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117053</xdr:rowOff>
    </xdr:from>
    <xdr:ext cx="534377" cy="259045"/>
    <xdr:sp macro="" textlink="">
      <xdr:nvSpPr>
        <xdr:cNvPr id="526" name="災害復旧事業費平均値テキスト"/>
        <xdr:cNvSpPr txBox="1"/>
      </xdr:nvSpPr>
      <xdr:spPr>
        <a:xfrm>
          <a:off x="16370300" y="6632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171277</xdr:rowOff>
    </xdr:from>
    <xdr:to>
      <xdr:col>81</xdr:col>
      <xdr:colOff>50800</xdr:colOff>
      <xdr:row>39</xdr:row>
      <xdr:rowOff>6099</xdr:rowOff>
    </xdr:to>
    <xdr:cxnSp macro="">
      <xdr:nvCxnSpPr>
        <xdr:cNvPr id="528" name="直線コネクタ 527"/>
        <xdr:cNvCxnSpPr/>
      </xdr:nvCxnSpPr>
      <xdr:spPr>
        <a:xfrm flipV="1">
          <a:off x="14592300" y="6686377"/>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55175</xdr:rowOff>
    </xdr:from>
    <xdr:ext cx="534377" cy="259045"/>
    <xdr:sp macro="" textlink="">
      <xdr:nvSpPr>
        <xdr:cNvPr id="530" name="テキスト ボックス 529"/>
        <xdr:cNvSpPr txBox="1"/>
      </xdr:nvSpPr>
      <xdr:spPr>
        <a:xfrm>
          <a:off x="15214111" y="67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6099</xdr:rowOff>
    </xdr:from>
    <xdr:to>
      <xdr:col>76</xdr:col>
      <xdr:colOff>114300</xdr:colOff>
      <xdr:row>39</xdr:row>
      <xdr:rowOff>29035</xdr:rowOff>
    </xdr:to>
    <xdr:cxnSp macro="">
      <xdr:nvCxnSpPr>
        <xdr:cNvPr id="531" name="直線コネクタ 530"/>
        <xdr:cNvCxnSpPr/>
      </xdr:nvCxnSpPr>
      <xdr:spPr>
        <a:xfrm flipV="1">
          <a:off x="13703300" y="6692649"/>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67186</xdr:rowOff>
    </xdr:from>
    <xdr:ext cx="534377" cy="259045"/>
    <xdr:sp macro="" textlink="">
      <xdr:nvSpPr>
        <xdr:cNvPr id="533" name="テキスト ボックス 532"/>
        <xdr:cNvSpPr txBox="1"/>
      </xdr:nvSpPr>
      <xdr:spPr>
        <a:xfrm>
          <a:off x="14325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29035</xdr:rowOff>
    </xdr:from>
    <xdr:to>
      <xdr:col>71</xdr:col>
      <xdr:colOff>177800</xdr:colOff>
      <xdr:row>39</xdr:row>
      <xdr:rowOff>37135</xdr:rowOff>
    </xdr:to>
    <xdr:cxnSp macro="">
      <xdr:nvCxnSpPr>
        <xdr:cNvPr id="534" name="直線コネクタ 533"/>
        <xdr:cNvCxnSpPr/>
      </xdr:nvCxnSpPr>
      <xdr:spPr>
        <a:xfrm flipV="1">
          <a:off x="12814300" y="6715585"/>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136984</xdr:rowOff>
    </xdr:from>
    <xdr:to>
      <xdr:col>85</xdr:col>
      <xdr:colOff>177800</xdr:colOff>
      <xdr:row>39</xdr:row>
      <xdr:rowOff>67134</xdr:rowOff>
    </xdr:to>
    <xdr:sp macro="" textlink="">
      <xdr:nvSpPr>
        <xdr:cNvPr id="544" name="楕円 543"/>
        <xdr:cNvSpPr/>
      </xdr:nvSpPr>
      <xdr:spPr>
        <a:xfrm>
          <a:off x="16268700" y="66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96361</xdr:rowOff>
    </xdr:from>
    <xdr:ext cx="534377" cy="259045"/>
    <xdr:sp macro="" textlink="">
      <xdr:nvSpPr>
        <xdr:cNvPr id="545" name="災害復旧事業費該当値テキスト"/>
        <xdr:cNvSpPr txBox="1"/>
      </xdr:nvSpPr>
      <xdr:spPr>
        <a:xfrm>
          <a:off x="16370300" y="644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120477</xdr:rowOff>
    </xdr:from>
    <xdr:to>
      <xdr:col>81</xdr:col>
      <xdr:colOff>101600</xdr:colOff>
      <xdr:row>39</xdr:row>
      <xdr:rowOff>50627</xdr:rowOff>
    </xdr:to>
    <xdr:sp macro="" textlink="">
      <xdr:nvSpPr>
        <xdr:cNvPr id="546" name="楕円 545"/>
        <xdr:cNvSpPr/>
      </xdr:nvSpPr>
      <xdr:spPr>
        <a:xfrm>
          <a:off x="15430500" y="66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67154</xdr:rowOff>
    </xdr:from>
    <xdr:ext cx="534377" cy="259045"/>
    <xdr:sp macro="" textlink="">
      <xdr:nvSpPr>
        <xdr:cNvPr id="547" name="テキスト ボックス 546"/>
        <xdr:cNvSpPr txBox="1"/>
      </xdr:nvSpPr>
      <xdr:spPr>
        <a:xfrm>
          <a:off x="15214111" y="64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126749</xdr:rowOff>
    </xdr:from>
    <xdr:to>
      <xdr:col>76</xdr:col>
      <xdr:colOff>165100</xdr:colOff>
      <xdr:row>39</xdr:row>
      <xdr:rowOff>56899</xdr:rowOff>
    </xdr:to>
    <xdr:sp macro="" textlink="">
      <xdr:nvSpPr>
        <xdr:cNvPr id="548" name="楕円 547"/>
        <xdr:cNvSpPr/>
      </xdr:nvSpPr>
      <xdr:spPr>
        <a:xfrm>
          <a:off x="14541500" y="664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73425</xdr:rowOff>
    </xdr:from>
    <xdr:ext cx="534377" cy="259045"/>
    <xdr:sp macro="" textlink="">
      <xdr:nvSpPr>
        <xdr:cNvPr id="549" name="テキスト ボックス 548"/>
        <xdr:cNvSpPr txBox="1"/>
      </xdr:nvSpPr>
      <xdr:spPr>
        <a:xfrm>
          <a:off x="14325111" y="64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149685</xdr:rowOff>
    </xdr:from>
    <xdr:to>
      <xdr:col>72</xdr:col>
      <xdr:colOff>38100</xdr:colOff>
      <xdr:row>39</xdr:row>
      <xdr:rowOff>79835</xdr:rowOff>
    </xdr:to>
    <xdr:sp macro="" textlink="">
      <xdr:nvSpPr>
        <xdr:cNvPr id="550" name="楕円 549"/>
        <xdr:cNvSpPr/>
      </xdr:nvSpPr>
      <xdr:spPr>
        <a:xfrm>
          <a:off x="13652500" y="66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70962</xdr:rowOff>
    </xdr:from>
    <xdr:ext cx="469744" cy="259045"/>
    <xdr:sp macro="" textlink="">
      <xdr:nvSpPr>
        <xdr:cNvPr id="551" name="テキスト ボックス 550"/>
        <xdr:cNvSpPr txBox="1"/>
      </xdr:nvSpPr>
      <xdr:spPr>
        <a:xfrm>
          <a:off x="13468428" y="675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157785</xdr:rowOff>
    </xdr:from>
    <xdr:to>
      <xdr:col>67</xdr:col>
      <xdr:colOff>101600</xdr:colOff>
      <xdr:row>39</xdr:row>
      <xdr:rowOff>87935</xdr:rowOff>
    </xdr:to>
    <xdr:sp macro="" textlink="">
      <xdr:nvSpPr>
        <xdr:cNvPr id="552" name="楕円 551"/>
        <xdr:cNvSpPr/>
      </xdr:nvSpPr>
      <xdr:spPr>
        <a:xfrm>
          <a:off x="12763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79062</xdr:rowOff>
    </xdr:from>
    <xdr:ext cx="469744" cy="259045"/>
    <xdr:sp macro="" textlink="">
      <xdr:nvSpPr>
        <xdr:cNvPr id="553" name="テキスト ボックス 552"/>
        <xdr:cNvSpPr txBox="1"/>
      </xdr:nvSpPr>
      <xdr:spPr>
        <a:xfrm>
          <a:off x="12579428"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117175</xdr:rowOff>
    </xdr:from>
    <xdr:to>
      <xdr:col>85</xdr:col>
      <xdr:colOff>127000</xdr:colOff>
      <xdr:row>71</xdr:row>
      <xdr:rowOff>140515</xdr:rowOff>
    </xdr:to>
    <xdr:cxnSp macro="">
      <xdr:nvCxnSpPr>
        <xdr:cNvPr id="631" name="直線コネクタ 630"/>
        <xdr:cNvCxnSpPr/>
      </xdr:nvCxnSpPr>
      <xdr:spPr>
        <a:xfrm flipV="1">
          <a:off x="15481300" y="12290125"/>
          <a:ext cx="8382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44056</xdr:rowOff>
    </xdr:from>
    <xdr:ext cx="534377" cy="259045"/>
    <xdr:sp macro="" textlink="">
      <xdr:nvSpPr>
        <xdr:cNvPr id="632" name="公債費平均値テキスト"/>
        <xdr:cNvSpPr txBox="1"/>
      </xdr:nvSpPr>
      <xdr:spPr>
        <a:xfrm>
          <a:off x="16370300" y="1290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44252</xdr:rowOff>
    </xdr:from>
    <xdr:to>
      <xdr:col>81</xdr:col>
      <xdr:colOff>50800</xdr:colOff>
      <xdr:row>71</xdr:row>
      <xdr:rowOff>140515</xdr:rowOff>
    </xdr:to>
    <xdr:cxnSp macro="">
      <xdr:nvCxnSpPr>
        <xdr:cNvPr id="634" name="直線コネクタ 633"/>
        <xdr:cNvCxnSpPr/>
      </xdr:nvCxnSpPr>
      <xdr:spPr>
        <a:xfrm>
          <a:off x="14592300" y="12217202"/>
          <a:ext cx="8890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117650</xdr:rowOff>
    </xdr:from>
    <xdr:ext cx="534377" cy="259045"/>
    <xdr:sp macro="" textlink="">
      <xdr:nvSpPr>
        <xdr:cNvPr id="636" name="テキスト ボックス 635"/>
        <xdr:cNvSpPr txBox="1"/>
      </xdr:nvSpPr>
      <xdr:spPr>
        <a:xfrm>
          <a:off x="15214111" y="129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44252</xdr:rowOff>
    </xdr:from>
    <xdr:to>
      <xdr:col>76</xdr:col>
      <xdr:colOff>114300</xdr:colOff>
      <xdr:row>71</xdr:row>
      <xdr:rowOff>81186</xdr:rowOff>
    </xdr:to>
    <xdr:cxnSp macro="">
      <xdr:nvCxnSpPr>
        <xdr:cNvPr id="637" name="直線コネクタ 636"/>
        <xdr:cNvCxnSpPr/>
      </xdr:nvCxnSpPr>
      <xdr:spPr>
        <a:xfrm flipV="1">
          <a:off x="13703300" y="1221720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147100</xdr:rowOff>
    </xdr:from>
    <xdr:ext cx="534377" cy="259045"/>
    <xdr:sp macro="" textlink="">
      <xdr:nvSpPr>
        <xdr:cNvPr id="639" name="テキスト ボックス 638"/>
        <xdr:cNvSpPr txBox="1"/>
      </xdr:nvSpPr>
      <xdr:spPr>
        <a:xfrm>
          <a:off x="14325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60665</xdr:rowOff>
    </xdr:from>
    <xdr:to>
      <xdr:col>71</xdr:col>
      <xdr:colOff>177800</xdr:colOff>
      <xdr:row>71</xdr:row>
      <xdr:rowOff>81186</xdr:rowOff>
    </xdr:to>
    <xdr:cxnSp macro="">
      <xdr:nvCxnSpPr>
        <xdr:cNvPr id="640" name="直線コネクタ 639"/>
        <xdr:cNvCxnSpPr/>
      </xdr:nvCxnSpPr>
      <xdr:spPr>
        <a:xfrm>
          <a:off x="12814300" y="12233615"/>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128264</xdr:rowOff>
    </xdr:from>
    <xdr:ext cx="534377" cy="259045"/>
    <xdr:sp macro="" textlink="">
      <xdr:nvSpPr>
        <xdr:cNvPr id="642" name="テキスト ボックス 641"/>
        <xdr:cNvSpPr txBox="1"/>
      </xdr:nvSpPr>
      <xdr:spPr>
        <a:xfrm>
          <a:off x="13436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149486</xdr:rowOff>
    </xdr:from>
    <xdr:ext cx="534377" cy="259045"/>
    <xdr:sp macro="" textlink="">
      <xdr:nvSpPr>
        <xdr:cNvPr id="644" name="テキスト ボックス 643"/>
        <xdr:cNvSpPr txBox="1"/>
      </xdr:nvSpPr>
      <xdr:spPr>
        <a:xfrm>
          <a:off x="12547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66375</xdr:rowOff>
    </xdr:from>
    <xdr:to>
      <xdr:col>85</xdr:col>
      <xdr:colOff>177800</xdr:colOff>
      <xdr:row>71</xdr:row>
      <xdr:rowOff>167975</xdr:rowOff>
    </xdr:to>
    <xdr:sp macro="" textlink="">
      <xdr:nvSpPr>
        <xdr:cNvPr id="650" name="楕円 649"/>
        <xdr:cNvSpPr/>
      </xdr:nvSpPr>
      <xdr:spPr>
        <a:xfrm>
          <a:off x="16268700" y="122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89252</xdr:rowOff>
    </xdr:from>
    <xdr:ext cx="599010" cy="259045"/>
    <xdr:sp macro="" textlink="">
      <xdr:nvSpPr>
        <xdr:cNvPr id="651" name="公債費該当値テキスト"/>
        <xdr:cNvSpPr txBox="1"/>
      </xdr:nvSpPr>
      <xdr:spPr>
        <a:xfrm>
          <a:off x="16370300" y="1209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89715</xdr:rowOff>
    </xdr:from>
    <xdr:to>
      <xdr:col>81</xdr:col>
      <xdr:colOff>101600</xdr:colOff>
      <xdr:row>72</xdr:row>
      <xdr:rowOff>19865</xdr:rowOff>
    </xdr:to>
    <xdr:sp macro="" textlink="">
      <xdr:nvSpPr>
        <xdr:cNvPr id="652" name="楕円 651"/>
        <xdr:cNvSpPr/>
      </xdr:nvSpPr>
      <xdr:spPr>
        <a:xfrm>
          <a:off x="15430500" y="122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36392</xdr:rowOff>
    </xdr:from>
    <xdr:ext cx="599010" cy="259045"/>
    <xdr:sp macro="" textlink="">
      <xdr:nvSpPr>
        <xdr:cNvPr id="653" name="テキスト ボックス 652"/>
        <xdr:cNvSpPr txBox="1"/>
      </xdr:nvSpPr>
      <xdr:spPr>
        <a:xfrm>
          <a:off x="15181795" y="1203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164902</xdr:rowOff>
    </xdr:from>
    <xdr:to>
      <xdr:col>76</xdr:col>
      <xdr:colOff>165100</xdr:colOff>
      <xdr:row>71</xdr:row>
      <xdr:rowOff>95052</xdr:rowOff>
    </xdr:to>
    <xdr:sp macro="" textlink="">
      <xdr:nvSpPr>
        <xdr:cNvPr id="654" name="楕円 653"/>
        <xdr:cNvSpPr/>
      </xdr:nvSpPr>
      <xdr:spPr>
        <a:xfrm>
          <a:off x="14541500" y="121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111579</xdr:rowOff>
    </xdr:from>
    <xdr:ext cx="599010" cy="259045"/>
    <xdr:sp macro="" textlink="">
      <xdr:nvSpPr>
        <xdr:cNvPr id="655" name="テキスト ボックス 654"/>
        <xdr:cNvSpPr txBox="1"/>
      </xdr:nvSpPr>
      <xdr:spPr>
        <a:xfrm>
          <a:off x="14292795" y="1194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30386</xdr:rowOff>
    </xdr:from>
    <xdr:to>
      <xdr:col>72</xdr:col>
      <xdr:colOff>38100</xdr:colOff>
      <xdr:row>71</xdr:row>
      <xdr:rowOff>131986</xdr:rowOff>
    </xdr:to>
    <xdr:sp macro="" textlink="">
      <xdr:nvSpPr>
        <xdr:cNvPr id="656" name="楕円 655"/>
        <xdr:cNvSpPr/>
      </xdr:nvSpPr>
      <xdr:spPr>
        <a:xfrm>
          <a:off x="13652500" y="122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148513</xdr:rowOff>
    </xdr:from>
    <xdr:ext cx="599010" cy="259045"/>
    <xdr:sp macro="" textlink="">
      <xdr:nvSpPr>
        <xdr:cNvPr id="657" name="テキスト ボックス 656"/>
        <xdr:cNvSpPr txBox="1"/>
      </xdr:nvSpPr>
      <xdr:spPr>
        <a:xfrm>
          <a:off x="13403795" y="1197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9865</xdr:rowOff>
    </xdr:from>
    <xdr:to>
      <xdr:col>67</xdr:col>
      <xdr:colOff>101600</xdr:colOff>
      <xdr:row>71</xdr:row>
      <xdr:rowOff>111465</xdr:rowOff>
    </xdr:to>
    <xdr:sp macro="" textlink="">
      <xdr:nvSpPr>
        <xdr:cNvPr id="658" name="楕円 657"/>
        <xdr:cNvSpPr/>
      </xdr:nvSpPr>
      <xdr:spPr>
        <a:xfrm>
          <a:off x="12763500" y="121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127992</xdr:rowOff>
    </xdr:from>
    <xdr:ext cx="599010" cy="259045"/>
    <xdr:sp macro="" textlink="">
      <xdr:nvSpPr>
        <xdr:cNvPr id="659" name="テキスト ボックス 658"/>
        <xdr:cNvSpPr txBox="1"/>
      </xdr:nvSpPr>
      <xdr:spPr>
        <a:xfrm>
          <a:off x="12514795" y="1195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73231</xdr:rowOff>
    </xdr:from>
    <xdr:to>
      <xdr:col>85</xdr:col>
      <xdr:colOff>127000</xdr:colOff>
      <xdr:row>97</xdr:row>
      <xdr:rowOff>22794</xdr:rowOff>
    </xdr:to>
    <xdr:cxnSp macro="">
      <xdr:nvCxnSpPr>
        <xdr:cNvPr id="688" name="直線コネクタ 687"/>
        <xdr:cNvCxnSpPr/>
      </xdr:nvCxnSpPr>
      <xdr:spPr>
        <a:xfrm>
          <a:off x="15481300" y="16532431"/>
          <a:ext cx="838200" cy="1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54083</xdr:rowOff>
    </xdr:from>
    <xdr:ext cx="534377" cy="259045"/>
    <xdr:sp macro="" textlink="">
      <xdr:nvSpPr>
        <xdr:cNvPr id="689" name="積立金平均値テキスト"/>
        <xdr:cNvSpPr txBox="1"/>
      </xdr:nvSpPr>
      <xdr:spPr>
        <a:xfrm>
          <a:off x="16370300" y="16684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73231</xdr:rowOff>
    </xdr:from>
    <xdr:to>
      <xdr:col>81</xdr:col>
      <xdr:colOff>50800</xdr:colOff>
      <xdr:row>98</xdr:row>
      <xdr:rowOff>39771</xdr:rowOff>
    </xdr:to>
    <xdr:cxnSp macro="">
      <xdr:nvCxnSpPr>
        <xdr:cNvPr id="691" name="直線コネクタ 690"/>
        <xdr:cNvCxnSpPr/>
      </xdr:nvCxnSpPr>
      <xdr:spPr>
        <a:xfrm flipV="1">
          <a:off x="14592300" y="16532431"/>
          <a:ext cx="889000" cy="30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127922</xdr:rowOff>
    </xdr:from>
    <xdr:ext cx="534377" cy="259045"/>
    <xdr:sp macro="" textlink="">
      <xdr:nvSpPr>
        <xdr:cNvPr id="693" name="テキスト ボックス 692"/>
        <xdr:cNvSpPr txBox="1"/>
      </xdr:nvSpPr>
      <xdr:spPr>
        <a:xfrm>
          <a:off x="15214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130914</xdr:rowOff>
    </xdr:from>
    <xdr:to>
      <xdr:col>76</xdr:col>
      <xdr:colOff>114300</xdr:colOff>
      <xdr:row>98</xdr:row>
      <xdr:rowOff>39771</xdr:rowOff>
    </xdr:to>
    <xdr:cxnSp macro="">
      <xdr:nvCxnSpPr>
        <xdr:cNvPr id="694" name="直線コネクタ 693"/>
        <xdr:cNvCxnSpPr/>
      </xdr:nvCxnSpPr>
      <xdr:spPr>
        <a:xfrm>
          <a:off x="13703300" y="16761564"/>
          <a:ext cx="889000" cy="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127088</xdr:rowOff>
    </xdr:from>
    <xdr:to>
      <xdr:col>71</xdr:col>
      <xdr:colOff>177800</xdr:colOff>
      <xdr:row>97</xdr:row>
      <xdr:rowOff>130914</xdr:rowOff>
    </xdr:to>
    <xdr:cxnSp macro="">
      <xdr:nvCxnSpPr>
        <xdr:cNvPr id="697" name="直線コネクタ 696"/>
        <xdr:cNvCxnSpPr/>
      </xdr:nvCxnSpPr>
      <xdr:spPr>
        <a:xfrm>
          <a:off x="12814300" y="16757738"/>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143444</xdr:rowOff>
    </xdr:from>
    <xdr:to>
      <xdr:col>85</xdr:col>
      <xdr:colOff>177800</xdr:colOff>
      <xdr:row>97</xdr:row>
      <xdr:rowOff>73594</xdr:rowOff>
    </xdr:to>
    <xdr:sp macro="" textlink="">
      <xdr:nvSpPr>
        <xdr:cNvPr id="707" name="楕円 706"/>
        <xdr:cNvSpPr/>
      </xdr:nvSpPr>
      <xdr:spPr>
        <a:xfrm>
          <a:off x="16268700" y="1660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166321</xdr:rowOff>
    </xdr:from>
    <xdr:ext cx="534377" cy="259045"/>
    <xdr:sp macro="" textlink="">
      <xdr:nvSpPr>
        <xdr:cNvPr id="708" name="積立金該当値テキスト"/>
        <xdr:cNvSpPr txBox="1"/>
      </xdr:nvSpPr>
      <xdr:spPr>
        <a:xfrm>
          <a:off x="16370300" y="164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22431</xdr:rowOff>
    </xdr:from>
    <xdr:to>
      <xdr:col>81</xdr:col>
      <xdr:colOff>101600</xdr:colOff>
      <xdr:row>96</xdr:row>
      <xdr:rowOff>124031</xdr:rowOff>
    </xdr:to>
    <xdr:sp macro="" textlink="">
      <xdr:nvSpPr>
        <xdr:cNvPr id="709" name="楕円 708"/>
        <xdr:cNvSpPr/>
      </xdr:nvSpPr>
      <xdr:spPr>
        <a:xfrm>
          <a:off x="15430500" y="164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140558</xdr:rowOff>
    </xdr:from>
    <xdr:ext cx="534377" cy="259045"/>
    <xdr:sp macro="" textlink="">
      <xdr:nvSpPr>
        <xdr:cNvPr id="710" name="テキスト ボックス 709"/>
        <xdr:cNvSpPr txBox="1"/>
      </xdr:nvSpPr>
      <xdr:spPr>
        <a:xfrm>
          <a:off x="15214111" y="1625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160421</xdr:rowOff>
    </xdr:from>
    <xdr:to>
      <xdr:col>76</xdr:col>
      <xdr:colOff>165100</xdr:colOff>
      <xdr:row>98</xdr:row>
      <xdr:rowOff>90571</xdr:rowOff>
    </xdr:to>
    <xdr:sp macro="" textlink="">
      <xdr:nvSpPr>
        <xdr:cNvPr id="711" name="楕円 710"/>
        <xdr:cNvSpPr/>
      </xdr:nvSpPr>
      <xdr:spPr>
        <a:xfrm>
          <a:off x="14541500" y="167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81698</xdr:rowOff>
    </xdr:from>
    <xdr:ext cx="534377" cy="259045"/>
    <xdr:sp macro="" textlink="">
      <xdr:nvSpPr>
        <xdr:cNvPr id="712" name="テキスト ボックス 711"/>
        <xdr:cNvSpPr txBox="1"/>
      </xdr:nvSpPr>
      <xdr:spPr>
        <a:xfrm>
          <a:off x="14325111" y="168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80114</xdr:rowOff>
    </xdr:from>
    <xdr:to>
      <xdr:col>72</xdr:col>
      <xdr:colOff>38100</xdr:colOff>
      <xdr:row>98</xdr:row>
      <xdr:rowOff>10264</xdr:rowOff>
    </xdr:to>
    <xdr:sp macro="" textlink="">
      <xdr:nvSpPr>
        <xdr:cNvPr id="713" name="楕円 712"/>
        <xdr:cNvSpPr/>
      </xdr:nvSpPr>
      <xdr:spPr>
        <a:xfrm>
          <a:off x="13652500" y="167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1391</xdr:rowOff>
    </xdr:from>
    <xdr:ext cx="534377" cy="259045"/>
    <xdr:sp macro="" textlink="">
      <xdr:nvSpPr>
        <xdr:cNvPr id="714" name="テキスト ボックス 713"/>
        <xdr:cNvSpPr txBox="1"/>
      </xdr:nvSpPr>
      <xdr:spPr>
        <a:xfrm>
          <a:off x="13436111" y="168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76288</xdr:rowOff>
    </xdr:from>
    <xdr:to>
      <xdr:col>67</xdr:col>
      <xdr:colOff>101600</xdr:colOff>
      <xdr:row>98</xdr:row>
      <xdr:rowOff>6438</xdr:rowOff>
    </xdr:to>
    <xdr:sp macro="" textlink="">
      <xdr:nvSpPr>
        <xdr:cNvPr id="715" name="楕円 714"/>
        <xdr:cNvSpPr/>
      </xdr:nvSpPr>
      <xdr:spPr>
        <a:xfrm>
          <a:off x="12763500" y="167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169015</xdr:rowOff>
    </xdr:from>
    <xdr:ext cx="534377" cy="259045"/>
    <xdr:sp macro="" textlink="">
      <xdr:nvSpPr>
        <xdr:cNvPr id="716" name="テキスト ボックス 715"/>
        <xdr:cNvSpPr txBox="1"/>
      </xdr:nvSpPr>
      <xdr:spPr>
        <a:xfrm>
          <a:off x="12547111" y="1679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138237</xdr:rowOff>
    </xdr:from>
    <xdr:to>
      <xdr:col>111</xdr:col>
      <xdr:colOff>177800</xdr:colOff>
      <xdr:row>38</xdr:row>
      <xdr:rowOff>139700</xdr:rowOff>
    </xdr:to>
    <xdr:cxnSp macro="">
      <xdr:nvCxnSpPr>
        <xdr:cNvPr id="746" name="直線コネクタ 745"/>
        <xdr:cNvCxnSpPr/>
      </xdr:nvCxnSpPr>
      <xdr:spPr>
        <a:xfrm>
          <a:off x="20434300" y="6653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116840</xdr:rowOff>
    </xdr:from>
    <xdr:to>
      <xdr:col>107</xdr:col>
      <xdr:colOff>50800</xdr:colOff>
      <xdr:row>38</xdr:row>
      <xdr:rowOff>138237</xdr:rowOff>
    </xdr:to>
    <xdr:cxnSp macro="">
      <xdr:nvCxnSpPr>
        <xdr:cNvPr id="749" name="直線コネクタ 748"/>
        <xdr:cNvCxnSpPr/>
      </xdr:nvCxnSpPr>
      <xdr:spPr>
        <a:xfrm>
          <a:off x="19545300" y="6289040"/>
          <a:ext cx="889000" cy="36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116840</xdr:rowOff>
    </xdr:from>
    <xdr:to>
      <xdr:col>102</xdr:col>
      <xdr:colOff>114300</xdr:colOff>
      <xdr:row>38</xdr:row>
      <xdr:rowOff>121321</xdr:rowOff>
    </xdr:to>
    <xdr:cxnSp macro="">
      <xdr:nvCxnSpPr>
        <xdr:cNvPr id="752" name="直線コネクタ 751"/>
        <xdr:cNvCxnSpPr/>
      </xdr:nvCxnSpPr>
      <xdr:spPr>
        <a:xfrm flipV="1">
          <a:off x="18656300" y="6289040"/>
          <a:ext cx="889000" cy="34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84061</xdr:rowOff>
    </xdr:from>
    <xdr:ext cx="469744" cy="259045"/>
    <xdr:sp macro="" textlink="">
      <xdr:nvSpPr>
        <xdr:cNvPr id="754" name="テキスト ボックス 753"/>
        <xdr:cNvSpPr txBox="1"/>
      </xdr:nvSpPr>
      <xdr:spPr>
        <a:xfrm>
          <a:off x="19310428" y="65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87437</xdr:rowOff>
    </xdr:from>
    <xdr:to>
      <xdr:col>107</xdr:col>
      <xdr:colOff>101600</xdr:colOff>
      <xdr:row>39</xdr:row>
      <xdr:rowOff>17587</xdr:rowOff>
    </xdr:to>
    <xdr:sp macro="" textlink="">
      <xdr:nvSpPr>
        <xdr:cNvPr id="766" name="楕円 765"/>
        <xdr:cNvSpPr/>
      </xdr:nvSpPr>
      <xdr:spPr>
        <a:xfrm>
          <a:off x="20383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8714</xdr:rowOff>
    </xdr:from>
    <xdr:ext cx="313932" cy="259045"/>
    <xdr:sp macro="" textlink="">
      <xdr:nvSpPr>
        <xdr:cNvPr id="767" name="テキスト ボックス 766"/>
        <xdr:cNvSpPr txBox="1"/>
      </xdr:nvSpPr>
      <xdr:spPr>
        <a:xfrm>
          <a:off x="20277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66040</xdr:rowOff>
    </xdr:from>
    <xdr:to>
      <xdr:col>102</xdr:col>
      <xdr:colOff>165100</xdr:colOff>
      <xdr:row>36</xdr:row>
      <xdr:rowOff>167640</xdr:rowOff>
    </xdr:to>
    <xdr:sp macro="" textlink="">
      <xdr:nvSpPr>
        <xdr:cNvPr id="768" name="楕円 767"/>
        <xdr:cNvSpPr/>
      </xdr:nvSpPr>
      <xdr:spPr>
        <a:xfrm>
          <a:off x="19494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12717</xdr:rowOff>
    </xdr:from>
    <xdr:ext cx="469744" cy="259045"/>
    <xdr:sp macro="" textlink="">
      <xdr:nvSpPr>
        <xdr:cNvPr id="769" name="テキスト ボックス 768"/>
        <xdr:cNvSpPr txBox="1"/>
      </xdr:nvSpPr>
      <xdr:spPr>
        <a:xfrm>
          <a:off x="19310428" y="60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70521</xdr:rowOff>
    </xdr:from>
    <xdr:to>
      <xdr:col>98</xdr:col>
      <xdr:colOff>38100</xdr:colOff>
      <xdr:row>39</xdr:row>
      <xdr:rowOff>671</xdr:rowOff>
    </xdr:to>
    <xdr:sp macro="" textlink="">
      <xdr:nvSpPr>
        <xdr:cNvPr id="770" name="楕円 769"/>
        <xdr:cNvSpPr/>
      </xdr:nvSpPr>
      <xdr:spPr>
        <a:xfrm>
          <a:off x="18605500" y="65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163248</xdr:rowOff>
    </xdr:from>
    <xdr:ext cx="378565" cy="259045"/>
    <xdr:sp macro="" textlink="">
      <xdr:nvSpPr>
        <xdr:cNvPr id="771" name="テキスト ボックス 770"/>
        <xdr:cNvSpPr txBox="1"/>
      </xdr:nvSpPr>
      <xdr:spPr>
        <a:xfrm>
          <a:off x="18467017" y="6678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92707</xdr:rowOff>
    </xdr:from>
    <xdr:to>
      <xdr:col>116</xdr:col>
      <xdr:colOff>63500</xdr:colOff>
      <xdr:row>59</xdr:row>
      <xdr:rowOff>98878</xdr:rowOff>
    </xdr:to>
    <xdr:cxnSp macro="">
      <xdr:nvCxnSpPr>
        <xdr:cNvPr id="802" name="直線コネクタ 801"/>
        <xdr:cNvCxnSpPr/>
      </xdr:nvCxnSpPr>
      <xdr:spPr>
        <a:xfrm>
          <a:off x="21323300" y="10208257"/>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92707</xdr:rowOff>
    </xdr:from>
    <xdr:to>
      <xdr:col>111</xdr:col>
      <xdr:colOff>177800</xdr:colOff>
      <xdr:row>59</xdr:row>
      <xdr:rowOff>92837</xdr:rowOff>
    </xdr:to>
    <xdr:cxnSp macro="">
      <xdr:nvCxnSpPr>
        <xdr:cNvPr id="805" name="直線コネクタ 804"/>
        <xdr:cNvCxnSpPr/>
      </xdr:nvCxnSpPr>
      <xdr:spPr>
        <a:xfrm flipV="1">
          <a:off x="20434300" y="1020825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92837</xdr:rowOff>
    </xdr:from>
    <xdr:to>
      <xdr:col>107</xdr:col>
      <xdr:colOff>50800</xdr:colOff>
      <xdr:row>59</xdr:row>
      <xdr:rowOff>92935</xdr:rowOff>
    </xdr:to>
    <xdr:cxnSp macro="">
      <xdr:nvCxnSpPr>
        <xdr:cNvPr id="808" name="直線コネクタ 807"/>
        <xdr:cNvCxnSpPr/>
      </xdr:nvCxnSpPr>
      <xdr:spPr>
        <a:xfrm flipV="1">
          <a:off x="19545300" y="10208387"/>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92935</xdr:rowOff>
    </xdr:from>
    <xdr:to>
      <xdr:col>102</xdr:col>
      <xdr:colOff>114300</xdr:colOff>
      <xdr:row>59</xdr:row>
      <xdr:rowOff>93066</xdr:rowOff>
    </xdr:to>
    <xdr:cxnSp macro="">
      <xdr:nvCxnSpPr>
        <xdr:cNvPr id="811" name="直線コネクタ 810"/>
        <xdr:cNvCxnSpPr/>
      </xdr:nvCxnSpPr>
      <xdr:spPr>
        <a:xfrm flipV="1">
          <a:off x="18656300" y="1020848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41907</xdr:rowOff>
    </xdr:from>
    <xdr:to>
      <xdr:col>112</xdr:col>
      <xdr:colOff>38100</xdr:colOff>
      <xdr:row>59</xdr:row>
      <xdr:rowOff>143507</xdr:rowOff>
    </xdr:to>
    <xdr:sp macro="" textlink="">
      <xdr:nvSpPr>
        <xdr:cNvPr id="823" name="楕円 822"/>
        <xdr:cNvSpPr/>
      </xdr:nvSpPr>
      <xdr:spPr>
        <a:xfrm>
          <a:off x="21272500" y="101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134634</xdr:rowOff>
    </xdr:from>
    <xdr:ext cx="378565" cy="259045"/>
    <xdr:sp macro="" textlink="">
      <xdr:nvSpPr>
        <xdr:cNvPr id="824" name="テキスト ボックス 823"/>
        <xdr:cNvSpPr txBox="1"/>
      </xdr:nvSpPr>
      <xdr:spPr>
        <a:xfrm>
          <a:off x="21134017" y="1025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42037</xdr:rowOff>
    </xdr:from>
    <xdr:to>
      <xdr:col>107</xdr:col>
      <xdr:colOff>101600</xdr:colOff>
      <xdr:row>59</xdr:row>
      <xdr:rowOff>143637</xdr:rowOff>
    </xdr:to>
    <xdr:sp macro="" textlink="">
      <xdr:nvSpPr>
        <xdr:cNvPr id="825" name="楕円 824"/>
        <xdr:cNvSpPr/>
      </xdr:nvSpPr>
      <xdr:spPr>
        <a:xfrm>
          <a:off x="20383500" y="101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134764</xdr:rowOff>
    </xdr:from>
    <xdr:ext cx="378565" cy="259045"/>
    <xdr:sp macro="" textlink="">
      <xdr:nvSpPr>
        <xdr:cNvPr id="826" name="テキスト ボックス 825"/>
        <xdr:cNvSpPr txBox="1"/>
      </xdr:nvSpPr>
      <xdr:spPr>
        <a:xfrm>
          <a:off x="20245017" y="1025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42135</xdr:rowOff>
    </xdr:from>
    <xdr:to>
      <xdr:col>102</xdr:col>
      <xdr:colOff>165100</xdr:colOff>
      <xdr:row>59</xdr:row>
      <xdr:rowOff>143735</xdr:rowOff>
    </xdr:to>
    <xdr:sp macro="" textlink="">
      <xdr:nvSpPr>
        <xdr:cNvPr id="827" name="楕円 826"/>
        <xdr:cNvSpPr/>
      </xdr:nvSpPr>
      <xdr:spPr>
        <a:xfrm>
          <a:off x="19494500" y="1015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134862</xdr:rowOff>
    </xdr:from>
    <xdr:ext cx="378565" cy="259045"/>
    <xdr:sp macro="" textlink="">
      <xdr:nvSpPr>
        <xdr:cNvPr id="828" name="テキスト ボックス 827"/>
        <xdr:cNvSpPr txBox="1"/>
      </xdr:nvSpPr>
      <xdr:spPr>
        <a:xfrm>
          <a:off x="19356017" y="10250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42266</xdr:rowOff>
    </xdr:from>
    <xdr:to>
      <xdr:col>98</xdr:col>
      <xdr:colOff>38100</xdr:colOff>
      <xdr:row>59</xdr:row>
      <xdr:rowOff>143866</xdr:rowOff>
    </xdr:to>
    <xdr:sp macro="" textlink="">
      <xdr:nvSpPr>
        <xdr:cNvPr id="829" name="楕円 828"/>
        <xdr:cNvSpPr/>
      </xdr:nvSpPr>
      <xdr:spPr>
        <a:xfrm>
          <a:off x="18605500" y="101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134993</xdr:rowOff>
    </xdr:from>
    <xdr:ext cx="378565" cy="259045"/>
    <xdr:sp macro="" textlink="">
      <xdr:nvSpPr>
        <xdr:cNvPr id="830" name="テキスト ボックス 829"/>
        <xdr:cNvSpPr txBox="1"/>
      </xdr:nvSpPr>
      <xdr:spPr>
        <a:xfrm>
          <a:off x="18467017" y="10250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151212</xdr:rowOff>
    </xdr:from>
    <xdr:to>
      <xdr:col>116</xdr:col>
      <xdr:colOff>63500</xdr:colOff>
      <xdr:row>71</xdr:row>
      <xdr:rowOff>28584</xdr:rowOff>
    </xdr:to>
    <xdr:cxnSp macro="">
      <xdr:nvCxnSpPr>
        <xdr:cNvPr id="862" name="直線コネクタ 861"/>
        <xdr:cNvCxnSpPr/>
      </xdr:nvCxnSpPr>
      <xdr:spPr>
        <a:xfrm flipV="1">
          <a:off x="21323300" y="12152712"/>
          <a:ext cx="8382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47455</xdr:rowOff>
    </xdr:from>
    <xdr:ext cx="534377" cy="259045"/>
    <xdr:sp macro="" textlink="">
      <xdr:nvSpPr>
        <xdr:cNvPr id="863" name="繰出金平均値テキスト"/>
        <xdr:cNvSpPr txBox="1"/>
      </xdr:nvSpPr>
      <xdr:spPr>
        <a:xfrm>
          <a:off x="22212300" y="1307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28584</xdr:rowOff>
    </xdr:from>
    <xdr:to>
      <xdr:col>111</xdr:col>
      <xdr:colOff>177800</xdr:colOff>
      <xdr:row>71</xdr:row>
      <xdr:rowOff>113852</xdr:rowOff>
    </xdr:to>
    <xdr:cxnSp macro="">
      <xdr:nvCxnSpPr>
        <xdr:cNvPr id="865" name="直線コネクタ 864"/>
        <xdr:cNvCxnSpPr/>
      </xdr:nvCxnSpPr>
      <xdr:spPr>
        <a:xfrm flipV="1">
          <a:off x="20434300" y="12201534"/>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151092</xdr:rowOff>
    </xdr:from>
    <xdr:ext cx="534377" cy="259045"/>
    <xdr:sp macro="" textlink="">
      <xdr:nvSpPr>
        <xdr:cNvPr id="867" name="テキスト ボックス 866"/>
        <xdr:cNvSpPr txBox="1"/>
      </xdr:nvSpPr>
      <xdr:spPr>
        <a:xfrm>
          <a:off x="21056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113852</xdr:rowOff>
    </xdr:from>
    <xdr:to>
      <xdr:col>107</xdr:col>
      <xdr:colOff>50800</xdr:colOff>
      <xdr:row>71</xdr:row>
      <xdr:rowOff>131160</xdr:rowOff>
    </xdr:to>
    <xdr:cxnSp macro="">
      <xdr:nvCxnSpPr>
        <xdr:cNvPr id="868" name="直線コネクタ 867"/>
        <xdr:cNvCxnSpPr/>
      </xdr:nvCxnSpPr>
      <xdr:spPr>
        <a:xfrm flipV="1">
          <a:off x="19545300" y="12286802"/>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105878</xdr:rowOff>
    </xdr:from>
    <xdr:ext cx="534377" cy="259045"/>
    <xdr:sp macro="" textlink="">
      <xdr:nvSpPr>
        <xdr:cNvPr id="870" name="テキスト ボックス 869"/>
        <xdr:cNvSpPr txBox="1"/>
      </xdr:nvSpPr>
      <xdr:spPr>
        <a:xfrm>
          <a:off x="20167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63527</xdr:rowOff>
    </xdr:from>
    <xdr:to>
      <xdr:col>102</xdr:col>
      <xdr:colOff>114300</xdr:colOff>
      <xdr:row>71</xdr:row>
      <xdr:rowOff>131160</xdr:rowOff>
    </xdr:to>
    <xdr:cxnSp macro="">
      <xdr:nvCxnSpPr>
        <xdr:cNvPr id="871" name="直線コネクタ 870"/>
        <xdr:cNvCxnSpPr/>
      </xdr:nvCxnSpPr>
      <xdr:spPr>
        <a:xfrm>
          <a:off x="18656300" y="12065027"/>
          <a:ext cx="889000" cy="2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114288</xdr:rowOff>
    </xdr:from>
    <xdr:ext cx="534377" cy="259045"/>
    <xdr:sp macro="" textlink="">
      <xdr:nvSpPr>
        <xdr:cNvPr id="873" name="テキスト ボックス 872"/>
        <xdr:cNvSpPr txBox="1"/>
      </xdr:nvSpPr>
      <xdr:spPr>
        <a:xfrm>
          <a:off x="19278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94204</xdr:rowOff>
    </xdr:from>
    <xdr:ext cx="534377" cy="259045"/>
    <xdr:sp macro="" textlink="">
      <xdr:nvSpPr>
        <xdr:cNvPr id="875" name="テキスト ボックス 874"/>
        <xdr:cNvSpPr txBox="1"/>
      </xdr:nvSpPr>
      <xdr:spPr>
        <a:xfrm>
          <a:off x="18389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100412</xdr:rowOff>
    </xdr:from>
    <xdr:to>
      <xdr:col>116</xdr:col>
      <xdr:colOff>114300</xdr:colOff>
      <xdr:row>71</xdr:row>
      <xdr:rowOff>30562</xdr:rowOff>
    </xdr:to>
    <xdr:sp macro="" textlink="">
      <xdr:nvSpPr>
        <xdr:cNvPr id="881" name="楕円 880"/>
        <xdr:cNvSpPr/>
      </xdr:nvSpPr>
      <xdr:spPr>
        <a:xfrm>
          <a:off x="22110700" y="121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53439</xdr:rowOff>
    </xdr:from>
    <xdr:ext cx="599010" cy="259045"/>
    <xdr:sp macro="" textlink="">
      <xdr:nvSpPr>
        <xdr:cNvPr id="882" name="繰出金該当値テキスト"/>
        <xdr:cNvSpPr txBox="1"/>
      </xdr:nvSpPr>
      <xdr:spPr>
        <a:xfrm>
          <a:off x="22212300" y="1205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149234</xdr:rowOff>
    </xdr:from>
    <xdr:to>
      <xdr:col>112</xdr:col>
      <xdr:colOff>38100</xdr:colOff>
      <xdr:row>71</xdr:row>
      <xdr:rowOff>79384</xdr:rowOff>
    </xdr:to>
    <xdr:sp macro="" textlink="">
      <xdr:nvSpPr>
        <xdr:cNvPr id="883" name="楕円 882"/>
        <xdr:cNvSpPr/>
      </xdr:nvSpPr>
      <xdr:spPr>
        <a:xfrm>
          <a:off x="21272500" y="121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95911</xdr:rowOff>
    </xdr:from>
    <xdr:ext cx="599010" cy="259045"/>
    <xdr:sp macro="" textlink="">
      <xdr:nvSpPr>
        <xdr:cNvPr id="884" name="テキスト ボックス 883"/>
        <xdr:cNvSpPr txBox="1"/>
      </xdr:nvSpPr>
      <xdr:spPr>
        <a:xfrm>
          <a:off x="21023795" y="1192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63052</xdr:rowOff>
    </xdr:from>
    <xdr:to>
      <xdr:col>107</xdr:col>
      <xdr:colOff>101600</xdr:colOff>
      <xdr:row>71</xdr:row>
      <xdr:rowOff>164652</xdr:rowOff>
    </xdr:to>
    <xdr:sp macro="" textlink="">
      <xdr:nvSpPr>
        <xdr:cNvPr id="885" name="楕円 884"/>
        <xdr:cNvSpPr/>
      </xdr:nvSpPr>
      <xdr:spPr>
        <a:xfrm>
          <a:off x="20383500" y="122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9729</xdr:rowOff>
    </xdr:from>
    <xdr:ext cx="599010" cy="259045"/>
    <xdr:sp macro="" textlink="">
      <xdr:nvSpPr>
        <xdr:cNvPr id="886" name="テキスト ボックス 885"/>
        <xdr:cNvSpPr txBox="1"/>
      </xdr:nvSpPr>
      <xdr:spPr>
        <a:xfrm>
          <a:off x="20134795" y="1201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80360</xdr:rowOff>
    </xdr:from>
    <xdr:to>
      <xdr:col>102</xdr:col>
      <xdr:colOff>165100</xdr:colOff>
      <xdr:row>72</xdr:row>
      <xdr:rowOff>10510</xdr:rowOff>
    </xdr:to>
    <xdr:sp macro="" textlink="">
      <xdr:nvSpPr>
        <xdr:cNvPr id="887" name="楕円 886"/>
        <xdr:cNvSpPr/>
      </xdr:nvSpPr>
      <xdr:spPr>
        <a:xfrm>
          <a:off x="19494500" y="122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27037</xdr:rowOff>
    </xdr:from>
    <xdr:ext cx="599010" cy="259045"/>
    <xdr:sp macro="" textlink="">
      <xdr:nvSpPr>
        <xdr:cNvPr id="888" name="テキスト ボックス 887"/>
        <xdr:cNvSpPr txBox="1"/>
      </xdr:nvSpPr>
      <xdr:spPr>
        <a:xfrm>
          <a:off x="19245795" y="1202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12727</xdr:rowOff>
    </xdr:from>
    <xdr:to>
      <xdr:col>98</xdr:col>
      <xdr:colOff>38100</xdr:colOff>
      <xdr:row>70</xdr:row>
      <xdr:rowOff>114327</xdr:rowOff>
    </xdr:to>
    <xdr:sp macro="" textlink="">
      <xdr:nvSpPr>
        <xdr:cNvPr id="889" name="楕円 888"/>
        <xdr:cNvSpPr/>
      </xdr:nvSpPr>
      <xdr:spPr>
        <a:xfrm>
          <a:off x="18605500" y="120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130854</xdr:rowOff>
    </xdr:from>
    <xdr:ext cx="599010" cy="259045"/>
    <xdr:sp macro="" textlink="">
      <xdr:nvSpPr>
        <xdr:cNvPr id="890" name="テキスト ボックス 889"/>
        <xdr:cNvSpPr txBox="1"/>
      </xdr:nvSpPr>
      <xdr:spPr>
        <a:xfrm>
          <a:off x="18356795" y="1178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歳出決算総額は、住民一人当たり１，３８３，９０９円、前年度比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７．７％となっている。最も高額な項目である補助費等については、住民一人当たり４１３，６７５円となっており、類似団体と比較して高い水準にある。これは、一部事務組合への負担金が多額であるほか、学校給食会にかかる経費を補助金にしていることが要因の一つである。また、平成２８年度から平成２９年度に大きく上昇した要因は、平成２９年度に簡易水道事業が上水道事業に移行したことに伴い、平成２９年度決算から繰出金が補助費に変更となったためである。令和２年度の増は、新型コロナウイルス感染症対策に係る特別定額給付金の支給が大きな要因である。続いて高額な項目である公債費については、住民一人当たり１７０，４５６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８％となっており、依然として類似団体と比較して高い水準にある。これは町村合併前後の大型建設事業が影響しているが、これらの事業も償還終了を迎えていることや、普通建設事業への起債の充当を制限していることで近年減少傾向にある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完了のごみ処理施設整備や現在実施中の公立病院改築、町立中学校改築、道の駅整備等の大型建設事業により、今後の公債費の増加を懸念している。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人件費については、住民一人当たり１６６，６３５円、前年度比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０．１％で類似団体内でも高い値である。これは、町内１２公民館、２支所に職員をそれぞれ配置し、地域振興や地域密着型業務など、地域毎の専門的な仕事に従事していることにより、職員削減を行えていないことがある。令和２年度は会計年度任用職員制度の導入に伴い物件費から人件費への性質変更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108022</xdr:rowOff>
    </xdr:from>
    <xdr:to>
      <xdr:col>24</xdr:col>
      <xdr:colOff>63500</xdr:colOff>
      <xdr:row>32</xdr:row>
      <xdr:rowOff>60343</xdr:rowOff>
    </xdr:to>
    <xdr:cxnSp macro="">
      <xdr:nvCxnSpPr>
        <xdr:cNvPr id="63" name="直線コネクタ 62"/>
        <xdr:cNvCxnSpPr/>
      </xdr:nvCxnSpPr>
      <xdr:spPr>
        <a:xfrm>
          <a:off x="3797300" y="5422972"/>
          <a:ext cx="838200" cy="1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103576</xdr:rowOff>
    </xdr:from>
    <xdr:ext cx="469744" cy="259045"/>
    <xdr:sp macro="" textlink="">
      <xdr:nvSpPr>
        <xdr:cNvPr id="64" name="議会費平均値テキスト"/>
        <xdr:cNvSpPr txBox="1"/>
      </xdr:nvSpPr>
      <xdr:spPr>
        <a:xfrm>
          <a:off x="4686300" y="610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108022</xdr:rowOff>
    </xdr:from>
    <xdr:to>
      <xdr:col>19</xdr:col>
      <xdr:colOff>177800</xdr:colOff>
      <xdr:row>31</xdr:row>
      <xdr:rowOff>161907</xdr:rowOff>
    </xdr:to>
    <xdr:cxnSp macro="">
      <xdr:nvCxnSpPr>
        <xdr:cNvPr id="66" name="直線コネクタ 65"/>
        <xdr:cNvCxnSpPr/>
      </xdr:nvCxnSpPr>
      <xdr:spPr>
        <a:xfrm flipV="1">
          <a:off x="2908300" y="5422972"/>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57203</xdr:rowOff>
    </xdr:from>
    <xdr:ext cx="469744" cy="259045"/>
    <xdr:sp macro="" textlink="">
      <xdr:nvSpPr>
        <xdr:cNvPr id="68" name="テキスト ボックス 67"/>
        <xdr:cNvSpPr txBox="1"/>
      </xdr:nvSpPr>
      <xdr:spPr>
        <a:xfrm>
          <a:off x="3562428" y="60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161907</xdr:rowOff>
    </xdr:from>
    <xdr:to>
      <xdr:col>15</xdr:col>
      <xdr:colOff>50800</xdr:colOff>
      <xdr:row>32</xdr:row>
      <xdr:rowOff>13317</xdr:rowOff>
    </xdr:to>
    <xdr:cxnSp macro="">
      <xdr:nvCxnSpPr>
        <xdr:cNvPr id="69" name="直線コネクタ 68"/>
        <xdr:cNvCxnSpPr/>
      </xdr:nvCxnSpPr>
      <xdr:spPr>
        <a:xfrm flipV="1">
          <a:off x="2019300" y="54768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73205</xdr:rowOff>
    </xdr:from>
    <xdr:ext cx="469744" cy="259045"/>
    <xdr:sp macro="" textlink="">
      <xdr:nvSpPr>
        <xdr:cNvPr id="71" name="テキスト ボックス 70"/>
        <xdr:cNvSpPr txBox="1"/>
      </xdr:nvSpPr>
      <xdr:spPr>
        <a:xfrm>
          <a:off x="2673428" y="60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13317</xdr:rowOff>
    </xdr:from>
    <xdr:to>
      <xdr:col>10</xdr:col>
      <xdr:colOff>114300</xdr:colOff>
      <xdr:row>32</xdr:row>
      <xdr:rowOff>21808</xdr:rowOff>
    </xdr:to>
    <xdr:cxnSp macro="">
      <xdr:nvCxnSpPr>
        <xdr:cNvPr id="72" name="直線コネクタ 71"/>
        <xdr:cNvCxnSpPr/>
      </xdr:nvCxnSpPr>
      <xdr:spPr>
        <a:xfrm flipV="1">
          <a:off x="1130300" y="5499717"/>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100964</xdr:rowOff>
    </xdr:from>
    <xdr:ext cx="469744" cy="259045"/>
    <xdr:sp macro="" textlink="">
      <xdr:nvSpPr>
        <xdr:cNvPr id="74" name="テキスト ボックス 73"/>
        <xdr:cNvSpPr txBox="1"/>
      </xdr:nvSpPr>
      <xdr:spPr>
        <a:xfrm>
          <a:off x="1784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9543</xdr:rowOff>
    </xdr:from>
    <xdr:to>
      <xdr:col>24</xdr:col>
      <xdr:colOff>114300</xdr:colOff>
      <xdr:row>32</xdr:row>
      <xdr:rowOff>111143</xdr:rowOff>
    </xdr:to>
    <xdr:sp macro="" textlink="">
      <xdr:nvSpPr>
        <xdr:cNvPr id="82" name="楕円 81"/>
        <xdr:cNvSpPr/>
      </xdr:nvSpPr>
      <xdr:spPr>
        <a:xfrm>
          <a:off x="4584700" y="54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32420</xdr:rowOff>
    </xdr:from>
    <xdr:ext cx="469744" cy="259045"/>
    <xdr:sp macro="" textlink="">
      <xdr:nvSpPr>
        <xdr:cNvPr id="83" name="議会費該当値テキスト"/>
        <xdr:cNvSpPr txBox="1"/>
      </xdr:nvSpPr>
      <xdr:spPr>
        <a:xfrm>
          <a:off x="4686300" y="534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57222</xdr:rowOff>
    </xdr:from>
    <xdr:to>
      <xdr:col>20</xdr:col>
      <xdr:colOff>38100</xdr:colOff>
      <xdr:row>31</xdr:row>
      <xdr:rowOff>158822</xdr:rowOff>
    </xdr:to>
    <xdr:sp macro="" textlink="">
      <xdr:nvSpPr>
        <xdr:cNvPr id="84" name="楕円 83"/>
        <xdr:cNvSpPr/>
      </xdr:nvSpPr>
      <xdr:spPr>
        <a:xfrm>
          <a:off x="3746500" y="53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3899</xdr:rowOff>
    </xdr:from>
    <xdr:ext cx="469744" cy="259045"/>
    <xdr:sp macro="" textlink="">
      <xdr:nvSpPr>
        <xdr:cNvPr id="85" name="テキスト ボックス 84"/>
        <xdr:cNvSpPr txBox="1"/>
      </xdr:nvSpPr>
      <xdr:spPr>
        <a:xfrm>
          <a:off x="3562428" y="514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111107</xdr:rowOff>
    </xdr:from>
    <xdr:to>
      <xdr:col>15</xdr:col>
      <xdr:colOff>101600</xdr:colOff>
      <xdr:row>32</xdr:row>
      <xdr:rowOff>41257</xdr:rowOff>
    </xdr:to>
    <xdr:sp macro="" textlink="">
      <xdr:nvSpPr>
        <xdr:cNvPr id="86" name="楕円 85"/>
        <xdr:cNvSpPr/>
      </xdr:nvSpPr>
      <xdr:spPr>
        <a:xfrm>
          <a:off x="2857500" y="5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57784</xdr:rowOff>
    </xdr:from>
    <xdr:ext cx="469744" cy="259045"/>
    <xdr:sp macro="" textlink="">
      <xdr:nvSpPr>
        <xdr:cNvPr id="87" name="テキスト ボックス 86"/>
        <xdr:cNvSpPr txBox="1"/>
      </xdr:nvSpPr>
      <xdr:spPr>
        <a:xfrm>
          <a:off x="2673428" y="5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133967</xdr:rowOff>
    </xdr:from>
    <xdr:to>
      <xdr:col>10</xdr:col>
      <xdr:colOff>165100</xdr:colOff>
      <xdr:row>32</xdr:row>
      <xdr:rowOff>64117</xdr:rowOff>
    </xdr:to>
    <xdr:sp macro="" textlink="">
      <xdr:nvSpPr>
        <xdr:cNvPr id="88" name="楕円 87"/>
        <xdr:cNvSpPr/>
      </xdr:nvSpPr>
      <xdr:spPr>
        <a:xfrm>
          <a:off x="1968500" y="54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80644</xdr:rowOff>
    </xdr:from>
    <xdr:ext cx="469744" cy="259045"/>
    <xdr:sp macro="" textlink="">
      <xdr:nvSpPr>
        <xdr:cNvPr id="89" name="テキスト ボックス 88"/>
        <xdr:cNvSpPr txBox="1"/>
      </xdr:nvSpPr>
      <xdr:spPr>
        <a:xfrm>
          <a:off x="1784428" y="52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142458</xdr:rowOff>
    </xdr:from>
    <xdr:to>
      <xdr:col>6</xdr:col>
      <xdr:colOff>38100</xdr:colOff>
      <xdr:row>32</xdr:row>
      <xdr:rowOff>72608</xdr:rowOff>
    </xdr:to>
    <xdr:sp macro="" textlink="">
      <xdr:nvSpPr>
        <xdr:cNvPr id="90" name="楕円 89"/>
        <xdr:cNvSpPr/>
      </xdr:nvSpPr>
      <xdr:spPr>
        <a:xfrm>
          <a:off x="1079500" y="5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89135</xdr:rowOff>
    </xdr:from>
    <xdr:ext cx="469744" cy="259045"/>
    <xdr:sp macro="" textlink="">
      <xdr:nvSpPr>
        <xdr:cNvPr id="91" name="テキスト ボックス 90"/>
        <xdr:cNvSpPr txBox="1"/>
      </xdr:nvSpPr>
      <xdr:spPr>
        <a:xfrm>
          <a:off x="895428" y="52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100405</xdr:rowOff>
    </xdr:from>
    <xdr:to>
      <xdr:col>24</xdr:col>
      <xdr:colOff>63500</xdr:colOff>
      <xdr:row>56</xdr:row>
      <xdr:rowOff>134806</xdr:rowOff>
    </xdr:to>
    <xdr:cxnSp macro="">
      <xdr:nvCxnSpPr>
        <xdr:cNvPr id="120" name="直線コネクタ 119"/>
        <xdr:cNvCxnSpPr/>
      </xdr:nvCxnSpPr>
      <xdr:spPr>
        <a:xfrm flipV="1">
          <a:off x="3797300" y="9530155"/>
          <a:ext cx="838200" cy="20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60290</xdr:rowOff>
    </xdr:from>
    <xdr:ext cx="599010" cy="259045"/>
    <xdr:sp macro="" textlink="">
      <xdr:nvSpPr>
        <xdr:cNvPr id="121" name="総務費平均値テキスト"/>
        <xdr:cNvSpPr txBox="1"/>
      </xdr:nvSpPr>
      <xdr:spPr>
        <a:xfrm>
          <a:off x="4686300" y="9661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134806</xdr:rowOff>
    </xdr:from>
    <xdr:to>
      <xdr:col>19</xdr:col>
      <xdr:colOff>177800</xdr:colOff>
      <xdr:row>57</xdr:row>
      <xdr:rowOff>84069</xdr:rowOff>
    </xdr:to>
    <xdr:cxnSp macro="">
      <xdr:nvCxnSpPr>
        <xdr:cNvPr id="123" name="直線コネクタ 122"/>
        <xdr:cNvCxnSpPr/>
      </xdr:nvCxnSpPr>
      <xdr:spPr>
        <a:xfrm flipV="1">
          <a:off x="2908300" y="9736006"/>
          <a:ext cx="889000" cy="1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170204</xdr:rowOff>
    </xdr:from>
    <xdr:ext cx="599010" cy="259045"/>
    <xdr:sp macro="" textlink="">
      <xdr:nvSpPr>
        <xdr:cNvPr id="125" name="テキスト ボックス 124"/>
        <xdr:cNvSpPr txBox="1"/>
      </xdr:nvSpPr>
      <xdr:spPr>
        <a:xfrm>
          <a:off x="3497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55987</xdr:rowOff>
    </xdr:from>
    <xdr:to>
      <xdr:col>15</xdr:col>
      <xdr:colOff>50800</xdr:colOff>
      <xdr:row>57</xdr:row>
      <xdr:rowOff>84069</xdr:rowOff>
    </xdr:to>
    <xdr:cxnSp macro="">
      <xdr:nvCxnSpPr>
        <xdr:cNvPr id="126" name="直線コネクタ 125"/>
        <xdr:cNvCxnSpPr/>
      </xdr:nvCxnSpPr>
      <xdr:spPr>
        <a:xfrm>
          <a:off x="2019300" y="9828637"/>
          <a:ext cx="889000" cy="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146240</xdr:rowOff>
    </xdr:from>
    <xdr:ext cx="599010" cy="259045"/>
    <xdr:sp macro="" textlink="">
      <xdr:nvSpPr>
        <xdr:cNvPr id="128" name="テキスト ボックス 127"/>
        <xdr:cNvSpPr txBox="1"/>
      </xdr:nvSpPr>
      <xdr:spPr>
        <a:xfrm>
          <a:off x="2608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55987</xdr:rowOff>
    </xdr:from>
    <xdr:to>
      <xdr:col>10</xdr:col>
      <xdr:colOff>114300</xdr:colOff>
      <xdr:row>57</xdr:row>
      <xdr:rowOff>57700</xdr:rowOff>
    </xdr:to>
    <xdr:cxnSp macro="">
      <xdr:nvCxnSpPr>
        <xdr:cNvPr id="129" name="直線コネクタ 128"/>
        <xdr:cNvCxnSpPr/>
      </xdr:nvCxnSpPr>
      <xdr:spPr>
        <a:xfrm flipV="1">
          <a:off x="1130300" y="9828637"/>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159320</xdr:rowOff>
    </xdr:from>
    <xdr:ext cx="599010" cy="259045"/>
    <xdr:sp macro="" textlink="">
      <xdr:nvSpPr>
        <xdr:cNvPr id="131" name="テキスト ボックス 130"/>
        <xdr:cNvSpPr txBox="1"/>
      </xdr:nvSpPr>
      <xdr:spPr>
        <a:xfrm>
          <a:off x="1719795" y="9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9857</xdr:rowOff>
    </xdr:from>
    <xdr:ext cx="599010" cy="259045"/>
    <xdr:sp macro="" textlink="">
      <xdr:nvSpPr>
        <xdr:cNvPr id="133" name="テキスト ボックス 132"/>
        <xdr:cNvSpPr txBox="1"/>
      </xdr:nvSpPr>
      <xdr:spPr>
        <a:xfrm>
          <a:off x="830795" y="99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49605</xdr:rowOff>
    </xdr:from>
    <xdr:to>
      <xdr:col>24</xdr:col>
      <xdr:colOff>114300</xdr:colOff>
      <xdr:row>55</xdr:row>
      <xdr:rowOff>151205</xdr:rowOff>
    </xdr:to>
    <xdr:sp macro="" textlink="">
      <xdr:nvSpPr>
        <xdr:cNvPr id="139" name="楕円 138"/>
        <xdr:cNvSpPr/>
      </xdr:nvSpPr>
      <xdr:spPr>
        <a:xfrm>
          <a:off x="4584700" y="94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72482</xdr:rowOff>
    </xdr:from>
    <xdr:ext cx="599010" cy="259045"/>
    <xdr:sp macro="" textlink="">
      <xdr:nvSpPr>
        <xdr:cNvPr id="140" name="総務費該当値テキスト"/>
        <xdr:cNvSpPr txBox="1"/>
      </xdr:nvSpPr>
      <xdr:spPr>
        <a:xfrm>
          <a:off x="4686300" y="933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84006</xdr:rowOff>
    </xdr:from>
    <xdr:to>
      <xdr:col>20</xdr:col>
      <xdr:colOff>38100</xdr:colOff>
      <xdr:row>57</xdr:row>
      <xdr:rowOff>14156</xdr:rowOff>
    </xdr:to>
    <xdr:sp macro="" textlink="">
      <xdr:nvSpPr>
        <xdr:cNvPr id="141" name="楕円 140"/>
        <xdr:cNvSpPr/>
      </xdr:nvSpPr>
      <xdr:spPr>
        <a:xfrm>
          <a:off x="3746500" y="96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30683</xdr:rowOff>
    </xdr:from>
    <xdr:ext cx="599010" cy="259045"/>
    <xdr:sp macro="" textlink="">
      <xdr:nvSpPr>
        <xdr:cNvPr id="142" name="テキスト ボックス 141"/>
        <xdr:cNvSpPr txBox="1"/>
      </xdr:nvSpPr>
      <xdr:spPr>
        <a:xfrm>
          <a:off x="3497795" y="946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33269</xdr:rowOff>
    </xdr:from>
    <xdr:to>
      <xdr:col>15</xdr:col>
      <xdr:colOff>101600</xdr:colOff>
      <xdr:row>57</xdr:row>
      <xdr:rowOff>134869</xdr:rowOff>
    </xdr:to>
    <xdr:sp macro="" textlink="">
      <xdr:nvSpPr>
        <xdr:cNvPr id="143" name="楕円 142"/>
        <xdr:cNvSpPr/>
      </xdr:nvSpPr>
      <xdr:spPr>
        <a:xfrm>
          <a:off x="2857500" y="98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151396</xdr:rowOff>
    </xdr:from>
    <xdr:ext cx="599010" cy="259045"/>
    <xdr:sp macro="" textlink="">
      <xdr:nvSpPr>
        <xdr:cNvPr id="144" name="テキスト ボックス 143"/>
        <xdr:cNvSpPr txBox="1"/>
      </xdr:nvSpPr>
      <xdr:spPr>
        <a:xfrm>
          <a:off x="2608795" y="958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5187</xdr:rowOff>
    </xdr:from>
    <xdr:to>
      <xdr:col>10</xdr:col>
      <xdr:colOff>165100</xdr:colOff>
      <xdr:row>57</xdr:row>
      <xdr:rowOff>106787</xdr:rowOff>
    </xdr:to>
    <xdr:sp macro="" textlink="">
      <xdr:nvSpPr>
        <xdr:cNvPr id="145" name="楕円 144"/>
        <xdr:cNvSpPr/>
      </xdr:nvSpPr>
      <xdr:spPr>
        <a:xfrm>
          <a:off x="1968500" y="97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123314</xdr:rowOff>
    </xdr:from>
    <xdr:ext cx="599010" cy="259045"/>
    <xdr:sp macro="" textlink="">
      <xdr:nvSpPr>
        <xdr:cNvPr id="146" name="テキスト ボックス 145"/>
        <xdr:cNvSpPr txBox="1"/>
      </xdr:nvSpPr>
      <xdr:spPr>
        <a:xfrm>
          <a:off x="1719795" y="955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6900</xdr:rowOff>
    </xdr:from>
    <xdr:to>
      <xdr:col>6</xdr:col>
      <xdr:colOff>38100</xdr:colOff>
      <xdr:row>57</xdr:row>
      <xdr:rowOff>108500</xdr:rowOff>
    </xdr:to>
    <xdr:sp macro="" textlink="">
      <xdr:nvSpPr>
        <xdr:cNvPr id="147" name="楕円 146"/>
        <xdr:cNvSpPr/>
      </xdr:nvSpPr>
      <xdr:spPr>
        <a:xfrm>
          <a:off x="1079500" y="97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125027</xdr:rowOff>
    </xdr:from>
    <xdr:ext cx="599010" cy="259045"/>
    <xdr:sp macro="" textlink="">
      <xdr:nvSpPr>
        <xdr:cNvPr id="148" name="テキスト ボックス 147"/>
        <xdr:cNvSpPr txBox="1"/>
      </xdr:nvSpPr>
      <xdr:spPr>
        <a:xfrm>
          <a:off x="830795" y="955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121107</xdr:rowOff>
    </xdr:from>
    <xdr:to>
      <xdr:col>24</xdr:col>
      <xdr:colOff>63500</xdr:colOff>
      <xdr:row>71</xdr:row>
      <xdr:rowOff>147951</xdr:rowOff>
    </xdr:to>
    <xdr:cxnSp macro="">
      <xdr:nvCxnSpPr>
        <xdr:cNvPr id="180" name="直線コネクタ 179"/>
        <xdr:cNvCxnSpPr/>
      </xdr:nvCxnSpPr>
      <xdr:spPr>
        <a:xfrm flipV="1">
          <a:off x="3797300" y="12294057"/>
          <a:ext cx="8382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147951</xdr:rowOff>
    </xdr:from>
    <xdr:to>
      <xdr:col>19</xdr:col>
      <xdr:colOff>177800</xdr:colOff>
      <xdr:row>71</xdr:row>
      <xdr:rowOff>158510</xdr:rowOff>
    </xdr:to>
    <xdr:cxnSp macro="">
      <xdr:nvCxnSpPr>
        <xdr:cNvPr id="183" name="直線コネクタ 182"/>
        <xdr:cNvCxnSpPr/>
      </xdr:nvCxnSpPr>
      <xdr:spPr>
        <a:xfrm flipV="1">
          <a:off x="2908300" y="1232090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92789</xdr:rowOff>
    </xdr:from>
    <xdr:ext cx="599010" cy="259045"/>
    <xdr:sp macro="" textlink="">
      <xdr:nvSpPr>
        <xdr:cNvPr id="185" name="テキスト ボックス 184"/>
        <xdr:cNvSpPr txBox="1"/>
      </xdr:nvSpPr>
      <xdr:spPr>
        <a:xfrm>
          <a:off x="3497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158510</xdr:rowOff>
    </xdr:from>
    <xdr:to>
      <xdr:col>15</xdr:col>
      <xdr:colOff>50800</xdr:colOff>
      <xdr:row>72</xdr:row>
      <xdr:rowOff>49305</xdr:rowOff>
    </xdr:to>
    <xdr:cxnSp macro="">
      <xdr:nvCxnSpPr>
        <xdr:cNvPr id="186" name="直線コネクタ 185"/>
        <xdr:cNvCxnSpPr/>
      </xdr:nvCxnSpPr>
      <xdr:spPr>
        <a:xfrm flipV="1">
          <a:off x="2019300" y="12331460"/>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162577</xdr:rowOff>
    </xdr:from>
    <xdr:ext cx="599010" cy="259045"/>
    <xdr:sp macro="" textlink="">
      <xdr:nvSpPr>
        <xdr:cNvPr id="188" name="テキスト ボックス 187"/>
        <xdr:cNvSpPr txBox="1"/>
      </xdr:nvSpPr>
      <xdr:spPr>
        <a:xfrm>
          <a:off x="2608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46779</xdr:rowOff>
    </xdr:from>
    <xdr:to>
      <xdr:col>10</xdr:col>
      <xdr:colOff>114300</xdr:colOff>
      <xdr:row>72</xdr:row>
      <xdr:rowOff>49305</xdr:rowOff>
    </xdr:to>
    <xdr:cxnSp macro="">
      <xdr:nvCxnSpPr>
        <xdr:cNvPr id="189" name="直線コネクタ 188"/>
        <xdr:cNvCxnSpPr/>
      </xdr:nvCxnSpPr>
      <xdr:spPr>
        <a:xfrm>
          <a:off x="1130300" y="12391179"/>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119023</xdr:rowOff>
    </xdr:from>
    <xdr:ext cx="599010" cy="259045"/>
    <xdr:sp macro="" textlink="">
      <xdr:nvSpPr>
        <xdr:cNvPr id="191" name="テキスト ボックス 190"/>
        <xdr:cNvSpPr txBox="1"/>
      </xdr:nvSpPr>
      <xdr:spPr>
        <a:xfrm>
          <a:off x="1719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68818</xdr:rowOff>
    </xdr:from>
    <xdr:ext cx="599010" cy="259045"/>
    <xdr:sp macro="" textlink="">
      <xdr:nvSpPr>
        <xdr:cNvPr id="193" name="テキスト ボックス 192"/>
        <xdr:cNvSpPr txBox="1"/>
      </xdr:nvSpPr>
      <xdr:spPr>
        <a:xfrm>
          <a:off x="830795" y="1309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70307</xdr:rowOff>
    </xdr:from>
    <xdr:to>
      <xdr:col>24</xdr:col>
      <xdr:colOff>114300</xdr:colOff>
      <xdr:row>72</xdr:row>
      <xdr:rowOff>457</xdr:rowOff>
    </xdr:to>
    <xdr:sp macro="" textlink="">
      <xdr:nvSpPr>
        <xdr:cNvPr id="199" name="楕円 198"/>
        <xdr:cNvSpPr/>
      </xdr:nvSpPr>
      <xdr:spPr>
        <a:xfrm>
          <a:off x="4584700" y="122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93184</xdr:rowOff>
    </xdr:from>
    <xdr:ext cx="599010" cy="259045"/>
    <xdr:sp macro="" textlink="">
      <xdr:nvSpPr>
        <xdr:cNvPr id="200" name="民生費該当値テキスト"/>
        <xdr:cNvSpPr txBox="1"/>
      </xdr:nvSpPr>
      <xdr:spPr>
        <a:xfrm>
          <a:off x="4686300" y="1209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97151</xdr:rowOff>
    </xdr:from>
    <xdr:to>
      <xdr:col>20</xdr:col>
      <xdr:colOff>38100</xdr:colOff>
      <xdr:row>72</xdr:row>
      <xdr:rowOff>27301</xdr:rowOff>
    </xdr:to>
    <xdr:sp macro="" textlink="">
      <xdr:nvSpPr>
        <xdr:cNvPr id="201" name="楕円 200"/>
        <xdr:cNvSpPr/>
      </xdr:nvSpPr>
      <xdr:spPr>
        <a:xfrm>
          <a:off x="3746500" y="1227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43828</xdr:rowOff>
    </xdr:from>
    <xdr:ext cx="599010" cy="259045"/>
    <xdr:sp macro="" textlink="">
      <xdr:nvSpPr>
        <xdr:cNvPr id="202" name="テキスト ボックス 201"/>
        <xdr:cNvSpPr txBox="1"/>
      </xdr:nvSpPr>
      <xdr:spPr>
        <a:xfrm>
          <a:off x="3497795" y="1204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107710</xdr:rowOff>
    </xdr:from>
    <xdr:to>
      <xdr:col>15</xdr:col>
      <xdr:colOff>101600</xdr:colOff>
      <xdr:row>72</xdr:row>
      <xdr:rowOff>37860</xdr:rowOff>
    </xdr:to>
    <xdr:sp macro="" textlink="">
      <xdr:nvSpPr>
        <xdr:cNvPr id="203" name="楕円 202"/>
        <xdr:cNvSpPr/>
      </xdr:nvSpPr>
      <xdr:spPr>
        <a:xfrm>
          <a:off x="2857500" y="122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54387</xdr:rowOff>
    </xdr:from>
    <xdr:ext cx="599010" cy="259045"/>
    <xdr:sp macro="" textlink="">
      <xdr:nvSpPr>
        <xdr:cNvPr id="204" name="テキスト ボックス 203"/>
        <xdr:cNvSpPr txBox="1"/>
      </xdr:nvSpPr>
      <xdr:spPr>
        <a:xfrm>
          <a:off x="2608795" y="1205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169955</xdr:rowOff>
    </xdr:from>
    <xdr:to>
      <xdr:col>10</xdr:col>
      <xdr:colOff>165100</xdr:colOff>
      <xdr:row>72</xdr:row>
      <xdr:rowOff>100105</xdr:rowOff>
    </xdr:to>
    <xdr:sp macro="" textlink="">
      <xdr:nvSpPr>
        <xdr:cNvPr id="205" name="楕円 204"/>
        <xdr:cNvSpPr/>
      </xdr:nvSpPr>
      <xdr:spPr>
        <a:xfrm>
          <a:off x="1968500" y="123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116632</xdr:rowOff>
    </xdr:from>
    <xdr:ext cx="599010" cy="259045"/>
    <xdr:sp macro="" textlink="">
      <xdr:nvSpPr>
        <xdr:cNvPr id="206" name="テキスト ボックス 205"/>
        <xdr:cNvSpPr txBox="1"/>
      </xdr:nvSpPr>
      <xdr:spPr>
        <a:xfrm>
          <a:off x="1719795" y="1211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167429</xdr:rowOff>
    </xdr:from>
    <xdr:to>
      <xdr:col>6</xdr:col>
      <xdr:colOff>38100</xdr:colOff>
      <xdr:row>72</xdr:row>
      <xdr:rowOff>97579</xdr:rowOff>
    </xdr:to>
    <xdr:sp macro="" textlink="">
      <xdr:nvSpPr>
        <xdr:cNvPr id="207" name="楕円 206"/>
        <xdr:cNvSpPr/>
      </xdr:nvSpPr>
      <xdr:spPr>
        <a:xfrm>
          <a:off x="1079500" y="123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114106</xdr:rowOff>
    </xdr:from>
    <xdr:ext cx="599010" cy="259045"/>
    <xdr:sp macro="" textlink="">
      <xdr:nvSpPr>
        <xdr:cNvPr id="208" name="テキスト ボックス 207"/>
        <xdr:cNvSpPr txBox="1"/>
      </xdr:nvSpPr>
      <xdr:spPr>
        <a:xfrm>
          <a:off x="830795" y="1211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58959</xdr:rowOff>
    </xdr:from>
    <xdr:to>
      <xdr:col>24</xdr:col>
      <xdr:colOff>63500</xdr:colOff>
      <xdr:row>92</xdr:row>
      <xdr:rowOff>149858</xdr:rowOff>
    </xdr:to>
    <xdr:cxnSp macro="">
      <xdr:nvCxnSpPr>
        <xdr:cNvPr id="237" name="直線コネクタ 236"/>
        <xdr:cNvCxnSpPr/>
      </xdr:nvCxnSpPr>
      <xdr:spPr>
        <a:xfrm flipV="1">
          <a:off x="3797300" y="15489459"/>
          <a:ext cx="838200" cy="4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119029</xdr:rowOff>
    </xdr:from>
    <xdr:ext cx="534377" cy="259045"/>
    <xdr:sp macro="" textlink="">
      <xdr:nvSpPr>
        <xdr:cNvPr id="238" name="衛生費平均値テキスト"/>
        <xdr:cNvSpPr txBox="1"/>
      </xdr:nvSpPr>
      <xdr:spPr>
        <a:xfrm>
          <a:off x="4686300" y="16406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149858</xdr:rowOff>
    </xdr:from>
    <xdr:to>
      <xdr:col>19</xdr:col>
      <xdr:colOff>177800</xdr:colOff>
      <xdr:row>93</xdr:row>
      <xdr:rowOff>156144</xdr:rowOff>
    </xdr:to>
    <xdr:cxnSp macro="">
      <xdr:nvCxnSpPr>
        <xdr:cNvPr id="240" name="直線コネクタ 239"/>
        <xdr:cNvCxnSpPr/>
      </xdr:nvCxnSpPr>
      <xdr:spPr>
        <a:xfrm flipV="1">
          <a:off x="2908300" y="15923258"/>
          <a:ext cx="889000" cy="17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101289</xdr:rowOff>
    </xdr:from>
    <xdr:ext cx="534377" cy="259045"/>
    <xdr:sp macro="" textlink="">
      <xdr:nvSpPr>
        <xdr:cNvPr id="242" name="テキスト ボックス 241"/>
        <xdr:cNvSpPr txBox="1"/>
      </xdr:nvSpPr>
      <xdr:spPr>
        <a:xfrm>
          <a:off x="3530111" y="165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156144</xdr:rowOff>
    </xdr:from>
    <xdr:to>
      <xdr:col>15</xdr:col>
      <xdr:colOff>50800</xdr:colOff>
      <xdr:row>94</xdr:row>
      <xdr:rowOff>40046</xdr:rowOff>
    </xdr:to>
    <xdr:cxnSp macro="">
      <xdr:nvCxnSpPr>
        <xdr:cNvPr id="243" name="直線コネクタ 242"/>
        <xdr:cNvCxnSpPr/>
      </xdr:nvCxnSpPr>
      <xdr:spPr>
        <a:xfrm flipV="1">
          <a:off x="2019300" y="16100994"/>
          <a:ext cx="889000" cy="5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149241</xdr:rowOff>
    </xdr:from>
    <xdr:ext cx="534377" cy="259045"/>
    <xdr:sp macro="" textlink="">
      <xdr:nvSpPr>
        <xdr:cNvPr id="245" name="テキスト ボックス 244"/>
        <xdr:cNvSpPr txBox="1"/>
      </xdr:nvSpPr>
      <xdr:spPr>
        <a:xfrm>
          <a:off x="2641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27084</xdr:rowOff>
    </xdr:from>
    <xdr:to>
      <xdr:col>10</xdr:col>
      <xdr:colOff>114300</xdr:colOff>
      <xdr:row>94</xdr:row>
      <xdr:rowOff>40046</xdr:rowOff>
    </xdr:to>
    <xdr:cxnSp macro="">
      <xdr:nvCxnSpPr>
        <xdr:cNvPr id="246" name="直線コネクタ 245"/>
        <xdr:cNvCxnSpPr/>
      </xdr:nvCxnSpPr>
      <xdr:spPr>
        <a:xfrm>
          <a:off x="1130300" y="16143384"/>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73713</xdr:rowOff>
    </xdr:from>
    <xdr:ext cx="534377" cy="259045"/>
    <xdr:sp macro="" textlink="">
      <xdr:nvSpPr>
        <xdr:cNvPr id="248" name="テキスト ボックス 247"/>
        <xdr:cNvSpPr txBox="1"/>
      </xdr:nvSpPr>
      <xdr:spPr>
        <a:xfrm>
          <a:off x="1752111" y="165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141577</xdr:rowOff>
    </xdr:from>
    <xdr:ext cx="534377" cy="259045"/>
    <xdr:sp macro="" textlink="">
      <xdr:nvSpPr>
        <xdr:cNvPr id="250" name="テキスト ボックス 249"/>
        <xdr:cNvSpPr txBox="1"/>
      </xdr:nvSpPr>
      <xdr:spPr>
        <a:xfrm>
          <a:off x="863111" y="16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8159</xdr:rowOff>
    </xdr:from>
    <xdr:to>
      <xdr:col>24</xdr:col>
      <xdr:colOff>114300</xdr:colOff>
      <xdr:row>90</xdr:row>
      <xdr:rowOff>109759</xdr:rowOff>
    </xdr:to>
    <xdr:sp macro="" textlink="">
      <xdr:nvSpPr>
        <xdr:cNvPr id="256" name="楕円 255"/>
        <xdr:cNvSpPr/>
      </xdr:nvSpPr>
      <xdr:spPr>
        <a:xfrm>
          <a:off x="4584700" y="154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132636</xdr:rowOff>
    </xdr:from>
    <xdr:ext cx="599010" cy="259045"/>
    <xdr:sp macro="" textlink="">
      <xdr:nvSpPr>
        <xdr:cNvPr id="257" name="衛生費該当値テキスト"/>
        <xdr:cNvSpPr txBox="1"/>
      </xdr:nvSpPr>
      <xdr:spPr>
        <a:xfrm>
          <a:off x="4686300" y="1539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99058</xdr:rowOff>
    </xdr:from>
    <xdr:to>
      <xdr:col>20</xdr:col>
      <xdr:colOff>38100</xdr:colOff>
      <xdr:row>93</xdr:row>
      <xdr:rowOff>29208</xdr:rowOff>
    </xdr:to>
    <xdr:sp macro="" textlink="">
      <xdr:nvSpPr>
        <xdr:cNvPr id="258" name="楕円 257"/>
        <xdr:cNvSpPr/>
      </xdr:nvSpPr>
      <xdr:spPr>
        <a:xfrm>
          <a:off x="3746500" y="158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45735</xdr:rowOff>
    </xdr:from>
    <xdr:ext cx="599010" cy="259045"/>
    <xdr:sp macro="" textlink="">
      <xdr:nvSpPr>
        <xdr:cNvPr id="259" name="テキスト ボックス 258"/>
        <xdr:cNvSpPr txBox="1"/>
      </xdr:nvSpPr>
      <xdr:spPr>
        <a:xfrm>
          <a:off x="3497795" y="1564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105344</xdr:rowOff>
    </xdr:from>
    <xdr:to>
      <xdr:col>15</xdr:col>
      <xdr:colOff>101600</xdr:colOff>
      <xdr:row>94</xdr:row>
      <xdr:rowOff>35494</xdr:rowOff>
    </xdr:to>
    <xdr:sp macro="" textlink="">
      <xdr:nvSpPr>
        <xdr:cNvPr id="260" name="楕円 259"/>
        <xdr:cNvSpPr/>
      </xdr:nvSpPr>
      <xdr:spPr>
        <a:xfrm>
          <a:off x="2857500" y="160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52021</xdr:rowOff>
    </xdr:from>
    <xdr:ext cx="599010" cy="259045"/>
    <xdr:sp macro="" textlink="">
      <xdr:nvSpPr>
        <xdr:cNvPr id="261" name="テキスト ボックス 260"/>
        <xdr:cNvSpPr txBox="1"/>
      </xdr:nvSpPr>
      <xdr:spPr>
        <a:xfrm>
          <a:off x="2608795" y="1582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160696</xdr:rowOff>
    </xdr:from>
    <xdr:to>
      <xdr:col>10</xdr:col>
      <xdr:colOff>165100</xdr:colOff>
      <xdr:row>94</xdr:row>
      <xdr:rowOff>90846</xdr:rowOff>
    </xdr:to>
    <xdr:sp macro="" textlink="">
      <xdr:nvSpPr>
        <xdr:cNvPr id="262" name="楕円 261"/>
        <xdr:cNvSpPr/>
      </xdr:nvSpPr>
      <xdr:spPr>
        <a:xfrm>
          <a:off x="1968500" y="161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107373</xdr:rowOff>
    </xdr:from>
    <xdr:ext cx="599010" cy="259045"/>
    <xdr:sp macro="" textlink="">
      <xdr:nvSpPr>
        <xdr:cNvPr id="263" name="テキスト ボックス 262"/>
        <xdr:cNvSpPr txBox="1"/>
      </xdr:nvSpPr>
      <xdr:spPr>
        <a:xfrm>
          <a:off x="1719795" y="1588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147734</xdr:rowOff>
    </xdr:from>
    <xdr:to>
      <xdr:col>6</xdr:col>
      <xdr:colOff>38100</xdr:colOff>
      <xdr:row>94</xdr:row>
      <xdr:rowOff>77884</xdr:rowOff>
    </xdr:to>
    <xdr:sp macro="" textlink="">
      <xdr:nvSpPr>
        <xdr:cNvPr id="264" name="楕円 263"/>
        <xdr:cNvSpPr/>
      </xdr:nvSpPr>
      <xdr:spPr>
        <a:xfrm>
          <a:off x="1079500" y="160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94411</xdr:rowOff>
    </xdr:from>
    <xdr:ext cx="599010" cy="259045"/>
    <xdr:sp macro="" textlink="">
      <xdr:nvSpPr>
        <xdr:cNvPr id="265" name="テキスト ボックス 264"/>
        <xdr:cNvSpPr txBox="1"/>
      </xdr:nvSpPr>
      <xdr:spPr>
        <a:xfrm>
          <a:off x="830795" y="1586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59461</xdr:rowOff>
    </xdr:from>
    <xdr:to>
      <xdr:col>55</xdr:col>
      <xdr:colOff>0</xdr:colOff>
      <xdr:row>38</xdr:row>
      <xdr:rowOff>66319</xdr:rowOff>
    </xdr:to>
    <xdr:cxnSp macro="">
      <xdr:nvCxnSpPr>
        <xdr:cNvPr id="292" name="直線コネクタ 291"/>
        <xdr:cNvCxnSpPr/>
      </xdr:nvCxnSpPr>
      <xdr:spPr>
        <a:xfrm flipV="1">
          <a:off x="9639300" y="657456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66319</xdr:rowOff>
    </xdr:from>
    <xdr:to>
      <xdr:col>50</xdr:col>
      <xdr:colOff>114300</xdr:colOff>
      <xdr:row>38</xdr:row>
      <xdr:rowOff>67463</xdr:rowOff>
    </xdr:to>
    <xdr:cxnSp macro="">
      <xdr:nvCxnSpPr>
        <xdr:cNvPr id="295" name="直線コネクタ 294"/>
        <xdr:cNvCxnSpPr/>
      </xdr:nvCxnSpPr>
      <xdr:spPr>
        <a:xfrm flipV="1">
          <a:off x="8750300" y="658141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7" name="テキスト ボックス 296"/>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67463</xdr:rowOff>
    </xdr:from>
    <xdr:to>
      <xdr:col>45</xdr:col>
      <xdr:colOff>177800</xdr:colOff>
      <xdr:row>38</xdr:row>
      <xdr:rowOff>76606</xdr:rowOff>
    </xdr:to>
    <xdr:cxnSp macro="">
      <xdr:nvCxnSpPr>
        <xdr:cNvPr id="298" name="直線コネクタ 297"/>
        <xdr:cNvCxnSpPr/>
      </xdr:nvCxnSpPr>
      <xdr:spPr>
        <a:xfrm flipV="1">
          <a:off x="7861300" y="65825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300" name="テキスト ボックス 299"/>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61519</xdr:rowOff>
    </xdr:from>
    <xdr:to>
      <xdr:col>41</xdr:col>
      <xdr:colOff>50800</xdr:colOff>
      <xdr:row>38</xdr:row>
      <xdr:rowOff>76606</xdr:rowOff>
    </xdr:to>
    <xdr:cxnSp macro="">
      <xdr:nvCxnSpPr>
        <xdr:cNvPr id="301" name="直線コネクタ 300"/>
        <xdr:cNvCxnSpPr/>
      </xdr:nvCxnSpPr>
      <xdr:spPr>
        <a:xfrm>
          <a:off x="6972300" y="657661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303" name="テキスト ボックス 302"/>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5" name="テキスト ボックス 304"/>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xdr:rowOff>
    </xdr:from>
    <xdr:to>
      <xdr:col>55</xdr:col>
      <xdr:colOff>50800</xdr:colOff>
      <xdr:row>38</xdr:row>
      <xdr:rowOff>110261</xdr:rowOff>
    </xdr:to>
    <xdr:sp macro="" textlink="">
      <xdr:nvSpPr>
        <xdr:cNvPr id="311" name="楕円 310"/>
        <xdr:cNvSpPr/>
      </xdr:nvSpPr>
      <xdr:spPr>
        <a:xfrm>
          <a:off x="104267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100931</xdr:rowOff>
    </xdr:from>
    <xdr:ext cx="378565" cy="259045"/>
    <xdr:sp macro="" textlink="">
      <xdr:nvSpPr>
        <xdr:cNvPr id="312" name="労働費該当値テキスト"/>
        <xdr:cNvSpPr txBox="1"/>
      </xdr:nvSpPr>
      <xdr:spPr>
        <a:xfrm>
          <a:off x="10528300" y="6444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15519</xdr:rowOff>
    </xdr:from>
    <xdr:to>
      <xdr:col>50</xdr:col>
      <xdr:colOff>165100</xdr:colOff>
      <xdr:row>38</xdr:row>
      <xdr:rowOff>117119</xdr:rowOff>
    </xdr:to>
    <xdr:sp macro="" textlink="">
      <xdr:nvSpPr>
        <xdr:cNvPr id="313" name="楕円 312"/>
        <xdr:cNvSpPr/>
      </xdr:nvSpPr>
      <xdr:spPr>
        <a:xfrm>
          <a:off x="9588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108246</xdr:rowOff>
    </xdr:from>
    <xdr:ext cx="378565" cy="259045"/>
    <xdr:sp macro="" textlink="">
      <xdr:nvSpPr>
        <xdr:cNvPr id="314" name="テキスト ボックス 313"/>
        <xdr:cNvSpPr txBox="1"/>
      </xdr:nvSpPr>
      <xdr:spPr>
        <a:xfrm>
          <a:off x="9450017" y="662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16663</xdr:rowOff>
    </xdr:from>
    <xdr:to>
      <xdr:col>46</xdr:col>
      <xdr:colOff>38100</xdr:colOff>
      <xdr:row>38</xdr:row>
      <xdr:rowOff>118263</xdr:rowOff>
    </xdr:to>
    <xdr:sp macro="" textlink="">
      <xdr:nvSpPr>
        <xdr:cNvPr id="315" name="楕円 314"/>
        <xdr:cNvSpPr/>
      </xdr:nvSpPr>
      <xdr:spPr>
        <a:xfrm>
          <a:off x="8699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109390</xdr:rowOff>
    </xdr:from>
    <xdr:ext cx="378565" cy="259045"/>
    <xdr:sp macro="" textlink="">
      <xdr:nvSpPr>
        <xdr:cNvPr id="316" name="テキスト ボックス 315"/>
        <xdr:cNvSpPr txBox="1"/>
      </xdr:nvSpPr>
      <xdr:spPr>
        <a:xfrm>
          <a:off x="8561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25806</xdr:rowOff>
    </xdr:from>
    <xdr:to>
      <xdr:col>41</xdr:col>
      <xdr:colOff>101600</xdr:colOff>
      <xdr:row>38</xdr:row>
      <xdr:rowOff>127406</xdr:rowOff>
    </xdr:to>
    <xdr:sp macro="" textlink="">
      <xdr:nvSpPr>
        <xdr:cNvPr id="317" name="楕円 316"/>
        <xdr:cNvSpPr/>
      </xdr:nvSpPr>
      <xdr:spPr>
        <a:xfrm>
          <a:off x="78105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118533</xdr:rowOff>
    </xdr:from>
    <xdr:ext cx="378565" cy="259045"/>
    <xdr:sp macro="" textlink="">
      <xdr:nvSpPr>
        <xdr:cNvPr id="318" name="テキスト ボックス 317"/>
        <xdr:cNvSpPr txBox="1"/>
      </xdr:nvSpPr>
      <xdr:spPr>
        <a:xfrm>
          <a:off x="7672017" y="663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10719</xdr:rowOff>
    </xdr:from>
    <xdr:to>
      <xdr:col>36</xdr:col>
      <xdr:colOff>165100</xdr:colOff>
      <xdr:row>38</xdr:row>
      <xdr:rowOff>112319</xdr:rowOff>
    </xdr:to>
    <xdr:sp macro="" textlink="">
      <xdr:nvSpPr>
        <xdr:cNvPr id="319" name="楕円 318"/>
        <xdr:cNvSpPr/>
      </xdr:nvSpPr>
      <xdr:spPr>
        <a:xfrm>
          <a:off x="6921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103446</xdr:rowOff>
    </xdr:from>
    <xdr:ext cx="378565" cy="259045"/>
    <xdr:sp macro="" textlink="">
      <xdr:nvSpPr>
        <xdr:cNvPr id="320" name="テキスト ボックス 319"/>
        <xdr:cNvSpPr txBox="1"/>
      </xdr:nvSpPr>
      <xdr:spPr>
        <a:xfrm>
          <a:off x="6783017" y="661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52279</xdr:rowOff>
    </xdr:from>
    <xdr:to>
      <xdr:col>55</xdr:col>
      <xdr:colOff>0</xdr:colOff>
      <xdr:row>55</xdr:row>
      <xdr:rowOff>101707</xdr:rowOff>
    </xdr:to>
    <xdr:cxnSp macro="">
      <xdr:nvCxnSpPr>
        <xdr:cNvPr id="347" name="直線コネクタ 346"/>
        <xdr:cNvCxnSpPr/>
      </xdr:nvCxnSpPr>
      <xdr:spPr>
        <a:xfrm flipV="1">
          <a:off x="9639300" y="9482029"/>
          <a:ext cx="838200" cy="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81523</xdr:rowOff>
    </xdr:from>
    <xdr:ext cx="534377" cy="259045"/>
    <xdr:sp macro="" textlink="">
      <xdr:nvSpPr>
        <xdr:cNvPr id="348" name="農林水産業費平均値テキスト"/>
        <xdr:cNvSpPr txBox="1"/>
      </xdr:nvSpPr>
      <xdr:spPr>
        <a:xfrm>
          <a:off x="10528300" y="968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101707</xdr:rowOff>
    </xdr:from>
    <xdr:to>
      <xdr:col>50</xdr:col>
      <xdr:colOff>114300</xdr:colOff>
      <xdr:row>55</xdr:row>
      <xdr:rowOff>107856</xdr:rowOff>
    </xdr:to>
    <xdr:cxnSp macro="">
      <xdr:nvCxnSpPr>
        <xdr:cNvPr id="350" name="直線コネクタ 349"/>
        <xdr:cNvCxnSpPr/>
      </xdr:nvCxnSpPr>
      <xdr:spPr>
        <a:xfrm flipV="1">
          <a:off x="8750300" y="9531457"/>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45190</xdr:rowOff>
    </xdr:from>
    <xdr:ext cx="534377" cy="259045"/>
    <xdr:sp macro="" textlink="">
      <xdr:nvSpPr>
        <xdr:cNvPr id="352" name="テキスト ボックス 351"/>
        <xdr:cNvSpPr txBox="1"/>
      </xdr:nvSpPr>
      <xdr:spPr>
        <a:xfrm>
          <a:off x="9372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107856</xdr:rowOff>
    </xdr:from>
    <xdr:to>
      <xdr:col>45</xdr:col>
      <xdr:colOff>177800</xdr:colOff>
      <xdr:row>55</xdr:row>
      <xdr:rowOff>125925</xdr:rowOff>
    </xdr:to>
    <xdr:cxnSp macro="">
      <xdr:nvCxnSpPr>
        <xdr:cNvPr id="353" name="直線コネクタ 352"/>
        <xdr:cNvCxnSpPr/>
      </xdr:nvCxnSpPr>
      <xdr:spPr>
        <a:xfrm flipV="1">
          <a:off x="7861300" y="9537606"/>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25228</xdr:rowOff>
    </xdr:from>
    <xdr:ext cx="534377" cy="259045"/>
    <xdr:sp macro="" textlink="">
      <xdr:nvSpPr>
        <xdr:cNvPr id="355" name="テキスト ボックス 354"/>
        <xdr:cNvSpPr txBox="1"/>
      </xdr:nvSpPr>
      <xdr:spPr>
        <a:xfrm>
          <a:off x="8483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125925</xdr:rowOff>
    </xdr:from>
    <xdr:to>
      <xdr:col>41</xdr:col>
      <xdr:colOff>50800</xdr:colOff>
      <xdr:row>55</xdr:row>
      <xdr:rowOff>152913</xdr:rowOff>
    </xdr:to>
    <xdr:cxnSp macro="">
      <xdr:nvCxnSpPr>
        <xdr:cNvPr id="356" name="直線コネクタ 355"/>
        <xdr:cNvCxnSpPr/>
      </xdr:nvCxnSpPr>
      <xdr:spPr>
        <a:xfrm flipV="1">
          <a:off x="6972300" y="9555675"/>
          <a:ext cx="889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29325</xdr:rowOff>
    </xdr:from>
    <xdr:ext cx="534377" cy="259045"/>
    <xdr:sp macro="" textlink="">
      <xdr:nvSpPr>
        <xdr:cNvPr id="358" name="テキスト ボックス 357"/>
        <xdr:cNvSpPr txBox="1"/>
      </xdr:nvSpPr>
      <xdr:spPr>
        <a:xfrm>
          <a:off x="7594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62975</xdr:rowOff>
    </xdr:from>
    <xdr:ext cx="534377" cy="259045"/>
    <xdr:sp macro="" textlink="">
      <xdr:nvSpPr>
        <xdr:cNvPr id="360" name="テキスト ボックス 359"/>
        <xdr:cNvSpPr txBox="1"/>
      </xdr:nvSpPr>
      <xdr:spPr>
        <a:xfrm>
          <a:off x="6705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1479</xdr:rowOff>
    </xdr:from>
    <xdr:to>
      <xdr:col>55</xdr:col>
      <xdr:colOff>50800</xdr:colOff>
      <xdr:row>55</xdr:row>
      <xdr:rowOff>103079</xdr:rowOff>
    </xdr:to>
    <xdr:sp macro="" textlink="">
      <xdr:nvSpPr>
        <xdr:cNvPr id="366" name="楕円 365"/>
        <xdr:cNvSpPr/>
      </xdr:nvSpPr>
      <xdr:spPr>
        <a:xfrm>
          <a:off x="10426700" y="94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24356</xdr:rowOff>
    </xdr:from>
    <xdr:ext cx="599010" cy="259045"/>
    <xdr:sp macro="" textlink="">
      <xdr:nvSpPr>
        <xdr:cNvPr id="367" name="農林水産業費該当値テキスト"/>
        <xdr:cNvSpPr txBox="1"/>
      </xdr:nvSpPr>
      <xdr:spPr>
        <a:xfrm>
          <a:off x="10528300" y="928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50907</xdr:rowOff>
    </xdr:from>
    <xdr:to>
      <xdr:col>50</xdr:col>
      <xdr:colOff>165100</xdr:colOff>
      <xdr:row>55</xdr:row>
      <xdr:rowOff>152507</xdr:rowOff>
    </xdr:to>
    <xdr:sp macro="" textlink="">
      <xdr:nvSpPr>
        <xdr:cNvPr id="368" name="楕円 367"/>
        <xdr:cNvSpPr/>
      </xdr:nvSpPr>
      <xdr:spPr>
        <a:xfrm>
          <a:off x="9588500" y="94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169034</xdr:rowOff>
    </xdr:from>
    <xdr:ext cx="599010" cy="259045"/>
    <xdr:sp macro="" textlink="">
      <xdr:nvSpPr>
        <xdr:cNvPr id="369" name="テキスト ボックス 368"/>
        <xdr:cNvSpPr txBox="1"/>
      </xdr:nvSpPr>
      <xdr:spPr>
        <a:xfrm>
          <a:off x="9339795" y="925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57056</xdr:rowOff>
    </xdr:from>
    <xdr:to>
      <xdr:col>46</xdr:col>
      <xdr:colOff>38100</xdr:colOff>
      <xdr:row>55</xdr:row>
      <xdr:rowOff>158656</xdr:rowOff>
    </xdr:to>
    <xdr:sp macro="" textlink="">
      <xdr:nvSpPr>
        <xdr:cNvPr id="370" name="楕円 369"/>
        <xdr:cNvSpPr/>
      </xdr:nvSpPr>
      <xdr:spPr>
        <a:xfrm>
          <a:off x="8699500" y="94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3733</xdr:rowOff>
    </xdr:from>
    <xdr:ext cx="599010" cy="259045"/>
    <xdr:sp macro="" textlink="">
      <xdr:nvSpPr>
        <xdr:cNvPr id="371" name="テキスト ボックス 370"/>
        <xdr:cNvSpPr txBox="1"/>
      </xdr:nvSpPr>
      <xdr:spPr>
        <a:xfrm>
          <a:off x="8450795" y="926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75125</xdr:rowOff>
    </xdr:from>
    <xdr:to>
      <xdr:col>41</xdr:col>
      <xdr:colOff>101600</xdr:colOff>
      <xdr:row>56</xdr:row>
      <xdr:rowOff>5275</xdr:rowOff>
    </xdr:to>
    <xdr:sp macro="" textlink="">
      <xdr:nvSpPr>
        <xdr:cNvPr id="372" name="楕円 371"/>
        <xdr:cNvSpPr/>
      </xdr:nvSpPr>
      <xdr:spPr>
        <a:xfrm>
          <a:off x="7810500" y="95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21802</xdr:rowOff>
    </xdr:from>
    <xdr:ext cx="599010" cy="259045"/>
    <xdr:sp macro="" textlink="">
      <xdr:nvSpPr>
        <xdr:cNvPr id="373" name="テキスト ボックス 372"/>
        <xdr:cNvSpPr txBox="1"/>
      </xdr:nvSpPr>
      <xdr:spPr>
        <a:xfrm>
          <a:off x="7561795" y="928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102113</xdr:rowOff>
    </xdr:from>
    <xdr:to>
      <xdr:col>36</xdr:col>
      <xdr:colOff>165100</xdr:colOff>
      <xdr:row>56</xdr:row>
      <xdr:rowOff>32263</xdr:rowOff>
    </xdr:to>
    <xdr:sp macro="" textlink="">
      <xdr:nvSpPr>
        <xdr:cNvPr id="374" name="楕円 373"/>
        <xdr:cNvSpPr/>
      </xdr:nvSpPr>
      <xdr:spPr>
        <a:xfrm>
          <a:off x="6921500" y="95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48790</xdr:rowOff>
    </xdr:from>
    <xdr:ext cx="599010" cy="259045"/>
    <xdr:sp macro="" textlink="">
      <xdr:nvSpPr>
        <xdr:cNvPr id="375" name="テキスト ボックス 374"/>
        <xdr:cNvSpPr txBox="1"/>
      </xdr:nvSpPr>
      <xdr:spPr>
        <a:xfrm>
          <a:off x="6672795" y="93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20185</xdr:rowOff>
    </xdr:from>
    <xdr:to>
      <xdr:col>55</xdr:col>
      <xdr:colOff>0</xdr:colOff>
      <xdr:row>78</xdr:row>
      <xdr:rowOff>129260</xdr:rowOff>
    </xdr:to>
    <xdr:cxnSp macro="">
      <xdr:nvCxnSpPr>
        <xdr:cNvPr id="404" name="直線コネクタ 403"/>
        <xdr:cNvCxnSpPr/>
      </xdr:nvCxnSpPr>
      <xdr:spPr>
        <a:xfrm flipV="1">
          <a:off x="9639300" y="13393285"/>
          <a:ext cx="8382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137862</xdr:rowOff>
    </xdr:from>
    <xdr:ext cx="534377" cy="259045"/>
    <xdr:sp macro="" textlink="">
      <xdr:nvSpPr>
        <xdr:cNvPr id="405" name="商工費平均値テキスト"/>
        <xdr:cNvSpPr txBox="1"/>
      </xdr:nvSpPr>
      <xdr:spPr>
        <a:xfrm>
          <a:off x="10528300" y="13339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126918</xdr:rowOff>
    </xdr:from>
    <xdr:to>
      <xdr:col>50</xdr:col>
      <xdr:colOff>114300</xdr:colOff>
      <xdr:row>78</xdr:row>
      <xdr:rowOff>129260</xdr:rowOff>
    </xdr:to>
    <xdr:cxnSp macro="">
      <xdr:nvCxnSpPr>
        <xdr:cNvPr id="407" name="直線コネクタ 406"/>
        <xdr:cNvCxnSpPr/>
      </xdr:nvCxnSpPr>
      <xdr:spPr>
        <a:xfrm>
          <a:off x="8750300" y="13500018"/>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9" name="テキスト ボックス 408"/>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126918</xdr:rowOff>
    </xdr:from>
    <xdr:to>
      <xdr:col>45</xdr:col>
      <xdr:colOff>177800</xdr:colOff>
      <xdr:row>78</xdr:row>
      <xdr:rowOff>134035</xdr:rowOff>
    </xdr:to>
    <xdr:cxnSp macro="">
      <xdr:nvCxnSpPr>
        <xdr:cNvPr id="410" name="直線コネクタ 409"/>
        <xdr:cNvCxnSpPr/>
      </xdr:nvCxnSpPr>
      <xdr:spPr>
        <a:xfrm flipV="1">
          <a:off x="7861300" y="13500018"/>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2" name="テキスト ボックス 411"/>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134035</xdr:rowOff>
    </xdr:from>
    <xdr:to>
      <xdr:col>41</xdr:col>
      <xdr:colOff>50800</xdr:colOff>
      <xdr:row>78</xdr:row>
      <xdr:rowOff>134731</xdr:rowOff>
    </xdr:to>
    <xdr:cxnSp macro="">
      <xdr:nvCxnSpPr>
        <xdr:cNvPr id="413" name="直線コネクタ 412"/>
        <xdr:cNvCxnSpPr/>
      </xdr:nvCxnSpPr>
      <xdr:spPr>
        <a:xfrm flipV="1">
          <a:off x="6972300" y="13507135"/>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7537</xdr:rowOff>
    </xdr:from>
    <xdr:ext cx="534377" cy="259045"/>
    <xdr:sp macro="" textlink="">
      <xdr:nvSpPr>
        <xdr:cNvPr id="417" name="テキスト ボックス 416"/>
        <xdr:cNvSpPr txBox="1"/>
      </xdr:nvSpPr>
      <xdr:spPr>
        <a:xfrm>
          <a:off x="6705111" y="135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140835</xdr:rowOff>
    </xdr:from>
    <xdr:to>
      <xdr:col>55</xdr:col>
      <xdr:colOff>50800</xdr:colOff>
      <xdr:row>78</xdr:row>
      <xdr:rowOff>70985</xdr:rowOff>
    </xdr:to>
    <xdr:sp macro="" textlink="">
      <xdr:nvSpPr>
        <xdr:cNvPr id="423" name="楕円 422"/>
        <xdr:cNvSpPr/>
      </xdr:nvSpPr>
      <xdr:spPr>
        <a:xfrm>
          <a:off x="10426700" y="133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163712</xdr:rowOff>
    </xdr:from>
    <xdr:ext cx="534377" cy="259045"/>
    <xdr:sp macro="" textlink="">
      <xdr:nvSpPr>
        <xdr:cNvPr id="424" name="商工費該当値テキスト"/>
        <xdr:cNvSpPr txBox="1"/>
      </xdr:nvSpPr>
      <xdr:spPr>
        <a:xfrm>
          <a:off x="10528300" y="131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78460</xdr:rowOff>
    </xdr:from>
    <xdr:to>
      <xdr:col>50</xdr:col>
      <xdr:colOff>165100</xdr:colOff>
      <xdr:row>79</xdr:row>
      <xdr:rowOff>8610</xdr:rowOff>
    </xdr:to>
    <xdr:sp macro="" textlink="">
      <xdr:nvSpPr>
        <xdr:cNvPr id="425" name="楕円 424"/>
        <xdr:cNvSpPr/>
      </xdr:nvSpPr>
      <xdr:spPr>
        <a:xfrm>
          <a:off x="9588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171187</xdr:rowOff>
    </xdr:from>
    <xdr:ext cx="534377" cy="259045"/>
    <xdr:sp macro="" textlink="">
      <xdr:nvSpPr>
        <xdr:cNvPr id="426" name="テキスト ボックス 425"/>
        <xdr:cNvSpPr txBox="1"/>
      </xdr:nvSpPr>
      <xdr:spPr>
        <a:xfrm>
          <a:off x="9372111" y="135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76118</xdr:rowOff>
    </xdr:from>
    <xdr:to>
      <xdr:col>46</xdr:col>
      <xdr:colOff>38100</xdr:colOff>
      <xdr:row>79</xdr:row>
      <xdr:rowOff>6268</xdr:rowOff>
    </xdr:to>
    <xdr:sp macro="" textlink="">
      <xdr:nvSpPr>
        <xdr:cNvPr id="427" name="楕円 426"/>
        <xdr:cNvSpPr/>
      </xdr:nvSpPr>
      <xdr:spPr>
        <a:xfrm>
          <a:off x="8699500" y="134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168845</xdr:rowOff>
    </xdr:from>
    <xdr:ext cx="534377" cy="259045"/>
    <xdr:sp macro="" textlink="">
      <xdr:nvSpPr>
        <xdr:cNvPr id="428" name="テキスト ボックス 427"/>
        <xdr:cNvSpPr txBox="1"/>
      </xdr:nvSpPr>
      <xdr:spPr>
        <a:xfrm>
          <a:off x="8483111" y="135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83235</xdr:rowOff>
    </xdr:from>
    <xdr:to>
      <xdr:col>41</xdr:col>
      <xdr:colOff>101600</xdr:colOff>
      <xdr:row>79</xdr:row>
      <xdr:rowOff>13385</xdr:rowOff>
    </xdr:to>
    <xdr:sp macro="" textlink="">
      <xdr:nvSpPr>
        <xdr:cNvPr id="429" name="楕円 428"/>
        <xdr:cNvSpPr/>
      </xdr:nvSpPr>
      <xdr:spPr>
        <a:xfrm>
          <a:off x="7810500" y="134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4512</xdr:rowOff>
    </xdr:from>
    <xdr:ext cx="534377" cy="259045"/>
    <xdr:sp macro="" textlink="">
      <xdr:nvSpPr>
        <xdr:cNvPr id="430" name="テキスト ボックス 429"/>
        <xdr:cNvSpPr txBox="1"/>
      </xdr:nvSpPr>
      <xdr:spPr>
        <a:xfrm>
          <a:off x="7594111" y="135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83931</xdr:rowOff>
    </xdr:from>
    <xdr:to>
      <xdr:col>36</xdr:col>
      <xdr:colOff>165100</xdr:colOff>
      <xdr:row>79</xdr:row>
      <xdr:rowOff>14081</xdr:rowOff>
    </xdr:to>
    <xdr:sp macro="" textlink="">
      <xdr:nvSpPr>
        <xdr:cNvPr id="431" name="楕円 430"/>
        <xdr:cNvSpPr/>
      </xdr:nvSpPr>
      <xdr:spPr>
        <a:xfrm>
          <a:off x="6921500" y="134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30608</xdr:rowOff>
    </xdr:from>
    <xdr:ext cx="534377" cy="259045"/>
    <xdr:sp macro="" textlink="">
      <xdr:nvSpPr>
        <xdr:cNvPr id="432" name="テキスト ボックス 431"/>
        <xdr:cNvSpPr txBox="1"/>
      </xdr:nvSpPr>
      <xdr:spPr>
        <a:xfrm>
          <a:off x="6705111" y="132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146174</xdr:rowOff>
    </xdr:from>
    <xdr:to>
      <xdr:col>55</xdr:col>
      <xdr:colOff>0</xdr:colOff>
      <xdr:row>97</xdr:row>
      <xdr:rowOff>48772</xdr:rowOff>
    </xdr:to>
    <xdr:cxnSp macro="">
      <xdr:nvCxnSpPr>
        <xdr:cNvPr id="459" name="直線コネクタ 458"/>
        <xdr:cNvCxnSpPr/>
      </xdr:nvCxnSpPr>
      <xdr:spPr>
        <a:xfrm flipV="1">
          <a:off x="9639300" y="16605374"/>
          <a:ext cx="8382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14514</xdr:rowOff>
    </xdr:from>
    <xdr:to>
      <xdr:col>50</xdr:col>
      <xdr:colOff>114300</xdr:colOff>
      <xdr:row>97</xdr:row>
      <xdr:rowOff>48772</xdr:rowOff>
    </xdr:to>
    <xdr:cxnSp macro="">
      <xdr:nvCxnSpPr>
        <xdr:cNvPr id="462" name="直線コネクタ 461"/>
        <xdr:cNvCxnSpPr/>
      </xdr:nvCxnSpPr>
      <xdr:spPr>
        <a:xfrm>
          <a:off x="8750300" y="16645164"/>
          <a:ext cx="8890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133573</xdr:rowOff>
    </xdr:from>
    <xdr:to>
      <xdr:col>45</xdr:col>
      <xdr:colOff>177800</xdr:colOff>
      <xdr:row>97</xdr:row>
      <xdr:rowOff>14514</xdr:rowOff>
    </xdr:to>
    <xdr:cxnSp macro="">
      <xdr:nvCxnSpPr>
        <xdr:cNvPr id="465" name="直線コネクタ 464"/>
        <xdr:cNvCxnSpPr/>
      </xdr:nvCxnSpPr>
      <xdr:spPr>
        <a:xfrm>
          <a:off x="7861300" y="16592773"/>
          <a:ext cx="889000" cy="5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125816</xdr:rowOff>
    </xdr:from>
    <xdr:to>
      <xdr:col>41</xdr:col>
      <xdr:colOff>50800</xdr:colOff>
      <xdr:row>96</xdr:row>
      <xdr:rowOff>133573</xdr:rowOff>
    </xdr:to>
    <xdr:cxnSp macro="">
      <xdr:nvCxnSpPr>
        <xdr:cNvPr id="468" name="直線コネクタ 467"/>
        <xdr:cNvCxnSpPr/>
      </xdr:nvCxnSpPr>
      <xdr:spPr>
        <a:xfrm>
          <a:off x="6972300" y="16585016"/>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6359</xdr:rowOff>
    </xdr:from>
    <xdr:ext cx="534377" cy="259045"/>
    <xdr:sp macro="" textlink="">
      <xdr:nvSpPr>
        <xdr:cNvPr id="470" name="テキスト ボックス 469"/>
        <xdr:cNvSpPr txBox="1"/>
      </xdr:nvSpPr>
      <xdr:spPr>
        <a:xfrm>
          <a:off x="7594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24113</xdr:rowOff>
    </xdr:from>
    <xdr:ext cx="534377" cy="259045"/>
    <xdr:sp macro="" textlink="">
      <xdr:nvSpPr>
        <xdr:cNvPr id="472" name="テキスト ボックス 471"/>
        <xdr:cNvSpPr txBox="1"/>
      </xdr:nvSpPr>
      <xdr:spPr>
        <a:xfrm>
          <a:off x="6705111" y="166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95374</xdr:rowOff>
    </xdr:from>
    <xdr:to>
      <xdr:col>55</xdr:col>
      <xdr:colOff>50800</xdr:colOff>
      <xdr:row>97</xdr:row>
      <xdr:rowOff>25524</xdr:rowOff>
    </xdr:to>
    <xdr:sp macro="" textlink="">
      <xdr:nvSpPr>
        <xdr:cNvPr id="478" name="楕円 477"/>
        <xdr:cNvSpPr/>
      </xdr:nvSpPr>
      <xdr:spPr>
        <a:xfrm>
          <a:off x="10426700" y="165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73801</xdr:rowOff>
    </xdr:from>
    <xdr:ext cx="534377" cy="259045"/>
    <xdr:sp macro="" textlink="">
      <xdr:nvSpPr>
        <xdr:cNvPr id="479" name="土木費該当値テキスト"/>
        <xdr:cNvSpPr txBox="1"/>
      </xdr:nvSpPr>
      <xdr:spPr>
        <a:xfrm>
          <a:off x="10528300" y="1653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169422</xdr:rowOff>
    </xdr:from>
    <xdr:to>
      <xdr:col>50</xdr:col>
      <xdr:colOff>165100</xdr:colOff>
      <xdr:row>97</xdr:row>
      <xdr:rowOff>99572</xdr:rowOff>
    </xdr:to>
    <xdr:sp macro="" textlink="">
      <xdr:nvSpPr>
        <xdr:cNvPr id="480" name="楕円 479"/>
        <xdr:cNvSpPr/>
      </xdr:nvSpPr>
      <xdr:spPr>
        <a:xfrm>
          <a:off x="9588500" y="166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90699</xdr:rowOff>
    </xdr:from>
    <xdr:ext cx="534377" cy="259045"/>
    <xdr:sp macro="" textlink="">
      <xdr:nvSpPr>
        <xdr:cNvPr id="481" name="テキスト ボックス 480"/>
        <xdr:cNvSpPr txBox="1"/>
      </xdr:nvSpPr>
      <xdr:spPr>
        <a:xfrm>
          <a:off x="9372111" y="1672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135164</xdr:rowOff>
    </xdr:from>
    <xdr:to>
      <xdr:col>46</xdr:col>
      <xdr:colOff>38100</xdr:colOff>
      <xdr:row>97</xdr:row>
      <xdr:rowOff>65314</xdr:rowOff>
    </xdr:to>
    <xdr:sp macro="" textlink="">
      <xdr:nvSpPr>
        <xdr:cNvPr id="482" name="楕円 481"/>
        <xdr:cNvSpPr/>
      </xdr:nvSpPr>
      <xdr:spPr>
        <a:xfrm>
          <a:off x="8699500" y="165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56441</xdr:rowOff>
    </xdr:from>
    <xdr:ext cx="534377" cy="259045"/>
    <xdr:sp macro="" textlink="">
      <xdr:nvSpPr>
        <xdr:cNvPr id="483" name="テキスト ボックス 482"/>
        <xdr:cNvSpPr txBox="1"/>
      </xdr:nvSpPr>
      <xdr:spPr>
        <a:xfrm>
          <a:off x="8483111" y="166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82773</xdr:rowOff>
    </xdr:from>
    <xdr:to>
      <xdr:col>41</xdr:col>
      <xdr:colOff>101600</xdr:colOff>
      <xdr:row>97</xdr:row>
      <xdr:rowOff>12923</xdr:rowOff>
    </xdr:to>
    <xdr:sp macro="" textlink="">
      <xdr:nvSpPr>
        <xdr:cNvPr id="484" name="楕円 483"/>
        <xdr:cNvSpPr/>
      </xdr:nvSpPr>
      <xdr:spPr>
        <a:xfrm>
          <a:off x="7810500" y="165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85" name="テキスト ボックス 484"/>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75016</xdr:rowOff>
    </xdr:from>
    <xdr:to>
      <xdr:col>36</xdr:col>
      <xdr:colOff>165100</xdr:colOff>
      <xdr:row>97</xdr:row>
      <xdr:rowOff>5166</xdr:rowOff>
    </xdr:to>
    <xdr:sp macro="" textlink="">
      <xdr:nvSpPr>
        <xdr:cNvPr id="486" name="楕円 485"/>
        <xdr:cNvSpPr/>
      </xdr:nvSpPr>
      <xdr:spPr>
        <a:xfrm>
          <a:off x="6921500" y="165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21693</xdr:rowOff>
    </xdr:from>
    <xdr:ext cx="534377" cy="259045"/>
    <xdr:sp macro="" textlink="">
      <xdr:nvSpPr>
        <xdr:cNvPr id="487" name="テキスト ボックス 486"/>
        <xdr:cNvSpPr txBox="1"/>
      </xdr:nvSpPr>
      <xdr:spPr>
        <a:xfrm>
          <a:off x="6705111" y="163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145981</xdr:rowOff>
    </xdr:from>
    <xdr:to>
      <xdr:col>85</xdr:col>
      <xdr:colOff>127000</xdr:colOff>
      <xdr:row>36</xdr:row>
      <xdr:rowOff>156475</xdr:rowOff>
    </xdr:to>
    <xdr:cxnSp macro="">
      <xdr:nvCxnSpPr>
        <xdr:cNvPr id="518" name="直線コネクタ 517"/>
        <xdr:cNvCxnSpPr/>
      </xdr:nvCxnSpPr>
      <xdr:spPr>
        <a:xfrm>
          <a:off x="15481300" y="6318181"/>
          <a:ext cx="8382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113047</xdr:rowOff>
    </xdr:from>
    <xdr:ext cx="534377" cy="259045"/>
    <xdr:sp macro="" textlink="">
      <xdr:nvSpPr>
        <xdr:cNvPr id="519" name="消防費平均値テキスト"/>
        <xdr:cNvSpPr txBox="1"/>
      </xdr:nvSpPr>
      <xdr:spPr>
        <a:xfrm>
          <a:off x="16370300" y="6285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145981</xdr:rowOff>
    </xdr:from>
    <xdr:to>
      <xdr:col>81</xdr:col>
      <xdr:colOff>50800</xdr:colOff>
      <xdr:row>36</xdr:row>
      <xdr:rowOff>163453</xdr:rowOff>
    </xdr:to>
    <xdr:cxnSp macro="">
      <xdr:nvCxnSpPr>
        <xdr:cNvPr id="521" name="直線コネクタ 520"/>
        <xdr:cNvCxnSpPr/>
      </xdr:nvCxnSpPr>
      <xdr:spPr>
        <a:xfrm flipV="1">
          <a:off x="14592300" y="6318181"/>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73303</xdr:rowOff>
    </xdr:from>
    <xdr:ext cx="534377" cy="259045"/>
    <xdr:sp macro="" textlink="">
      <xdr:nvSpPr>
        <xdr:cNvPr id="523" name="テキスト ボックス 522"/>
        <xdr:cNvSpPr txBox="1"/>
      </xdr:nvSpPr>
      <xdr:spPr>
        <a:xfrm>
          <a:off x="15214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163453</xdr:rowOff>
    </xdr:from>
    <xdr:to>
      <xdr:col>76</xdr:col>
      <xdr:colOff>114300</xdr:colOff>
      <xdr:row>37</xdr:row>
      <xdr:rowOff>733</xdr:rowOff>
    </xdr:to>
    <xdr:cxnSp macro="">
      <xdr:nvCxnSpPr>
        <xdr:cNvPr id="524" name="直線コネクタ 523"/>
        <xdr:cNvCxnSpPr/>
      </xdr:nvCxnSpPr>
      <xdr:spPr>
        <a:xfrm flipV="1">
          <a:off x="13703300" y="6335653"/>
          <a:ext cx="889000" cy="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59827</xdr:rowOff>
    </xdr:from>
    <xdr:ext cx="534377" cy="259045"/>
    <xdr:sp macro="" textlink="">
      <xdr:nvSpPr>
        <xdr:cNvPr id="526" name="テキスト ボックス 525"/>
        <xdr:cNvSpPr txBox="1"/>
      </xdr:nvSpPr>
      <xdr:spPr>
        <a:xfrm>
          <a:off x="14325111" y="64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733</xdr:rowOff>
    </xdr:from>
    <xdr:to>
      <xdr:col>71</xdr:col>
      <xdr:colOff>177800</xdr:colOff>
      <xdr:row>37</xdr:row>
      <xdr:rowOff>5871</xdr:rowOff>
    </xdr:to>
    <xdr:cxnSp macro="">
      <xdr:nvCxnSpPr>
        <xdr:cNvPr id="527" name="直線コネクタ 526"/>
        <xdr:cNvCxnSpPr/>
      </xdr:nvCxnSpPr>
      <xdr:spPr>
        <a:xfrm flipV="1">
          <a:off x="12814300" y="6344383"/>
          <a:ext cx="8890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96664</xdr:rowOff>
    </xdr:from>
    <xdr:ext cx="534377" cy="259045"/>
    <xdr:sp macro="" textlink="">
      <xdr:nvSpPr>
        <xdr:cNvPr id="529" name="テキスト ボックス 528"/>
        <xdr:cNvSpPr txBox="1"/>
      </xdr:nvSpPr>
      <xdr:spPr>
        <a:xfrm>
          <a:off x="13436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82164</xdr:rowOff>
    </xdr:from>
    <xdr:ext cx="534377" cy="259045"/>
    <xdr:sp macro="" textlink="">
      <xdr:nvSpPr>
        <xdr:cNvPr id="531" name="テキスト ボックス 530"/>
        <xdr:cNvSpPr txBox="1"/>
      </xdr:nvSpPr>
      <xdr:spPr>
        <a:xfrm>
          <a:off x="12547111" y="64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105675</xdr:rowOff>
    </xdr:from>
    <xdr:to>
      <xdr:col>85</xdr:col>
      <xdr:colOff>177800</xdr:colOff>
      <xdr:row>37</xdr:row>
      <xdr:rowOff>35825</xdr:rowOff>
    </xdr:to>
    <xdr:sp macro="" textlink="">
      <xdr:nvSpPr>
        <xdr:cNvPr id="537" name="楕円 536"/>
        <xdr:cNvSpPr/>
      </xdr:nvSpPr>
      <xdr:spPr>
        <a:xfrm>
          <a:off x="16268700" y="62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128552</xdr:rowOff>
    </xdr:from>
    <xdr:ext cx="534377" cy="259045"/>
    <xdr:sp macro="" textlink="">
      <xdr:nvSpPr>
        <xdr:cNvPr id="538" name="消防費該当値テキスト"/>
        <xdr:cNvSpPr txBox="1"/>
      </xdr:nvSpPr>
      <xdr:spPr>
        <a:xfrm>
          <a:off x="16370300" y="612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95181</xdr:rowOff>
    </xdr:from>
    <xdr:to>
      <xdr:col>81</xdr:col>
      <xdr:colOff>101600</xdr:colOff>
      <xdr:row>37</xdr:row>
      <xdr:rowOff>25331</xdr:rowOff>
    </xdr:to>
    <xdr:sp macro="" textlink="">
      <xdr:nvSpPr>
        <xdr:cNvPr id="539" name="楕円 538"/>
        <xdr:cNvSpPr/>
      </xdr:nvSpPr>
      <xdr:spPr>
        <a:xfrm>
          <a:off x="15430500" y="62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41858</xdr:rowOff>
    </xdr:from>
    <xdr:ext cx="534377" cy="259045"/>
    <xdr:sp macro="" textlink="">
      <xdr:nvSpPr>
        <xdr:cNvPr id="540" name="テキスト ボックス 539"/>
        <xdr:cNvSpPr txBox="1"/>
      </xdr:nvSpPr>
      <xdr:spPr>
        <a:xfrm>
          <a:off x="15214111" y="604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112653</xdr:rowOff>
    </xdr:from>
    <xdr:to>
      <xdr:col>76</xdr:col>
      <xdr:colOff>165100</xdr:colOff>
      <xdr:row>37</xdr:row>
      <xdr:rowOff>42803</xdr:rowOff>
    </xdr:to>
    <xdr:sp macro="" textlink="">
      <xdr:nvSpPr>
        <xdr:cNvPr id="541" name="楕円 540"/>
        <xdr:cNvSpPr/>
      </xdr:nvSpPr>
      <xdr:spPr>
        <a:xfrm>
          <a:off x="14541500" y="62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59330</xdr:rowOff>
    </xdr:from>
    <xdr:ext cx="534377" cy="259045"/>
    <xdr:sp macro="" textlink="">
      <xdr:nvSpPr>
        <xdr:cNvPr id="542" name="テキスト ボックス 541"/>
        <xdr:cNvSpPr txBox="1"/>
      </xdr:nvSpPr>
      <xdr:spPr>
        <a:xfrm>
          <a:off x="14325111" y="60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121383</xdr:rowOff>
    </xdr:from>
    <xdr:to>
      <xdr:col>72</xdr:col>
      <xdr:colOff>38100</xdr:colOff>
      <xdr:row>37</xdr:row>
      <xdr:rowOff>51533</xdr:rowOff>
    </xdr:to>
    <xdr:sp macro="" textlink="">
      <xdr:nvSpPr>
        <xdr:cNvPr id="543" name="楕円 542"/>
        <xdr:cNvSpPr/>
      </xdr:nvSpPr>
      <xdr:spPr>
        <a:xfrm>
          <a:off x="13652500" y="629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68060</xdr:rowOff>
    </xdr:from>
    <xdr:ext cx="534377" cy="259045"/>
    <xdr:sp macro="" textlink="">
      <xdr:nvSpPr>
        <xdr:cNvPr id="544" name="テキスト ボックス 543"/>
        <xdr:cNvSpPr txBox="1"/>
      </xdr:nvSpPr>
      <xdr:spPr>
        <a:xfrm>
          <a:off x="13436111" y="606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126521</xdr:rowOff>
    </xdr:from>
    <xdr:to>
      <xdr:col>67</xdr:col>
      <xdr:colOff>101600</xdr:colOff>
      <xdr:row>37</xdr:row>
      <xdr:rowOff>56671</xdr:rowOff>
    </xdr:to>
    <xdr:sp macro="" textlink="">
      <xdr:nvSpPr>
        <xdr:cNvPr id="545" name="楕円 544"/>
        <xdr:cNvSpPr/>
      </xdr:nvSpPr>
      <xdr:spPr>
        <a:xfrm>
          <a:off x="12763500" y="62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73198</xdr:rowOff>
    </xdr:from>
    <xdr:ext cx="534377" cy="259045"/>
    <xdr:sp macro="" textlink="">
      <xdr:nvSpPr>
        <xdr:cNvPr id="546" name="テキスト ボックス 545"/>
        <xdr:cNvSpPr txBox="1"/>
      </xdr:nvSpPr>
      <xdr:spPr>
        <a:xfrm>
          <a:off x="12547111" y="60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165905</xdr:rowOff>
    </xdr:from>
    <xdr:to>
      <xdr:col>85</xdr:col>
      <xdr:colOff>127000</xdr:colOff>
      <xdr:row>56</xdr:row>
      <xdr:rowOff>57114</xdr:rowOff>
    </xdr:to>
    <xdr:cxnSp macro="">
      <xdr:nvCxnSpPr>
        <xdr:cNvPr id="576" name="直線コネクタ 575"/>
        <xdr:cNvCxnSpPr/>
      </xdr:nvCxnSpPr>
      <xdr:spPr>
        <a:xfrm>
          <a:off x="15481300" y="9595655"/>
          <a:ext cx="838200" cy="6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95894</xdr:rowOff>
    </xdr:from>
    <xdr:ext cx="534377" cy="259045"/>
    <xdr:sp macro="" textlink="">
      <xdr:nvSpPr>
        <xdr:cNvPr id="577" name="教育費平均値テキスト"/>
        <xdr:cNvSpPr txBox="1"/>
      </xdr:nvSpPr>
      <xdr:spPr>
        <a:xfrm>
          <a:off x="16370300" y="9868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165905</xdr:rowOff>
    </xdr:from>
    <xdr:to>
      <xdr:col>81</xdr:col>
      <xdr:colOff>50800</xdr:colOff>
      <xdr:row>56</xdr:row>
      <xdr:rowOff>128224</xdr:rowOff>
    </xdr:to>
    <xdr:cxnSp macro="">
      <xdr:nvCxnSpPr>
        <xdr:cNvPr id="579" name="直線コネクタ 578"/>
        <xdr:cNvCxnSpPr/>
      </xdr:nvCxnSpPr>
      <xdr:spPr>
        <a:xfrm flipV="1">
          <a:off x="14592300" y="9595655"/>
          <a:ext cx="889000" cy="1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84099</xdr:rowOff>
    </xdr:from>
    <xdr:ext cx="534377" cy="259045"/>
    <xdr:sp macro="" textlink="">
      <xdr:nvSpPr>
        <xdr:cNvPr id="581" name="テキスト ボックス 580"/>
        <xdr:cNvSpPr txBox="1"/>
      </xdr:nvSpPr>
      <xdr:spPr>
        <a:xfrm>
          <a:off x="15214111" y="100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128224</xdr:rowOff>
    </xdr:from>
    <xdr:to>
      <xdr:col>76</xdr:col>
      <xdr:colOff>114300</xdr:colOff>
      <xdr:row>57</xdr:row>
      <xdr:rowOff>22619</xdr:rowOff>
    </xdr:to>
    <xdr:cxnSp macro="">
      <xdr:nvCxnSpPr>
        <xdr:cNvPr id="582" name="直線コネクタ 581"/>
        <xdr:cNvCxnSpPr/>
      </xdr:nvCxnSpPr>
      <xdr:spPr>
        <a:xfrm flipV="1">
          <a:off x="13703300" y="9729424"/>
          <a:ext cx="889000" cy="6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67540</xdr:rowOff>
    </xdr:from>
    <xdr:ext cx="534377" cy="259045"/>
    <xdr:sp macro="" textlink="">
      <xdr:nvSpPr>
        <xdr:cNvPr id="584" name="テキスト ボックス 583"/>
        <xdr:cNvSpPr txBox="1"/>
      </xdr:nvSpPr>
      <xdr:spPr>
        <a:xfrm>
          <a:off x="14325111" y="1001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22619</xdr:rowOff>
    </xdr:from>
    <xdr:to>
      <xdr:col>71</xdr:col>
      <xdr:colOff>177800</xdr:colOff>
      <xdr:row>57</xdr:row>
      <xdr:rowOff>90871</xdr:rowOff>
    </xdr:to>
    <xdr:cxnSp macro="">
      <xdr:nvCxnSpPr>
        <xdr:cNvPr id="585" name="直線コネクタ 584"/>
        <xdr:cNvCxnSpPr/>
      </xdr:nvCxnSpPr>
      <xdr:spPr>
        <a:xfrm flipV="1">
          <a:off x="12814300" y="9795269"/>
          <a:ext cx="889000" cy="6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159453</xdr:rowOff>
    </xdr:from>
    <xdr:ext cx="534377" cy="259045"/>
    <xdr:sp macro="" textlink="">
      <xdr:nvSpPr>
        <xdr:cNvPr id="587" name="テキスト ボックス 586"/>
        <xdr:cNvSpPr txBox="1"/>
      </xdr:nvSpPr>
      <xdr:spPr>
        <a:xfrm>
          <a:off x="13436111" y="101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19214</xdr:rowOff>
    </xdr:from>
    <xdr:ext cx="534377" cy="259045"/>
    <xdr:sp macro="" textlink="">
      <xdr:nvSpPr>
        <xdr:cNvPr id="589" name="テキスト ボックス 588"/>
        <xdr:cNvSpPr txBox="1"/>
      </xdr:nvSpPr>
      <xdr:spPr>
        <a:xfrm>
          <a:off x="12547111" y="101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6314</xdr:rowOff>
    </xdr:from>
    <xdr:to>
      <xdr:col>85</xdr:col>
      <xdr:colOff>177800</xdr:colOff>
      <xdr:row>56</xdr:row>
      <xdr:rowOff>107914</xdr:rowOff>
    </xdr:to>
    <xdr:sp macro="" textlink="">
      <xdr:nvSpPr>
        <xdr:cNvPr id="595" name="楕円 594"/>
        <xdr:cNvSpPr/>
      </xdr:nvSpPr>
      <xdr:spPr>
        <a:xfrm>
          <a:off x="16268700" y="96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29191</xdr:rowOff>
    </xdr:from>
    <xdr:ext cx="599010" cy="259045"/>
    <xdr:sp macro="" textlink="">
      <xdr:nvSpPr>
        <xdr:cNvPr id="596" name="教育費該当値テキスト"/>
        <xdr:cNvSpPr txBox="1"/>
      </xdr:nvSpPr>
      <xdr:spPr>
        <a:xfrm>
          <a:off x="16370300" y="94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115105</xdr:rowOff>
    </xdr:from>
    <xdr:to>
      <xdr:col>81</xdr:col>
      <xdr:colOff>101600</xdr:colOff>
      <xdr:row>56</xdr:row>
      <xdr:rowOff>45255</xdr:rowOff>
    </xdr:to>
    <xdr:sp macro="" textlink="">
      <xdr:nvSpPr>
        <xdr:cNvPr id="597" name="楕円 596"/>
        <xdr:cNvSpPr/>
      </xdr:nvSpPr>
      <xdr:spPr>
        <a:xfrm>
          <a:off x="15430500" y="95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61782</xdr:rowOff>
    </xdr:from>
    <xdr:ext cx="599010" cy="259045"/>
    <xdr:sp macro="" textlink="">
      <xdr:nvSpPr>
        <xdr:cNvPr id="598" name="テキスト ボックス 597"/>
        <xdr:cNvSpPr txBox="1"/>
      </xdr:nvSpPr>
      <xdr:spPr>
        <a:xfrm>
          <a:off x="15181795" y="932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77424</xdr:rowOff>
    </xdr:from>
    <xdr:to>
      <xdr:col>76</xdr:col>
      <xdr:colOff>165100</xdr:colOff>
      <xdr:row>57</xdr:row>
      <xdr:rowOff>7574</xdr:rowOff>
    </xdr:to>
    <xdr:sp macro="" textlink="">
      <xdr:nvSpPr>
        <xdr:cNvPr id="599" name="楕円 598"/>
        <xdr:cNvSpPr/>
      </xdr:nvSpPr>
      <xdr:spPr>
        <a:xfrm>
          <a:off x="14541500" y="967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24101</xdr:rowOff>
    </xdr:from>
    <xdr:ext cx="599010" cy="259045"/>
    <xdr:sp macro="" textlink="">
      <xdr:nvSpPr>
        <xdr:cNvPr id="600" name="テキスト ボックス 599"/>
        <xdr:cNvSpPr txBox="1"/>
      </xdr:nvSpPr>
      <xdr:spPr>
        <a:xfrm>
          <a:off x="14292795" y="945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143269</xdr:rowOff>
    </xdr:from>
    <xdr:to>
      <xdr:col>72</xdr:col>
      <xdr:colOff>38100</xdr:colOff>
      <xdr:row>57</xdr:row>
      <xdr:rowOff>73419</xdr:rowOff>
    </xdr:to>
    <xdr:sp macro="" textlink="">
      <xdr:nvSpPr>
        <xdr:cNvPr id="601" name="楕円 600"/>
        <xdr:cNvSpPr/>
      </xdr:nvSpPr>
      <xdr:spPr>
        <a:xfrm>
          <a:off x="13652500" y="97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89946</xdr:rowOff>
    </xdr:from>
    <xdr:ext cx="534377" cy="259045"/>
    <xdr:sp macro="" textlink="">
      <xdr:nvSpPr>
        <xdr:cNvPr id="602" name="テキスト ボックス 601"/>
        <xdr:cNvSpPr txBox="1"/>
      </xdr:nvSpPr>
      <xdr:spPr>
        <a:xfrm>
          <a:off x="13436111" y="951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40071</xdr:rowOff>
    </xdr:from>
    <xdr:to>
      <xdr:col>67</xdr:col>
      <xdr:colOff>101600</xdr:colOff>
      <xdr:row>57</xdr:row>
      <xdr:rowOff>141671</xdr:rowOff>
    </xdr:to>
    <xdr:sp macro="" textlink="">
      <xdr:nvSpPr>
        <xdr:cNvPr id="603" name="楕円 602"/>
        <xdr:cNvSpPr/>
      </xdr:nvSpPr>
      <xdr:spPr>
        <a:xfrm>
          <a:off x="12763500" y="98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158198</xdr:rowOff>
    </xdr:from>
    <xdr:ext cx="534377" cy="259045"/>
    <xdr:sp macro="" textlink="">
      <xdr:nvSpPr>
        <xdr:cNvPr id="604" name="テキスト ボックス 603"/>
        <xdr:cNvSpPr txBox="1"/>
      </xdr:nvSpPr>
      <xdr:spPr>
        <a:xfrm>
          <a:off x="12547111" y="958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171278</xdr:rowOff>
    </xdr:from>
    <xdr:to>
      <xdr:col>85</xdr:col>
      <xdr:colOff>127000</xdr:colOff>
      <xdr:row>79</xdr:row>
      <xdr:rowOff>16334</xdr:rowOff>
    </xdr:to>
    <xdr:cxnSp macro="">
      <xdr:nvCxnSpPr>
        <xdr:cNvPr id="633" name="直線コネクタ 632"/>
        <xdr:cNvCxnSpPr/>
      </xdr:nvCxnSpPr>
      <xdr:spPr>
        <a:xfrm>
          <a:off x="15481300" y="13544378"/>
          <a:ext cx="8382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117053</xdr:rowOff>
    </xdr:from>
    <xdr:ext cx="534377" cy="259045"/>
    <xdr:sp macro="" textlink="">
      <xdr:nvSpPr>
        <xdr:cNvPr id="634" name="災害復旧費平均値テキスト"/>
        <xdr:cNvSpPr txBox="1"/>
      </xdr:nvSpPr>
      <xdr:spPr>
        <a:xfrm>
          <a:off x="16370300" y="13490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171278</xdr:rowOff>
    </xdr:from>
    <xdr:to>
      <xdr:col>81</xdr:col>
      <xdr:colOff>50800</xdr:colOff>
      <xdr:row>79</xdr:row>
      <xdr:rowOff>6099</xdr:rowOff>
    </xdr:to>
    <xdr:cxnSp macro="">
      <xdr:nvCxnSpPr>
        <xdr:cNvPr id="636" name="直線コネクタ 635"/>
        <xdr:cNvCxnSpPr/>
      </xdr:nvCxnSpPr>
      <xdr:spPr>
        <a:xfrm flipV="1">
          <a:off x="14592300" y="13544378"/>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55174</xdr:rowOff>
    </xdr:from>
    <xdr:ext cx="534377" cy="259045"/>
    <xdr:sp macro="" textlink="">
      <xdr:nvSpPr>
        <xdr:cNvPr id="638" name="テキスト ボックス 637"/>
        <xdr:cNvSpPr txBox="1"/>
      </xdr:nvSpPr>
      <xdr:spPr>
        <a:xfrm>
          <a:off x="15214111" y="135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6099</xdr:rowOff>
    </xdr:from>
    <xdr:to>
      <xdr:col>76</xdr:col>
      <xdr:colOff>114300</xdr:colOff>
      <xdr:row>79</xdr:row>
      <xdr:rowOff>29035</xdr:rowOff>
    </xdr:to>
    <xdr:cxnSp macro="">
      <xdr:nvCxnSpPr>
        <xdr:cNvPr id="639" name="直線コネクタ 638"/>
        <xdr:cNvCxnSpPr/>
      </xdr:nvCxnSpPr>
      <xdr:spPr>
        <a:xfrm flipV="1">
          <a:off x="13703300" y="13550649"/>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67178</xdr:rowOff>
    </xdr:from>
    <xdr:ext cx="534377" cy="259045"/>
    <xdr:sp macro="" textlink="">
      <xdr:nvSpPr>
        <xdr:cNvPr id="641" name="テキスト ボックス 640"/>
        <xdr:cNvSpPr txBox="1"/>
      </xdr:nvSpPr>
      <xdr:spPr>
        <a:xfrm>
          <a:off x="14325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29035</xdr:rowOff>
    </xdr:from>
    <xdr:to>
      <xdr:col>71</xdr:col>
      <xdr:colOff>177800</xdr:colOff>
      <xdr:row>79</xdr:row>
      <xdr:rowOff>37134</xdr:rowOff>
    </xdr:to>
    <xdr:cxnSp macro="">
      <xdr:nvCxnSpPr>
        <xdr:cNvPr id="642" name="直線コネクタ 641"/>
        <xdr:cNvCxnSpPr/>
      </xdr:nvCxnSpPr>
      <xdr:spPr>
        <a:xfrm flipV="1">
          <a:off x="12814300" y="13573585"/>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136984</xdr:rowOff>
    </xdr:from>
    <xdr:to>
      <xdr:col>85</xdr:col>
      <xdr:colOff>177800</xdr:colOff>
      <xdr:row>79</xdr:row>
      <xdr:rowOff>67134</xdr:rowOff>
    </xdr:to>
    <xdr:sp macro="" textlink="">
      <xdr:nvSpPr>
        <xdr:cNvPr id="652" name="楕円 651"/>
        <xdr:cNvSpPr/>
      </xdr:nvSpPr>
      <xdr:spPr>
        <a:xfrm>
          <a:off x="16268700" y="135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96361</xdr:rowOff>
    </xdr:from>
    <xdr:ext cx="534377" cy="259045"/>
    <xdr:sp macro="" textlink="">
      <xdr:nvSpPr>
        <xdr:cNvPr id="653" name="災害復旧費該当値テキスト"/>
        <xdr:cNvSpPr txBox="1"/>
      </xdr:nvSpPr>
      <xdr:spPr>
        <a:xfrm>
          <a:off x="16370300" y="132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120478</xdr:rowOff>
    </xdr:from>
    <xdr:to>
      <xdr:col>81</xdr:col>
      <xdr:colOff>101600</xdr:colOff>
      <xdr:row>79</xdr:row>
      <xdr:rowOff>50628</xdr:rowOff>
    </xdr:to>
    <xdr:sp macro="" textlink="">
      <xdr:nvSpPr>
        <xdr:cNvPr id="654" name="楕円 653"/>
        <xdr:cNvSpPr/>
      </xdr:nvSpPr>
      <xdr:spPr>
        <a:xfrm>
          <a:off x="15430500" y="134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67155</xdr:rowOff>
    </xdr:from>
    <xdr:ext cx="534377" cy="259045"/>
    <xdr:sp macro="" textlink="">
      <xdr:nvSpPr>
        <xdr:cNvPr id="655" name="テキスト ボックス 654"/>
        <xdr:cNvSpPr txBox="1"/>
      </xdr:nvSpPr>
      <xdr:spPr>
        <a:xfrm>
          <a:off x="15214111" y="1326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126749</xdr:rowOff>
    </xdr:from>
    <xdr:to>
      <xdr:col>76</xdr:col>
      <xdr:colOff>165100</xdr:colOff>
      <xdr:row>79</xdr:row>
      <xdr:rowOff>56899</xdr:rowOff>
    </xdr:to>
    <xdr:sp macro="" textlink="">
      <xdr:nvSpPr>
        <xdr:cNvPr id="656" name="楕円 655"/>
        <xdr:cNvSpPr/>
      </xdr:nvSpPr>
      <xdr:spPr>
        <a:xfrm>
          <a:off x="14541500" y="134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73426</xdr:rowOff>
    </xdr:from>
    <xdr:ext cx="534377" cy="259045"/>
    <xdr:sp macro="" textlink="">
      <xdr:nvSpPr>
        <xdr:cNvPr id="657" name="テキスト ボックス 656"/>
        <xdr:cNvSpPr txBox="1"/>
      </xdr:nvSpPr>
      <xdr:spPr>
        <a:xfrm>
          <a:off x="14325111" y="132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149685</xdr:rowOff>
    </xdr:from>
    <xdr:to>
      <xdr:col>72</xdr:col>
      <xdr:colOff>38100</xdr:colOff>
      <xdr:row>79</xdr:row>
      <xdr:rowOff>79835</xdr:rowOff>
    </xdr:to>
    <xdr:sp macro="" textlink="">
      <xdr:nvSpPr>
        <xdr:cNvPr id="658" name="楕円 657"/>
        <xdr:cNvSpPr/>
      </xdr:nvSpPr>
      <xdr:spPr>
        <a:xfrm>
          <a:off x="13652500" y="1352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70962</xdr:rowOff>
    </xdr:from>
    <xdr:ext cx="469744" cy="259045"/>
    <xdr:sp macro="" textlink="">
      <xdr:nvSpPr>
        <xdr:cNvPr id="659" name="テキスト ボックス 658"/>
        <xdr:cNvSpPr txBox="1"/>
      </xdr:nvSpPr>
      <xdr:spPr>
        <a:xfrm>
          <a:off x="13468428" y="1361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157784</xdr:rowOff>
    </xdr:from>
    <xdr:to>
      <xdr:col>67</xdr:col>
      <xdr:colOff>101600</xdr:colOff>
      <xdr:row>79</xdr:row>
      <xdr:rowOff>87934</xdr:rowOff>
    </xdr:to>
    <xdr:sp macro="" textlink="">
      <xdr:nvSpPr>
        <xdr:cNvPr id="660" name="楕円 659"/>
        <xdr:cNvSpPr/>
      </xdr:nvSpPr>
      <xdr:spPr>
        <a:xfrm>
          <a:off x="12763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79061</xdr:rowOff>
    </xdr:from>
    <xdr:ext cx="469744" cy="259045"/>
    <xdr:sp macro="" textlink="">
      <xdr:nvSpPr>
        <xdr:cNvPr id="661" name="テキスト ボックス 660"/>
        <xdr:cNvSpPr txBox="1"/>
      </xdr:nvSpPr>
      <xdr:spPr>
        <a:xfrm>
          <a:off x="12579428" y="136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117176</xdr:rowOff>
    </xdr:from>
    <xdr:to>
      <xdr:col>85</xdr:col>
      <xdr:colOff>127000</xdr:colOff>
      <xdr:row>91</xdr:row>
      <xdr:rowOff>140515</xdr:rowOff>
    </xdr:to>
    <xdr:cxnSp macro="">
      <xdr:nvCxnSpPr>
        <xdr:cNvPr id="690" name="直線コネクタ 689"/>
        <xdr:cNvCxnSpPr/>
      </xdr:nvCxnSpPr>
      <xdr:spPr>
        <a:xfrm flipV="1">
          <a:off x="15481300" y="15719126"/>
          <a:ext cx="8382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44040</xdr:rowOff>
    </xdr:from>
    <xdr:ext cx="534377" cy="259045"/>
    <xdr:sp macro="" textlink="">
      <xdr:nvSpPr>
        <xdr:cNvPr id="691" name="公債費平均値テキスト"/>
        <xdr:cNvSpPr txBox="1"/>
      </xdr:nvSpPr>
      <xdr:spPr>
        <a:xfrm>
          <a:off x="16370300" y="163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44252</xdr:rowOff>
    </xdr:from>
    <xdr:to>
      <xdr:col>81</xdr:col>
      <xdr:colOff>50800</xdr:colOff>
      <xdr:row>91</xdr:row>
      <xdr:rowOff>140515</xdr:rowOff>
    </xdr:to>
    <xdr:cxnSp macro="">
      <xdr:nvCxnSpPr>
        <xdr:cNvPr id="693" name="直線コネクタ 692"/>
        <xdr:cNvCxnSpPr/>
      </xdr:nvCxnSpPr>
      <xdr:spPr>
        <a:xfrm>
          <a:off x="14592300" y="15646202"/>
          <a:ext cx="8890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117519</xdr:rowOff>
    </xdr:from>
    <xdr:ext cx="534377" cy="259045"/>
    <xdr:sp macro="" textlink="">
      <xdr:nvSpPr>
        <xdr:cNvPr id="695" name="テキスト ボックス 694"/>
        <xdr:cNvSpPr txBox="1"/>
      </xdr:nvSpPr>
      <xdr:spPr>
        <a:xfrm>
          <a:off x="15214111" y="1640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44252</xdr:rowOff>
    </xdr:from>
    <xdr:to>
      <xdr:col>76</xdr:col>
      <xdr:colOff>114300</xdr:colOff>
      <xdr:row>91</xdr:row>
      <xdr:rowOff>81186</xdr:rowOff>
    </xdr:to>
    <xdr:cxnSp macro="">
      <xdr:nvCxnSpPr>
        <xdr:cNvPr id="696" name="直線コネクタ 695"/>
        <xdr:cNvCxnSpPr/>
      </xdr:nvCxnSpPr>
      <xdr:spPr>
        <a:xfrm flipV="1">
          <a:off x="13703300" y="1564620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147009</xdr:rowOff>
    </xdr:from>
    <xdr:ext cx="534377" cy="259045"/>
    <xdr:sp macro="" textlink="">
      <xdr:nvSpPr>
        <xdr:cNvPr id="698" name="テキスト ボックス 697"/>
        <xdr:cNvSpPr txBox="1"/>
      </xdr:nvSpPr>
      <xdr:spPr>
        <a:xfrm>
          <a:off x="14325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60666</xdr:rowOff>
    </xdr:from>
    <xdr:to>
      <xdr:col>71</xdr:col>
      <xdr:colOff>177800</xdr:colOff>
      <xdr:row>91</xdr:row>
      <xdr:rowOff>81186</xdr:rowOff>
    </xdr:to>
    <xdr:cxnSp macro="">
      <xdr:nvCxnSpPr>
        <xdr:cNvPr id="699" name="直線コネクタ 698"/>
        <xdr:cNvCxnSpPr/>
      </xdr:nvCxnSpPr>
      <xdr:spPr>
        <a:xfrm>
          <a:off x="12814300" y="15662616"/>
          <a:ext cx="889000" cy="2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128126</xdr:rowOff>
    </xdr:from>
    <xdr:ext cx="534377" cy="259045"/>
    <xdr:sp macro="" textlink="">
      <xdr:nvSpPr>
        <xdr:cNvPr id="701" name="テキスト ボックス 700"/>
        <xdr:cNvSpPr txBox="1"/>
      </xdr:nvSpPr>
      <xdr:spPr>
        <a:xfrm>
          <a:off x="13436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149303</xdr:rowOff>
    </xdr:from>
    <xdr:ext cx="534377" cy="259045"/>
    <xdr:sp macro="" textlink="">
      <xdr:nvSpPr>
        <xdr:cNvPr id="703" name="テキスト ボックス 702"/>
        <xdr:cNvSpPr txBox="1"/>
      </xdr:nvSpPr>
      <xdr:spPr>
        <a:xfrm>
          <a:off x="12547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66376</xdr:rowOff>
    </xdr:from>
    <xdr:to>
      <xdr:col>85</xdr:col>
      <xdr:colOff>177800</xdr:colOff>
      <xdr:row>91</xdr:row>
      <xdr:rowOff>167976</xdr:rowOff>
    </xdr:to>
    <xdr:sp macro="" textlink="">
      <xdr:nvSpPr>
        <xdr:cNvPr id="709" name="楕円 708"/>
        <xdr:cNvSpPr/>
      </xdr:nvSpPr>
      <xdr:spPr>
        <a:xfrm>
          <a:off x="16268700" y="156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89253</xdr:rowOff>
    </xdr:from>
    <xdr:ext cx="599010" cy="259045"/>
    <xdr:sp macro="" textlink="">
      <xdr:nvSpPr>
        <xdr:cNvPr id="710" name="公債費該当値テキスト"/>
        <xdr:cNvSpPr txBox="1"/>
      </xdr:nvSpPr>
      <xdr:spPr>
        <a:xfrm>
          <a:off x="16370300" y="1551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89715</xdr:rowOff>
    </xdr:from>
    <xdr:to>
      <xdr:col>81</xdr:col>
      <xdr:colOff>101600</xdr:colOff>
      <xdr:row>92</xdr:row>
      <xdr:rowOff>19865</xdr:rowOff>
    </xdr:to>
    <xdr:sp macro="" textlink="">
      <xdr:nvSpPr>
        <xdr:cNvPr id="711" name="楕円 710"/>
        <xdr:cNvSpPr/>
      </xdr:nvSpPr>
      <xdr:spPr>
        <a:xfrm>
          <a:off x="15430500" y="156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36392</xdr:rowOff>
    </xdr:from>
    <xdr:ext cx="599010" cy="259045"/>
    <xdr:sp macro="" textlink="">
      <xdr:nvSpPr>
        <xdr:cNvPr id="712" name="テキスト ボックス 711"/>
        <xdr:cNvSpPr txBox="1"/>
      </xdr:nvSpPr>
      <xdr:spPr>
        <a:xfrm>
          <a:off x="15181795" y="154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164902</xdr:rowOff>
    </xdr:from>
    <xdr:to>
      <xdr:col>76</xdr:col>
      <xdr:colOff>165100</xdr:colOff>
      <xdr:row>91</xdr:row>
      <xdr:rowOff>95052</xdr:rowOff>
    </xdr:to>
    <xdr:sp macro="" textlink="">
      <xdr:nvSpPr>
        <xdr:cNvPr id="713" name="楕円 712"/>
        <xdr:cNvSpPr/>
      </xdr:nvSpPr>
      <xdr:spPr>
        <a:xfrm>
          <a:off x="14541500" y="155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111579</xdr:rowOff>
    </xdr:from>
    <xdr:ext cx="599010" cy="259045"/>
    <xdr:sp macro="" textlink="">
      <xdr:nvSpPr>
        <xdr:cNvPr id="714" name="テキスト ボックス 713"/>
        <xdr:cNvSpPr txBox="1"/>
      </xdr:nvSpPr>
      <xdr:spPr>
        <a:xfrm>
          <a:off x="14292795" y="1537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30386</xdr:rowOff>
    </xdr:from>
    <xdr:to>
      <xdr:col>72</xdr:col>
      <xdr:colOff>38100</xdr:colOff>
      <xdr:row>91</xdr:row>
      <xdr:rowOff>131986</xdr:rowOff>
    </xdr:to>
    <xdr:sp macro="" textlink="">
      <xdr:nvSpPr>
        <xdr:cNvPr id="715" name="楕円 714"/>
        <xdr:cNvSpPr/>
      </xdr:nvSpPr>
      <xdr:spPr>
        <a:xfrm>
          <a:off x="13652500" y="156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148513</xdr:rowOff>
    </xdr:from>
    <xdr:ext cx="599010" cy="259045"/>
    <xdr:sp macro="" textlink="">
      <xdr:nvSpPr>
        <xdr:cNvPr id="716" name="テキスト ボックス 715"/>
        <xdr:cNvSpPr txBox="1"/>
      </xdr:nvSpPr>
      <xdr:spPr>
        <a:xfrm>
          <a:off x="13403795" y="1540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9866</xdr:rowOff>
    </xdr:from>
    <xdr:to>
      <xdr:col>67</xdr:col>
      <xdr:colOff>101600</xdr:colOff>
      <xdr:row>91</xdr:row>
      <xdr:rowOff>111466</xdr:rowOff>
    </xdr:to>
    <xdr:sp macro="" textlink="">
      <xdr:nvSpPr>
        <xdr:cNvPr id="717" name="楕円 716"/>
        <xdr:cNvSpPr/>
      </xdr:nvSpPr>
      <xdr:spPr>
        <a:xfrm>
          <a:off x="12763500" y="156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127993</xdr:rowOff>
    </xdr:from>
    <xdr:ext cx="599010" cy="259045"/>
    <xdr:sp macro="" textlink="">
      <xdr:nvSpPr>
        <xdr:cNvPr id="718" name="テキスト ボックス 717"/>
        <xdr:cNvSpPr txBox="1"/>
      </xdr:nvSpPr>
      <xdr:spPr>
        <a:xfrm>
          <a:off x="12514795" y="1538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総務費は、決算額全体の内訳で一番割合が大きく住民一人あたり３３０，６２７円となっており大きく増加しているが、これは新型コロナウイルス感染症対策に係る特別定額給付金の支給が大きな要因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4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民生費は、住民一人あたり２４３，９５８円、前年度比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０％となっており、類似団体と比較して高い水準にあり高止まりの傾向にある。これは平成２３年度から本町が推進してきた「日本一の子育て村」施策の一環で、子育て環境充実を図るため、他の経費を見直し子育て世帯への助成や子育て施設への支援を重点的に取り組んできたことによるものである。また、福祉事務所を設置していることや、町内に多くの福祉施設を有しており、その施設の管理者への委託料等も高い水準となっている要因のひとつとなっている。</a:t>
          </a: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は、住民一人あたり２００，５９６円となり、大きく増加し、類似団体と比較して最も高い水準にある。これは、公営事業特別会計である下水道事業に係る繰出金や上水道事業への補助費、一部事務組合の公立邑智病院への繰出金、邑智郡総合事務組合（ごみ処理）の負担金等が大きな割合を占めている。特に邑智郡総合事務組合（ごみ処理）の負担金について、平成２９年度よりごみ処理場の改修が進められており、令和２年度は事業費増により負担が増加している。</a:t>
          </a:r>
        </a:p>
        <a:p>
          <a:pPr>
            <a:lnSpc>
              <a:spcPts val="14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公債費は、住民一人当たり１７０，４５６円、前年度比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８％となっており、依然として類似団体と比較して高い水準にある。これは町村合併前後の大型建設事業が影響しているが、これらの事業も償還終了を迎え始めたことや、普通建設事業への起債の充当を制限していることで近年減少傾向にある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完了予定のごみ処理施設整備や現在公立病院改築、町立中学校改築、道の駅整備等の大型建設事業を実施中であり、今後の公債費の増加を懸念している。</a:t>
          </a:r>
        </a:p>
        <a:p>
          <a:pPr>
            <a:lnSpc>
              <a:spcPts val="14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80"/>
            </a:lnSpc>
          </a:pPr>
          <a:r>
            <a:rPr kumimoji="1" lang="ja-JP" altLang="en-US" sz="1400">
              <a:solidFill>
                <a:sysClr val="windowText" lastClr="000000"/>
              </a:solidFill>
              <a:latin typeface="ＭＳ ゴシック" pitchFamily="49" charset="-128"/>
              <a:ea typeface="ＭＳ ゴシック" pitchFamily="49" charset="-128"/>
            </a:rPr>
            <a:t>　適切な財源の確保と歳出の精査により、実質収支額は継続的に黒字を確保している。</a:t>
          </a:r>
          <a:endParaRPr kumimoji="1" lang="en-US" altLang="ja-JP" sz="1400">
            <a:solidFill>
              <a:sysClr val="windowText" lastClr="000000"/>
            </a:solidFill>
            <a:latin typeface="ＭＳ ゴシック" pitchFamily="49" charset="-128"/>
            <a:ea typeface="ＭＳ ゴシック" pitchFamily="49" charset="-128"/>
          </a:endParaRPr>
        </a:p>
        <a:p>
          <a:pPr>
            <a:lnSpc>
              <a:spcPts val="1680"/>
            </a:lnSpc>
          </a:pPr>
          <a:r>
            <a:rPr kumimoji="1" lang="ja-JP" altLang="en-US" sz="1400">
              <a:solidFill>
                <a:sysClr val="windowText" lastClr="000000"/>
              </a:solidFill>
              <a:latin typeface="ＭＳ ゴシック" pitchFamily="49" charset="-128"/>
              <a:ea typeface="ＭＳ ゴシック" pitchFamily="49" charset="-128"/>
            </a:rPr>
            <a:t>　令和２年度の実質単年度収支は、前年度繰越金を財政調整基金に</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積立てた一方、</a:t>
          </a:r>
          <a:r>
            <a:rPr kumimoji="1" lang="ja-JP" altLang="en-US" sz="1400">
              <a:solidFill>
                <a:sysClr val="windowText" lastClr="000000"/>
              </a:solidFill>
              <a:latin typeface="ＭＳ ゴシック" pitchFamily="49" charset="-128"/>
              <a:ea typeface="ＭＳ ゴシック" pitchFamily="49" charset="-128"/>
            </a:rPr>
            <a:t>取り崩しを行わなかったことや繰上償還の実施により、黒字となっている。</a:t>
          </a:r>
        </a:p>
        <a:p>
          <a:pPr>
            <a:lnSpc>
              <a:spcPts val="1680"/>
            </a:lnSpc>
          </a:pPr>
          <a:r>
            <a:rPr kumimoji="1" lang="ja-JP" altLang="en-US" sz="1400">
              <a:solidFill>
                <a:sysClr val="windowText" lastClr="000000"/>
              </a:solidFill>
              <a:latin typeface="ＭＳ ゴシック" pitchFamily="49" charset="-128"/>
              <a:ea typeface="ＭＳ ゴシック" pitchFamily="49" charset="-128"/>
            </a:rPr>
            <a:t>　財政調整基金残高について、令和元年度は前年度繰越金を減債基金へ積立てたため基金残高が大きく減少したが、令和２年度は前年度繰越金を財政調整基金に積立てたため回復している。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現在のところ、連結実質赤字の発生はない。</a:t>
          </a:r>
        </a:p>
        <a:p>
          <a:r>
            <a:rPr kumimoji="1" lang="ja-JP" altLang="en-US" sz="1400">
              <a:latin typeface="ＭＳ ゴシック" pitchFamily="49" charset="-128"/>
              <a:ea typeface="ＭＳ ゴシック" pitchFamily="49" charset="-128"/>
            </a:rPr>
            <a:t>　税率や利用料金改定の見直しを継続的に行い、一層の健全化を目指していく。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14571578</v>
      </c>
      <c r="BO4" s="433"/>
      <c r="BP4" s="433"/>
      <c r="BQ4" s="433"/>
      <c r="BR4" s="433"/>
      <c r="BS4" s="433"/>
      <c r="BT4" s="433"/>
      <c r="BU4" s="434"/>
      <c r="BV4" s="432">
        <v>12674207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v>
      </c>
      <c r="CU4" s="439"/>
      <c r="CV4" s="439"/>
      <c r="CW4" s="439"/>
      <c r="CX4" s="439"/>
      <c r="CY4" s="439"/>
      <c r="CZ4" s="439"/>
      <c r="DA4" s="440"/>
      <c r="DB4" s="438">
        <v>3.2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14337301</v>
      </c>
      <c r="BO5" s="470"/>
      <c r="BP5" s="470"/>
      <c r="BQ5" s="470"/>
      <c r="BR5" s="470"/>
      <c r="BS5" s="470"/>
      <c r="BT5" s="470"/>
      <c r="BU5" s="471"/>
      <c r="BV5" s="469">
        <v>12435783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93.3</v>
      </c>
      <c r="CU5" s="467"/>
      <c r="CV5" s="467"/>
      <c r="CW5" s="467"/>
      <c r="CX5" s="467"/>
      <c r="CY5" s="467"/>
      <c r="CZ5" s="467"/>
      <c r="DA5" s="468"/>
      <c r="DB5" s="466">
        <v>96.6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234277</v>
      </c>
      <c r="BO6" s="470"/>
      <c r="BP6" s="470"/>
      <c r="BQ6" s="470"/>
      <c r="BR6" s="470"/>
      <c r="BS6" s="470"/>
      <c r="BT6" s="470"/>
      <c r="BU6" s="471"/>
      <c r="BV6" s="469">
        <v>238424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95.8</v>
      </c>
      <c r="CU6" s="507"/>
      <c r="CV6" s="507"/>
      <c r="CW6" s="507"/>
      <c r="CX6" s="507"/>
      <c r="CY6" s="507"/>
      <c r="CZ6" s="507"/>
      <c r="DA6" s="508"/>
      <c r="DB6" s="506">
        <v>99.3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27686</v>
      </c>
      <c r="BO7" s="470"/>
      <c r="BP7" s="470"/>
      <c r="BQ7" s="470"/>
      <c r="BR7" s="470"/>
      <c r="BS7" s="470"/>
      <c r="BT7" s="470"/>
      <c r="BU7" s="471"/>
      <c r="BV7" s="469">
        <v>16888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6923107</v>
      </c>
      <c r="CU7" s="470"/>
      <c r="CV7" s="470"/>
      <c r="CW7" s="470"/>
      <c r="CX7" s="470"/>
      <c r="CY7" s="470"/>
      <c r="CZ7" s="470"/>
      <c r="DA7" s="471"/>
      <c r="DB7" s="469">
        <v>6867970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206591</v>
      </c>
      <c r="BO8" s="470"/>
      <c r="BP8" s="470"/>
      <c r="BQ8" s="470"/>
      <c r="BR8" s="470"/>
      <c r="BS8" s="470"/>
      <c r="BT8" s="470"/>
      <c r="BU8" s="471"/>
      <c r="BV8" s="469">
        <v>221536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0.17</v>
      </c>
      <c r="CU8" s="510"/>
      <c r="CV8" s="510"/>
      <c r="CW8" s="510"/>
      <c r="CX8" s="510"/>
      <c r="CY8" s="510"/>
      <c r="CZ8" s="510"/>
      <c r="DA8" s="511"/>
      <c r="DB8" s="509">
        <v>0.17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10163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-14945</v>
      </c>
      <c r="BO9" s="470"/>
      <c r="BP9" s="470"/>
      <c r="BQ9" s="470"/>
      <c r="BR9" s="470"/>
      <c r="BS9" s="470"/>
      <c r="BT9" s="470"/>
      <c r="BU9" s="471"/>
      <c r="BV9" s="469">
        <v>13327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19.2</v>
      </c>
      <c r="CU9" s="467"/>
      <c r="CV9" s="467"/>
      <c r="CW9" s="467"/>
      <c r="CX9" s="467"/>
      <c r="CY9" s="467"/>
      <c r="CZ9" s="467"/>
      <c r="DA9" s="468"/>
      <c r="DB9" s="466">
        <v>20.2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11101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122109</v>
      </c>
      <c r="BO10" s="470"/>
      <c r="BP10" s="470"/>
      <c r="BQ10" s="470"/>
      <c r="BR10" s="470"/>
      <c r="BS10" s="470"/>
      <c r="BT10" s="470"/>
      <c r="BU10" s="471"/>
      <c r="BV10" s="469">
        <v>154</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155036</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10360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215201</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10284</v>
      </c>
      <c r="S13" s="554"/>
      <c r="T13" s="554"/>
      <c r="U13" s="554"/>
      <c r="V13" s="555"/>
      <c r="W13" s="485" t="s">
        <v>140</v>
      </c>
      <c r="X13" s="486"/>
      <c r="Y13" s="486"/>
      <c r="Z13" s="486"/>
      <c r="AA13" s="486"/>
      <c r="AB13" s="476"/>
      <c r="AC13" s="520">
        <v>1242</v>
      </c>
      <c r="AD13" s="521"/>
      <c r="AE13" s="521"/>
      <c r="AF13" s="521"/>
      <c r="AG13" s="563"/>
      <c r="AH13" s="520">
        <v>1400</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262200</v>
      </c>
      <c r="BO13" s="470"/>
      <c r="BP13" s="470"/>
      <c r="BQ13" s="470"/>
      <c r="BR13" s="470"/>
      <c r="BS13" s="470"/>
      <c r="BT13" s="470"/>
      <c r="BU13" s="471"/>
      <c r="BV13" s="469">
        <v>-201720</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15</v>
      </c>
      <c r="CU13" s="467"/>
      <c r="CV13" s="467"/>
      <c r="CW13" s="467"/>
      <c r="CX13" s="467"/>
      <c r="CY13" s="467"/>
      <c r="CZ13" s="467"/>
      <c r="DA13" s="468"/>
      <c r="DB13" s="466">
        <v>14.9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10575</v>
      </c>
      <c r="S14" s="554"/>
      <c r="T14" s="554"/>
      <c r="U14" s="554"/>
      <c r="V14" s="555"/>
      <c r="W14" s="459"/>
      <c r="X14" s="460"/>
      <c r="Y14" s="460"/>
      <c r="Z14" s="460"/>
      <c r="AA14" s="460"/>
      <c r="AB14" s="449"/>
      <c r="AC14" s="556">
        <v>21.8</v>
      </c>
      <c r="AD14" s="557"/>
      <c r="AE14" s="557"/>
      <c r="AF14" s="557"/>
      <c r="AG14" s="558"/>
      <c r="AH14" s="556">
        <v>23.6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91.6</v>
      </c>
      <c r="CU14" s="568"/>
      <c r="CV14" s="568"/>
      <c r="CW14" s="568"/>
      <c r="CX14" s="568"/>
      <c r="CY14" s="568"/>
      <c r="CZ14" s="568"/>
      <c r="DA14" s="569"/>
      <c r="DB14" s="567">
        <v>96.3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10477</v>
      </c>
      <c r="S15" s="554"/>
      <c r="T15" s="554"/>
      <c r="U15" s="554"/>
      <c r="V15" s="555"/>
      <c r="W15" s="485" t="s">
        <v>147</v>
      </c>
      <c r="X15" s="486"/>
      <c r="Y15" s="486"/>
      <c r="Z15" s="486"/>
      <c r="AA15" s="486"/>
      <c r="AB15" s="476"/>
      <c r="AC15" s="520">
        <v>988</v>
      </c>
      <c r="AD15" s="521"/>
      <c r="AE15" s="521"/>
      <c r="AF15" s="521"/>
      <c r="AG15" s="563"/>
      <c r="AH15" s="520">
        <v>1132</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1169943</v>
      </c>
      <c r="BO15" s="433"/>
      <c r="BP15" s="433"/>
      <c r="BQ15" s="433"/>
      <c r="BR15" s="433"/>
      <c r="BS15" s="433"/>
      <c r="BT15" s="433"/>
      <c r="BU15" s="434"/>
      <c r="BV15" s="432">
        <v>1103108</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17.3</v>
      </c>
      <c r="AD16" s="557"/>
      <c r="AE16" s="557"/>
      <c r="AF16" s="557"/>
      <c r="AG16" s="558"/>
      <c r="AH16" s="556">
        <v>19.100000000000001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6483778</v>
      </c>
      <c r="BO16" s="470"/>
      <c r="BP16" s="470"/>
      <c r="BQ16" s="470"/>
      <c r="BR16" s="470"/>
      <c r="BS16" s="470"/>
      <c r="BT16" s="470"/>
      <c r="BU16" s="471"/>
      <c r="BV16" s="469">
        <v>6319829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3480</v>
      </c>
      <c r="AD17" s="521"/>
      <c r="AE17" s="521"/>
      <c r="AF17" s="521"/>
      <c r="AG17" s="563"/>
      <c r="AH17" s="520">
        <v>3405</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1426406</v>
      </c>
      <c r="BO17" s="470"/>
      <c r="BP17" s="470"/>
      <c r="BQ17" s="470"/>
      <c r="BR17" s="470"/>
      <c r="BS17" s="470"/>
      <c r="BT17" s="470"/>
      <c r="BU17" s="471"/>
      <c r="BV17" s="469">
        <v>1357805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419.29</v>
      </c>
      <c r="M18" s="585"/>
      <c r="N18" s="585"/>
      <c r="O18" s="585"/>
      <c r="P18" s="585"/>
      <c r="Q18" s="585"/>
      <c r="R18" s="586"/>
      <c r="S18" s="586"/>
      <c r="T18" s="586"/>
      <c r="U18" s="586"/>
      <c r="V18" s="587"/>
      <c r="W18" s="487"/>
      <c r="X18" s="488"/>
      <c r="Y18" s="488"/>
      <c r="Z18" s="488"/>
      <c r="AA18" s="488"/>
      <c r="AB18" s="479"/>
      <c r="AC18" s="588">
        <v>60.9</v>
      </c>
      <c r="AD18" s="589"/>
      <c r="AE18" s="589"/>
      <c r="AF18" s="589"/>
      <c r="AG18" s="590"/>
      <c r="AH18" s="588">
        <v>57.4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6478108</v>
      </c>
      <c r="BO18" s="470"/>
      <c r="BP18" s="470"/>
      <c r="BQ18" s="470"/>
      <c r="BR18" s="470"/>
      <c r="BS18" s="470"/>
      <c r="BT18" s="470"/>
      <c r="BU18" s="471"/>
      <c r="BV18" s="469">
        <v>6692160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24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8559414</v>
      </c>
      <c r="BO19" s="470"/>
      <c r="BP19" s="470"/>
      <c r="BQ19" s="470"/>
      <c r="BR19" s="470"/>
      <c r="BS19" s="470"/>
      <c r="BT19" s="470"/>
      <c r="BU19" s="471"/>
      <c r="BV19" s="469">
        <v>8141917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3994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13254515</v>
      </c>
      <c r="BO23" s="470"/>
      <c r="BP23" s="470"/>
      <c r="BQ23" s="470"/>
      <c r="BR23" s="470"/>
      <c r="BS23" s="470"/>
      <c r="BT23" s="470"/>
      <c r="BU23" s="471"/>
      <c r="BV23" s="469">
        <v>12963807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7500</v>
      </c>
      <c r="R24" s="521"/>
      <c r="S24" s="521"/>
      <c r="T24" s="521"/>
      <c r="U24" s="521"/>
      <c r="V24" s="563"/>
      <c r="W24" s="622"/>
      <c r="X24" s="610"/>
      <c r="Y24" s="611"/>
      <c r="Z24" s="519" t="s">
        <v>171</v>
      </c>
      <c r="AA24" s="499"/>
      <c r="AB24" s="499"/>
      <c r="AC24" s="499"/>
      <c r="AD24" s="499"/>
      <c r="AE24" s="499"/>
      <c r="AF24" s="499"/>
      <c r="AG24" s="500"/>
      <c r="AH24" s="520">
        <v>186</v>
      </c>
      <c r="AI24" s="521"/>
      <c r="AJ24" s="521"/>
      <c r="AK24" s="521"/>
      <c r="AL24" s="563"/>
      <c r="AM24" s="520">
        <v>581250</v>
      </c>
      <c r="AN24" s="521"/>
      <c r="AO24" s="521"/>
      <c r="AP24" s="521"/>
      <c r="AQ24" s="521"/>
      <c r="AR24" s="563"/>
      <c r="AS24" s="520">
        <v>3125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7874808</v>
      </c>
      <c r="BO24" s="470"/>
      <c r="BP24" s="470"/>
      <c r="BQ24" s="470"/>
      <c r="BR24" s="470"/>
      <c r="BS24" s="470"/>
      <c r="BT24" s="470"/>
      <c r="BU24" s="471"/>
      <c r="BV24" s="469">
        <v>7805542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6370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175</v>
      </c>
      <c r="AN25" s="521"/>
      <c r="AO25" s="521"/>
      <c r="AP25" s="521"/>
      <c r="AQ25" s="521"/>
      <c r="AR25" s="563"/>
      <c r="AS25" s="520" t="s">
        <v>138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156153</v>
      </c>
      <c r="BO25" s="433"/>
      <c r="BP25" s="433"/>
      <c r="BQ25" s="433"/>
      <c r="BR25" s="433"/>
      <c r="BS25" s="433"/>
      <c r="BT25" s="433"/>
      <c r="BU25" s="434"/>
      <c r="BV25" s="432">
        <v>93858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5730</v>
      </c>
      <c r="R26" s="521"/>
      <c r="S26" s="521"/>
      <c r="T26" s="521"/>
      <c r="U26" s="521"/>
      <c r="V26" s="563"/>
      <c r="W26" s="622"/>
      <c r="X26" s="610"/>
      <c r="Y26" s="611"/>
      <c r="Z26" s="519" t="s">
        <v>178</v>
      </c>
      <c r="AA26" s="632"/>
      <c r="AB26" s="632"/>
      <c r="AC26" s="632"/>
      <c r="AD26" s="632"/>
      <c r="AE26" s="632"/>
      <c r="AF26" s="632"/>
      <c r="AG26" s="633"/>
      <c r="AH26" s="520">
        <v>12</v>
      </c>
      <c r="AI26" s="521"/>
      <c r="AJ26" s="521"/>
      <c r="AK26" s="521"/>
      <c r="AL26" s="563"/>
      <c r="AM26" s="520">
        <v>33372</v>
      </c>
      <c r="AN26" s="521"/>
      <c r="AO26" s="521"/>
      <c r="AP26" s="521"/>
      <c r="AQ26" s="521"/>
      <c r="AR26" s="563"/>
      <c r="AS26" s="520">
        <v>2781</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3040</v>
      </c>
      <c r="R27" s="521"/>
      <c r="S27" s="521"/>
      <c r="T27" s="521"/>
      <c r="U27" s="521"/>
      <c r="V27" s="563"/>
      <c r="W27" s="622"/>
      <c r="X27" s="610"/>
      <c r="Y27" s="611"/>
      <c r="Z27" s="519" t="s">
        <v>181</v>
      </c>
      <c r="AA27" s="499"/>
      <c r="AB27" s="499"/>
      <c r="AC27" s="499"/>
      <c r="AD27" s="499"/>
      <c r="AE27" s="499"/>
      <c r="AF27" s="499"/>
      <c r="AG27" s="500"/>
      <c r="AH27" s="520">
        <v>1</v>
      </c>
      <c r="AI27" s="521"/>
      <c r="AJ27" s="521"/>
      <c r="AK27" s="521"/>
      <c r="AL27" s="563"/>
      <c r="AM27" s="520" t="s">
        <v>182</v>
      </c>
      <c r="AN27" s="521"/>
      <c r="AO27" s="521"/>
      <c r="AP27" s="521"/>
      <c r="AQ27" s="521"/>
      <c r="AR27" s="563"/>
      <c r="AS27" s="520" t="s">
        <v>183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138</v>
      </c>
      <c r="BO27" s="646"/>
      <c r="BP27" s="646"/>
      <c r="BQ27" s="646"/>
      <c r="BR27" s="646"/>
      <c r="BS27" s="646"/>
      <c r="BT27" s="646"/>
      <c r="BU27" s="647"/>
      <c r="BV27" s="645" t="s">
        <v>185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2520</v>
      </c>
      <c r="R28" s="521"/>
      <c r="S28" s="521"/>
      <c r="T28" s="521"/>
      <c r="U28" s="521"/>
      <c r="V28" s="563"/>
      <c r="W28" s="622"/>
      <c r="X28" s="610"/>
      <c r="Y28" s="611"/>
      <c r="Z28" s="519" t="s">
        <v>187</v>
      </c>
      <c r="AA28" s="499"/>
      <c r="AB28" s="499"/>
      <c r="AC28" s="499"/>
      <c r="AD28" s="499"/>
      <c r="AE28" s="499"/>
      <c r="AF28" s="499"/>
      <c r="AG28" s="500"/>
      <c r="AH28" s="520" t="s">
        <v>185</v>
      </c>
      <c r="AI28" s="521"/>
      <c r="AJ28" s="521"/>
      <c r="AK28" s="521"/>
      <c r="AL28" s="563"/>
      <c r="AM28" s="520" t="s">
        <v>185</v>
      </c>
      <c r="AN28" s="521"/>
      <c r="AO28" s="521"/>
      <c r="AP28" s="521"/>
      <c r="AQ28" s="521"/>
      <c r="AR28" s="563"/>
      <c r="AS28" s="520" t="s">
        <v>185</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395850</v>
      </c>
      <c r="BO28" s="433"/>
      <c r="BP28" s="433"/>
      <c r="BQ28" s="433"/>
      <c r="BR28" s="433"/>
      <c r="BS28" s="433"/>
      <c r="BT28" s="433"/>
      <c r="BU28" s="434"/>
      <c r="BV28" s="432">
        <v>273741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12</v>
      </c>
      <c r="M29" s="521"/>
      <c r="N29" s="521"/>
      <c r="O29" s="521"/>
      <c r="P29" s="563"/>
      <c r="Q29" s="520">
        <v>2100</v>
      </c>
      <c r="R29" s="521"/>
      <c r="S29" s="521"/>
      <c r="T29" s="521"/>
      <c r="U29" s="521"/>
      <c r="V29" s="563"/>
      <c r="W29" s="623"/>
      <c r="X29" s="624"/>
      <c r="Y29" s="625"/>
      <c r="Z29" s="519" t="s">
        <v>190</v>
      </c>
      <c r="AA29" s="499"/>
      <c r="AB29" s="499"/>
      <c r="AC29" s="499"/>
      <c r="AD29" s="499"/>
      <c r="AE29" s="499"/>
      <c r="AF29" s="499"/>
      <c r="AG29" s="500"/>
      <c r="AH29" s="520">
        <v>187</v>
      </c>
      <c r="AI29" s="521"/>
      <c r="AJ29" s="521"/>
      <c r="AK29" s="521"/>
      <c r="AL29" s="563"/>
      <c r="AM29" s="520">
        <v>585060</v>
      </c>
      <c r="AN29" s="521"/>
      <c r="AO29" s="521"/>
      <c r="AP29" s="521"/>
      <c r="AQ29" s="521"/>
      <c r="AR29" s="563"/>
      <c r="AS29" s="520">
        <v>3129</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1825445</v>
      </c>
      <c r="BO29" s="470"/>
      <c r="BP29" s="470"/>
      <c r="BQ29" s="470"/>
      <c r="BR29" s="470"/>
      <c r="BS29" s="470"/>
      <c r="BT29" s="470"/>
      <c r="BU29" s="471"/>
      <c r="BV29" s="469">
        <v>1979200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97.7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2712962</v>
      </c>
      <c r="BO30" s="646"/>
      <c r="BP30" s="646"/>
      <c r="BQ30" s="646"/>
      <c r="BR30" s="646"/>
      <c r="BS30" s="646"/>
      <c r="BT30" s="646"/>
      <c r="BU30" s="647"/>
      <c r="BV30" s="645">
        <v>2686482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199</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邑智郡総合事務組合（普通）</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一般財団法人邑南町開発公社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電気通信事業特別会計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国民健康保険直営診療所事業特別会計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邑智郡総合事務組合（介護）</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公益財団法人邑智郡広域振興財団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邑智郡公立病院組合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合同会社アグリサポートおーなん</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江津邑智消防組合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島根県市町村総合事務組合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島根県後期高齢者医療広域連合（普通）</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島根県後期高齢者医療広域連合（事業）</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3ZUGe/Pul4BXYAYexg0SE6tH3GGDuPlP4en7Htqy9thDUH9H3D9kOYImGLDpUvjH0EPdeGKyDEtPrXk6HBbQ3w==" saltValue="kLEgGgi7m6pY/+rz10ci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560</v>
      </c>
      <c r="D34" s="1250"/>
      <c r="E34" s="1251"/>
      <c r="F34" s="32">
        <v>4.45</v>
      </c>
      <c r="G34" s="33">
        <v>2.89</v>
      </c>
      <c r="H34" s="33">
        <v>2.79</v>
      </c>
      <c r="I34" s="33">
        <v>2.93</v>
      </c>
      <c r="J34" s="34">
        <v>2.79</v>
      </c>
      <c r="K34" s="22"/>
      <c r="L34" s="22"/>
      <c r="M34" s="22"/>
      <c r="N34" s="22"/>
      <c r="O34" s="22"/>
      <c r="P34" s="22"/>
    </row>
    <row r="35" spans="1:16" ht="39" customHeight="1" x14ac:dyDescent="0.15">
      <c r="A35" s="22"/>
      <c r="B35" s="35"/>
      <c r="C35" s="1244" t="s">
        <v>561</v>
      </c>
      <c r="D35" s="1245"/>
      <c r="E35" s="1246"/>
      <c r="F35" s="36" t="s">
        <v>511</v>
      </c>
      <c r="G35" s="37">
        <v>0.04</v>
      </c>
      <c r="H35" s="37">
        <v>0.21</v>
      </c>
      <c r="I35" s="37">
        <v>0.56999999999999995</v>
      </c>
      <c r="J35" s="38">
        <v>1.1599999999999999</v>
      </c>
      <c r="K35" s="22"/>
      <c r="L35" s="22"/>
      <c r="M35" s="22"/>
      <c r="N35" s="22"/>
      <c r="O35" s="22"/>
      <c r="P35" s="22"/>
    </row>
    <row r="36" spans="1:16" ht="39" customHeight="1" x14ac:dyDescent="0.15">
      <c r="A36" s="22"/>
      <c r="B36" s="35"/>
      <c r="C36" s="1244" t="s">
        <v>562</v>
      </c>
      <c r="D36" s="1245"/>
      <c r="E36" s="1246"/>
      <c r="F36" s="36">
        <v>0.22</v>
      </c>
      <c r="G36" s="37">
        <v>0.17</v>
      </c>
      <c r="H36" s="37">
        <v>0.19</v>
      </c>
      <c r="I36" s="37">
        <v>0.57999999999999996</v>
      </c>
      <c r="J36" s="38">
        <v>1.07</v>
      </c>
      <c r="K36" s="22"/>
      <c r="L36" s="22"/>
      <c r="M36" s="22"/>
      <c r="N36" s="22"/>
      <c r="O36" s="22"/>
      <c r="P36" s="22"/>
    </row>
    <row r="37" spans="1:16" ht="39" customHeight="1" x14ac:dyDescent="0.15">
      <c r="A37" s="22"/>
      <c r="B37" s="35"/>
      <c r="C37" s="1244" t="s">
        <v>563</v>
      </c>
      <c r="D37" s="1245"/>
      <c r="E37" s="1246"/>
      <c r="F37" s="36">
        <v>0.94</v>
      </c>
      <c r="G37" s="37">
        <v>0.54</v>
      </c>
      <c r="H37" s="37">
        <v>0.35</v>
      </c>
      <c r="I37" s="37">
        <v>0.26</v>
      </c>
      <c r="J37" s="38">
        <v>0.23</v>
      </c>
      <c r="K37" s="22"/>
      <c r="L37" s="22"/>
      <c r="M37" s="22"/>
      <c r="N37" s="22"/>
      <c r="O37" s="22"/>
      <c r="P37" s="22"/>
    </row>
    <row r="38" spans="1:16" ht="39" customHeight="1" x14ac:dyDescent="0.15">
      <c r="A38" s="22"/>
      <c r="B38" s="35"/>
      <c r="C38" s="1244" t="s">
        <v>564</v>
      </c>
      <c r="D38" s="1245"/>
      <c r="E38" s="1246"/>
      <c r="F38" s="36">
        <v>0.13</v>
      </c>
      <c r="G38" s="37">
        <v>0.12</v>
      </c>
      <c r="H38" s="37">
        <v>0.17</v>
      </c>
      <c r="I38" s="37">
        <v>0.28999999999999998</v>
      </c>
      <c r="J38" s="38">
        <v>0.18</v>
      </c>
      <c r="K38" s="22"/>
      <c r="L38" s="22"/>
      <c r="M38" s="22"/>
      <c r="N38" s="22"/>
      <c r="O38" s="22"/>
      <c r="P38" s="22"/>
    </row>
    <row r="39" spans="1:16" ht="39" customHeight="1" x14ac:dyDescent="0.15">
      <c r="A39" s="22"/>
      <c r="B39" s="35"/>
      <c r="C39" s="1244" t="s">
        <v>565</v>
      </c>
      <c r="D39" s="1245"/>
      <c r="E39" s="1246"/>
      <c r="F39" s="36">
        <v>0.02</v>
      </c>
      <c r="G39" s="37">
        <v>0.01</v>
      </c>
      <c r="H39" s="37">
        <v>0</v>
      </c>
      <c r="I39" s="37">
        <v>0.02</v>
      </c>
      <c r="J39" s="38">
        <v>7.0000000000000007E-2</v>
      </c>
      <c r="K39" s="22"/>
      <c r="L39" s="22"/>
      <c r="M39" s="22"/>
      <c r="N39" s="22"/>
      <c r="O39" s="22"/>
      <c r="P39" s="22"/>
    </row>
    <row r="40" spans="1:16" ht="39" customHeight="1" x14ac:dyDescent="0.15">
      <c r="A40" s="22"/>
      <c r="B40" s="35"/>
      <c r="C40" s="1244" t="s">
        <v>566</v>
      </c>
      <c r="D40" s="1245"/>
      <c r="E40" s="1246"/>
      <c r="F40" s="36">
        <v>0.02</v>
      </c>
      <c r="G40" s="37">
        <v>0.08</v>
      </c>
      <c r="H40" s="37">
        <v>0.03</v>
      </c>
      <c r="I40" s="37">
        <v>0.03</v>
      </c>
      <c r="J40" s="38">
        <v>0.04</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567</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568</v>
      </c>
      <c r="D43" s="1248"/>
      <c r="E43" s="1249"/>
      <c r="F43" s="41">
        <v>0.52</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fke2bmqFLQab0LE9hVjQzL2bgFPhNiVFHFbVbYH9s7f9GE/m7bPTUKb+6KQwgZbYRlbZi6MBVb7AmPnLTlvrA==" saltValue="pwJuaPdDzHkXZ+WfJuDf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1994</v>
      </c>
      <c r="L45" s="60">
        <v>1927</v>
      </c>
      <c r="M45" s="60">
        <v>1944</v>
      </c>
      <c r="N45" s="60">
        <v>1770</v>
      </c>
      <c r="O45" s="61">
        <v>1611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678</v>
      </c>
      <c r="L48" s="64">
        <v>679</v>
      </c>
      <c r="M48" s="64">
        <v>692</v>
      </c>
      <c r="N48" s="64">
        <v>715</v>
      </c>
      <c r="O48" s="65">
        <v>735</v>
      </c>
      <c r="P48" s="48"/>
      <c r="Q48" s="48"/>
      <c r="R48" s="48"/>
      <c r="S48" s="48"/>
      <c r="T48" s="48"/>
      <c r="U48" s="48"/>
    </row>
    <row r="49" spans="1:21" ht="30.75" customHeight="1" x14ac:dyDescent="0.15">
      <c r="A49" s="48"/>
      <c r="B49" s="1254"/>
      <c r="C49" s="1255"/>
      <c r="D49" s="62"/>
      <c r="E49" s="1260" t="s">
        <v>16</v>
      </c>
      <c r="F49" s="1260"/>
      <c r="G49" s="1260"/>
      <c r="H49" s="1260"/>
      <c r="I49" s="1260"/>
      <c r="J49" s="1261"/>
      <c r="K49" s="63">
        <v>97</v>
      </c>
      <c r="L49" s="64">
        <v>101</v>
      </c>
      <c r="M49" s="64">
        <v>102</v>
      </c>
      <c r="N49" s="64">
        <v>109</v>
      </c>
      <c r="O49" s="65">
        <v>109</v>
      </c>
      <c r="P49" s="48"/>
      <c r="Q49" s="48"/>
      <c r="R49" s="48"/>
      <c r="S49" s="48"/>
      <c r="T49" s="48"/>
      <c r="U49" s="48"/>
    </row>
    <row r="50" spans="1:21" ht="30.75" customHeight="1" x14ac:dyDescent="0.15">
      <c r="A50" s="48"/>
      <c r="B50" s="1254"/>
      <c r="C50" s="1255"/>
      <c r="D50" s="62"/>
      <c r="E50" s="1260" t="s">
        <v>17</v>
      </c>
      <c r="F50" s="1260"/>
      <c r="G50" s="1260"/>
      <c r="H50" s="1260"/>
      <c r="I50" s="1260"/>
      <c r="J50" s="1261"/>
      <c r="K50" s="63">
        <v>6</v>
      </c>
      <c r="L50" s="64">
        <v>6</v>
      </c>
      <c r="M50" s="64">
        <v>6</v>
      </c>
      <c r="N50" s="64">
        <v>6</v>
      </c>
      <c r="O50" s="65">
        <v>4</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1</v>
      </c>
      <c r="N51" s="64">
        <v>0</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1998</v>
      </c>
      <c r="L52" s="64">
        <v>1970</v>
      </c>
      <c r="M52" s="64">
        <v>1965</v>
      </c>
      <c r="N52" s="64">
        <v>1801</v>
      </c>
      <c r="O52" s="65">
        <v>1706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777</v>
      </c>
      <c r="L53" s="69">
        <v>743</v>
      </c>
      <c r="M53" s="69">
        <v>780</v>
      </c>
      <c r="N53" s="69">
        <v>799</v>
      </c>
      <c r="O53" s="70">
        <v>754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RMcwJf3/tSPwfS3dm/cysCipq7WU9drniomuRMdJsXV0w5dMDGkYIcL/fqe21I89SEjVXLipM22K7q7+XKTTw==" saltValue="7AQNccGBGK4Sxile0Djo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8" t="s">
        <v>30</v>
      </c>
      <c r="C41" s="1279"/>
      <c r="D41" s="102"/>
      <c r="E41" s="1284" t="s">
        <v>31</v>
      </c>
      <c r="F41" s="1284"/>
      <c r="G41" s="1284"/>
      <c r="H41" s="1285"/>
      <c r="I41" s="103">
        <v>14516</v>
      </c>
      <c r="J41" s="104">
        <v>13762</v>
      </c>
      <c r="K41" s="104">
        <v>13185</v>
      </c>
      <c r="L41" s="104">
        <v>12964</v>
      </c>
      <c r="M41" s="105">
        <v>13255</v>
      </c>
    </row>
    <row r="42" spans="2:13" ht="27.75" customHeight="1" x14ac:dyDescent="0.15">
      <c r="B42" s="1280"/>
      <c r="C42" s="1281"/>
      <c r="D42" s="106"/>
      <c r="E42" s="1286" t="s">
        <v>32</v>
      </c>
      <c r="F42" s="1286"/>
      <c r="G42" s="1286"/>
      <c r="H42" s="1287"/>
      <c r="I42" s="107">
        <v>54</v>
      </c>
      <c r="J42" s="108">
        <v>47</v>
      </c>
      <c r="K42" s="108">
        <v>41</v>
      </c>
      <c r="L42" s="108">
        <v>34</v>
      </c>
      <c r="M42" s="109">
        <v>30</v>
      </c>
    </row>
    <row r="43" spans="2:13" ht="27.75" customHeight="1" x14ac:dyDescent="0.15">
      <c r="B43" s="1280"/>
      <c r="C43" s="1281"/>
      <c r="D43" s="106"/>
      <c r="E43" s="1286" t="s">
        <v>33</v>
      </c>
      <c r="F43" s="1286"/>
      <c r="G43" s="1286"/>
      <c r="H43" s="1287"/>
      <c r="I43" s="107">
        <v>8955</v>
      </c>
      <c r="J43" s="108">
        <v>8357</v>
      </c>
      <c r="K43" s="108">
        <v>8109</v>
      </c>
      <c r="L43" s="108">
        <v>7534</v>
      </c>
      <c r="M43" s="109">
        <v>7112</v>
      </c>
    </row>
    <row r="44" spans="2:13" ht="27.75" customHeight="1" x14ac:dyDescent="0.15">
      <c r="B44" s="1280"/>
      <c r="C44" s="1281"/>
      <c r="D44" s="106"/>
      <c r="E44" s="1286" t="s">
        <v>34</v>
      </c>
      <c r="F44" s="1286"/>
      <c r="G44" s="1286"/>
      <c r="H44" s="1287"/>
      <c r="I44" s="107">
        <v>885</v>
      </c>
      <c r="J44" s="108">
        <v>768</v>
      </c>
      <c r="K44" s="108">
        <v>656</v>
      </c>
      <c r="L44" s="108">
        <v>559</v>
      </c>
      <c r="M44" s="109">
        <v>517</v>
      </c>
    </row>
    <row r="45" spans="2:13" ht="27.75" customHeight="1" x14ac:dyDescent="0.15">
      <c r="B45" s="1280"/>
      <c r="C45" s="1281"/>
      <c r="D45" s="106"/>
      <c r="E45" s="1286" t="s">
        <v>35</v>
      </c>
      <c r="F45" s="1286"/>
      <c r="G45" s="1286"/>
      <c r="H45" s="1287"/>
      <c r="I45" s="107">
        <v>2179</v>
      </c>
      <c r="J45" s="108">
        <v>2167</v>
      </c>
      <c r="K45" s="108">
        <v>2109</v>
      </c>
      <c r="L45" s="108">
        <v>2029</v>
      </c>
      <c r="M45" s="109">
        <v>2011</v>
      </c>
    </row>
    <row r="46" spans="2:13" ht="27.75" customHeight="1" x14ac:dyDescent="0.15">
      <c r="B46" s="1280"/>
      <c r="C46" s="1281"/>
      <c r="D46" s="110"/>
      <c r="E46" s="1286" t="s">
        <v>36</v>
      </c>
      <c r="F46" s="1286"/>
      <c r="G46" s="1286"/>
      <c r="H46" s="1287"/>
      <c r="I46" s="107" t="s">
        <v>511</v>
      </c>
      <c r="J46" s="108" t="s">
        <v>511</v>
      </c>
      <c r="K46" s="108" t="s">
        <v>511</v>
      </c>
      <c r="L46" s="108" t="s">
        <v>511</v>
      </c>
      <c r="M46" s="109" t="s">
        <v>511</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3378</v>
      </c>
      <c r="J50" s="108">
        <v>3479</v>
      </c>
      <c r="K50" s="108">
        <v>3453</v>
      </c>
      <c r="L50" s="108">
        <v>3572</v>
      </c>
      <c r="M50" s="109">
        <v>3552</v>
      </c>
    </row>
    <row r="51" spans="2:13" ht="27.75" customHeight="1" x14ac:dyDescent="0.15">
      <c r="B51" s="1280"/>
      <c r="C51" s="1281"/>
      <c r="D51" s="106"/>
      <c r="E51" s="1286" t="s">
        <v>42</v>
      </c>
      <c r="F51" s="1286"/>
      <c r="G51" s="1286"/>
      <c r="H51" s="1287"/>
      <c r="I51" s="107">
        <v>482</v>
      </c>
      <c r="J51" s="108">
        <v>534</v>
      </c>
      <c r="K51" s="108">
        <v>498</v>
      </c>
      <c r="L51" s="108">
        <v>462</v>
      </c>
      <c r="M51" s="109">
        <v>451</v>
      </c>
    </row>
    <row r="52" spans="2:13" ht="27.75" customHeight="1" x14ac:dyDescent="0.15">
      <c r="B52" s="1282"/>
      <c r="C52" s="1283"/>
      <c r="D52" s="106"/>
      <c r="E52" s="1286" t="s">
        <v>43</v>
      </c>
      <c r="F52" s="1286"/>
      <c r="G52" s="1286"/>
      <c r="H52" s="1287"/>
      <c r="I52" s="107">
        <v>16059</v>
      </c>
      <c r="J52" s="108">
        <v>15309</v>
      </c>
      <c r="K52" s="108">
        <v>14639</v>
      </c>
      <c r="L52" s="108">
        <v>14164</v>
      </c>
      <c r="M52" s="109">
        <v>14097</v>
      </c>
    </row>
    <row r="53" spans="2:13" ht="27.75" customHeight="1" thickBot="1" x14ac:dyDescent="0.2">
      <c r="B53" s="1293" t="s">
        <v>44</v>
      </c>
      <c r="C53" s="1294"/>
      <c r="D53" s="113"/>
      <c r="E53" s="1295" t="s">
        <v>45</v>
      </c>
      <c r="F53" s="1295"/>
      <c r="G53" s="1295"/>
      <c r="H53" s="1296"/>
      <c r="I53" s="114">
        <v>6669</v>
      </c>
      <c r="J53" s="115">
        <v>5779</v>
      </c>
      <c r="K53" s="115">
        <v>5510</v>
      </c>
      <c r="L53" s="115">
        <v>4923</v>
      </c>
      <c r="M53" s="116">
        <v>4824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ggXe+xGX0TGPJXZV4Zg4o3uD9QeHVK0rQxNv0m2BhWo9W7dH172LFpRdn4UicKQGgmTpjbm/bfQtXi5wzky8Q==" saltValue="c/oEegmheT0JBdF0FZ/p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489</v>
      </c>
      <c r="G55" s="128">
        <v>274</v>
      </c>
      <c r="H55" s="129">
        <v>396</v>
      </c>
    </row>
    <row r="56" spans="2:8" ht="52.5" customHeight="1" x14ac:dyDescent="0.15">
      <c r="B56" s="130"/>
      <c r="C56" s="1307" t="s">
        <v>49</v>
      </c>
      <c r="D56" s="1307"/>
      <c r="E56" s="1308"/>
      <c r="F56" s="131">
        <v>1887</v>
      </c>
      <c r="G56" s="131">
        <v>1979</v>
      </c>
      <c r="H56" s="132">
        <v>1825</v>
      </c>
    </row>
    <row r="57" spans="2:8" ht="53.25" customHeight="1" x14ac:dyDescent="0.15">
      <c r="B57" s="130"/>
      <c r="C57" s="1309" t="s">
        <v>50</v>
      </c>
      <c r="D57" s="1309"/>
      <c r="E57" s="1310"/>
      <c r="F57" s="133">
        <v>2433</v>
      </c>
      <c r="G57" s="133">
        <v>2686</v>
      </c>
      <c r="H57" s="134">
        <v>2713</v>
      </c>
    </row>
    <row r="58" spans="2:8" ht="45.75" customHeight="1" x14ac:dyDescent="0.15">
      <c r="B58" s="135"/>
      <c r="C58" s="1297" t="s">
        <v>575</v>
      </c>
      <c r="D58" s="1298"/>
      <c r="E58" s="1299"/>
      <c r="F58" s="136">
        <v>1565</v>
      </c>
      <c r="G58" s="136">
        <v>1565</v>
      </c>
      <c r="H58" s="137">
        <v>1565</v>
      </c>
    </row>
    <row r="59" spans="2:8" ht="45.75" customHeight="1" x14ac:dyDescent="0.15">
      <c r="B59" s="135"/>
      <c r="C59" s="1297" t="s">
        <v>576</v>
      </c>
      <c r="D59" s="1298"/>
      <c r="E59" s="1299"/>
      <c r="F59" s="136">
        <v>47</v>
      </c>
      <c r="G59" s="136">
        <v>293</v>
      </c>
      <c r="H59" s="137">
        <v>281</v>
      </c>
    </row>
    <row r="60" spans="2:8" ht="45.75" customHeight="1" x14ac:dyDescent="0.15">
      <c r="B60" s="135"/>
      <c r="C60" s="1297" t="s">
        <v>577</v>
      </c>
      <c r="D60" s="1298"/>
      <c r="E60" s="1299"/>
      <c r="F60" s="136">
        <v>294</v>
      </c>
      <c r="G60" s="136">
        <v>292</v>
      </c>
      <c r="H60" s="137">
        <v>270</v>
      </c>
    </row>
    <row r="61" spans="2:8" ht="45.75" customHeight="1" x14ac:dyDescent="0.15">
      <c r="B61" s="135"/>
      <c r="C61" s="1297" t="s">
        <v>578</v>
      </c>
      <c r="D61" s="1298"/>
      <c r="E61" s="1299"/>
      <c r="F61" s="136">
        <v>135</v>
      </c>
      <c r="G61" s="136">
        <v>135</v>
      </c>
      <c r="H61" s="137">
        <v>135</v>
      </c>
    </row>
    <row r="62" spans="2:8" ht="45.75" customHeight="1" thickBot="1" x14ac:dyDescent="0.2">
      <c r="B62" s="138"/>
      <c r="C62" s="1300" t="s">
        <v>579</v>
      </c>
      <c r="D62" s="1301"/>
      <c r="E62" s="1302"/>
      <c r="F62" s="139">
        <v>36</v>
      </c>
      <c r="G62" s="139">
        <v>92</v>
      </c>
      <c r="H62" s="140">
        <v>126</v>
      </c>
    </row>
    <row r="63" spans="2:8" ht="52.5" customHeight="1" thickBot="1" x14ac:dyDescent="0.2">
      <c r="B63" s="141"/>
      <c r="C63" s="1303" t="s">
        <v>51</v>
      </c>
      <c r="D63" s="1303"/>
      <c r="E63" s="1304"/>
      <c r="F63" s="142">
        <v>4809</v>
      </c>
      <c r="G63" s="142">
        <v>4939</v>
      </c>
      <c r="H63" s="143">
        <v>4934</v>
      </c>
    </row>
    <row r="64" spans="2:8" ht="15" customHeight="1" x14ac:dyDescent="0.15"/>
  </sheetData>
  <sheetProtection algorithmName="SHA-512" hashValue="fKx468vTnX5qxil1aF7dGlmrfyI+wZUv7FiD31XSDEaF6kV3fh5/DpXUlHpO/vqlf0vHAPxDAfZBvipYf8WnTg==" saltValue="FpwnRBXEhNu1ORZM31tX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3" zoomScale="70" zoomScaleNormal="70" zoomScaleSheetLayoutView="55" workbookViewId="0">
      <selection activeCell="BJ49" sqref="BJ4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602</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594</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552</v>
      </c>
      <c r="BQ50" s="1317"/>
      <c r="BR50" s="1317"/>
      <c r="BS50" s="1317"/>
      <c r="BT50" s="1317"/>
      <c r="BU50" s="1317"/>
      <c r="BV50" s="1317"/>
      <c r="BW50" s="1317"/>
      <c r="BX50" s="1317" t="s">
        <v>553</v>
      </c>
      <c r="BY50" s="1317"/>
      <c r="BZ50" s="1317"/>
      <c r="CA50" s="1317"/>
      <c r="CB50" s="1317"/>
      <c r="CC50" s="1317"/>
      <c r="CD50" s="1317"/>
      <c r="CE50" s="1317"/>
      <c r="CF50" s="1317" t="s">
        <v>554</v>
      </c>
      <c r="CG50" s="1317"/>
      <c r="CH50" s="1317"/>
      <c r="CI50" s="1317"/>
      <c r="CJ50" s="1317"/>
      <c r="CK50" s="1317"/>
      <c r="CL50" s="1317"/>
      <c r="CM50" s="1317"/>
      <c r="CN50" s="1317" t="s">
        <v>555</v>
      </c>
      <c r="CO50" s="1317"/>
      <c r="CP50" s="1317"/>
      <c r="CQ50" s="1317"/>
      <c r="CR50" s="1317"/>
      <c r="CS50" s="1317"/>
      <c r="CT50" s="1317"/>
      <c r="CU50" s="1317"/>
      <c r="CV50" s="1317" t="s">
        <v>556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595</v>
      </c>
      <c r="AO51" s="1316"/>
      <c r="AP51" s="1316"/>
      <c r="AQ51" s="1316"/>
      <c r="AR51" s="1316"/>
      <c r="AS51" s="1316"/>
      <c r="AT51" s="1316"/>
      <c r="AU51" s="1316"/>
      <c r="AV51" s="1316"/>
      <c r="AW51" s="1316"/>
      <c r="AX51" s="1316"/>
      <c r="AY51" s="1316"/>
      <c r="AZ51" s="1316"/>
      <c r="BA51" s="1316"/>
      <c r="BB51" s="1316" t="s">
        <v>596</v>
      </c>
      <c r="BC51" s="1316"/>
      <c r="BD51" s="1316"/>
      <c r="BE51" s="1316"/>
      <c r="BF51" s="1316"/>
      <c r="BG51" s="1316"/>
      <c r="BH51" s="1316"/>
      <c r="BI51" s="1316"/>
      <c r="BJ51" s="1316"/>
      <c r="BK51" s="1316"/>
      <c r="BL51" s="1316"/>
      <c r="BM51" s="1316"/>
      <c r="BN51" s="1316"/>
      <c r="BO51" s="1316"/>
      <c r="BP51" s="1313">
        <v>122.5</v>
      </c>
      <c r="BQ51" s="1313"/>
      <c r="BR51" s="1313"/>
      <c r="BS51" s="1313"/>
      <c r="BT51" s="1313"/>
      <c r="BU51" s="1313"/>
      <c r="BV51" s="1313"/>
      <c r="BW51" s="1313"/>
      <c r="BX51" s="1313">
        <v>109</v>
      </c>
      <c r="BY51" s="1313"/>
      <c r="BZ51" s="1313"/>
      <c r="CA51" s="1313"/>
      <c r="CB51" s="1313"/>
      <c r="CC51" s="1313"/>
      <c r="CD51" s="1313"/>
      <c r="CE51" s="1313"/>
      <c r="CF51" s="1313">
        <v>108.5</v>
      </c>
      <c r="CG51" s="1313"/>
      <c r="CH51" s="1313"/>
      <c r="CI51" s="1313"/>
      <c r="CJ51" s="1313"/>
      <c r="CK51" s="1313"/>
      <c r="CL51" s="1313"/>
      <c r="CM51" s="1313"/>
      <c r="CN51" s="1313">
        <v>96.3</v>
      </c>
      <c r="CO51" s="1313"/>
      <c r="CP51" s="1313"/>
      <c r="CQ51" s="1313"/>
      <c r="CR51" s="1313"/>
      <c r="CS51" s="1313"/>
      <c r="CT51" s="1313"/>
      <c r="CU51" s="1313"/>
      <c r="CV51" s="1313">
        <v>91.6</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597</v>
      </c>
      <c r="BC53" s="1316"/>
      <c r="BD53" s="1316"/>
      <c r="BE53" s="1316"/>
      <c r="BF53" s="1316"/>
      <c r="BG53" s="1316"/>
      <c r="BH53" s="1316"/>
      <c r="BI53" s="1316"/>
      <c r="BJ53" s="1316"/>
      <c r="BK53" s="1316"/>
      <c r="BL53" s="1316"/>
      <c r="BM53" s="1316"/>
      <c r="BN53" s="1316"/>
      <c r="BO53" s="1316"/>
      <c r="BP53" s="1313">
        <v>51.7</v>
      </c>
      <c r="BQ53" s="1313"/>
      <c r="BR53" s="1313"/>
      <c r="BS53" s="1313"/>
      <c r="BT53" s="1313"/>
      <c r="BU53" s="1313"/>
      <c r="BV53" s="1313"/>
      <c r="BW53" s="1313"/>
      <c r="BX53" s="1313">
        <v>55.4</v>
      </c>
      <c r="BY53" s="1313"/>
      <c r="BZ53" s="1313"/>
      <c r="CA53" s="1313"/>
      <c r="CB53" s="1313"/>
      <c r="CC53" s="1313"/>
      <c r="CD53" s="1313"/>
      <c r="CE53" s="1313"/>
      <c r="CF53" s="1313">
        <v>54.4</v>
      </c>
      <c r="CG53" s="1313"/>
      <c r="CH53" s="1313"/>
      <c r="CI53" s="1313"/>
      <c r="CJ53" s="1313"/>
      <c r="CK53" s="1313"/>
      <c r="CL53" s="1313"/>
      <c r="CM53" s="1313"/>
      <c r="CN53" s="1313">
        <v>56.9</v>
      </c>
      <c r="CO53" s="1313"/>
      <c r="CP53" s="1313"/>
      <c r="CQ53" s="1313"/>
      <c r="CR53" s="1313"/>
      <c r="CS53" s="1313"/>
      <c r="CT53" s="1313"/>
      <c r="CU53" s="1313"/>
      <c r="CV53" s="1313">
        <v>59.3</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598</v>
      </c>
      <c r="AO55" s="1317"/>
      <c r="AP55" s="1317"/>
      <c r="AQ55" s="1317"/>
      <c r="AR55" s="1317"/>
      <c r="AS55" s="1317"/>
      <c r="AT55" s="1317"/>
      <c r="AU55" s="1317"/>
      <c r="AV55" s="1317"/>
      <c r="AW55" s="1317"/>
      <c r="AX55" s="1317"/>
      <c r="AY55" s="1317"/>
      <c r="AZ55" s="1317"/>
      <c r="BA55" s="1317"/>
      <c r="BB55" s="1316" t="s">
        <v>596</v>
      </c>
      <c r="BC55" s="1316"/>
      <c r="BD55" s="1316"/>
      <c r="BE55" s="1316"/>
      <c r="BF55" s="1316"/>
      <c r="BG55" s="1316"/>
      <c r="BH55" s="1316"/>
      <c r="BI55" s="1316"/>
      <c r="BJ55" s="1316"/>
      <c r="BK55" s="1316"/>
      <c r="BL55" s="1316"/>
      <c r="BM55" s="1316"/>
      <c r="BN55" s="1316"/>
      <c r="BO55" s="1316"/>
      <c r="BP55" s="1313">
        <v>51.4</v>
      </c>
      <c r="BQ55" s="1313"/>
      <c r="BR55" s="1313"/>
      <c r="BS55" s="1313"/>
      <c r="BT55" s="1313"/>
      <c r="BU55" s="1313"/>
      <c r="BV55" s="1313"/>
      <c r="BW55" s="1313"/>
      <c r="BX55" s="1313">
        <v>46.8</v>
      </c>
      <c r="BY55" s="1313"/>
      <c r="BZ55" s="1313"/>
      <c r="CA55" s="1313"/>
      <c r="CB55" s="1313"/>
      <c r="CC55" s="1313"/>
      <c r="CD55" s="1313"/>
      <c r="CE55" s="1313"/>
      <c r="CF55" s="1313">
        <v>48.4</v>
      </c>
      <c r="CG55" s="1313"/>
      <c r="CH55" s="1313"/>
      <c r="CI55" s="1313"/>
      <c r="CJ55" s="1313"/>
      <c r="CK55" s="1313"/>
      <c r="CL55" s="1313"/>
      <c r="CM55" s="1313"/>
      <c r="CN55" s="1313">
        <v>43</v>
      </c>
      <c r="CO55" s="1313"/>
      <c r="CP55" s="1313"/>
      <c r="CQ55" s="1313"/>
      <c r="CR55" s="1313"/>
      <c r="CS55" s="1313"/>
      <c r="CT55" s="1313"/>
      <c r="CU55" s="1313"/>
      <c r="CV55" s="1313">
        <v>32.4</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597</v>
      </c>
      <c r="BC57" s="1316"/>
      <c r="BD57" s="1316"/>
      <c r="BE57" s="1316"/>
      <c r="BF57" s="1316"/>
      <c r="BG57" s="1316"/>
      <c r="BH57" s="1316"/>
      <c r="BI57" s="1316"/>
      <c r="BJ57" s="1316"/>
      <c r="BK57" s="1316"/>
      <c r="BL57" s="1316"/>
      <c r="BM57" s="1316"/>
      <c r="BN57" s="1316"/>
      <c r="BO57" s="1316"/>
      <c r="BP57" s="1313">
        <v>59.8</v>
      </c>
      <c r="BQ57" s="1313"/>
      <c r="BR57" s="1313"/>
      <c r="BS57" s="1313"/>
      <c r="BT57" s="1313"/>
      <c r="BU57" s="1313"/>
      <c r="BV57" s="1313"/>
      <c r="BW57" s="1313"/>
      <c r="BX57" s="1313">
        <v>61.7</v>
      </c>
      <c r="BY57" s="1313"/>
      <c r="BZ57" s="1313"/>
      <c r="CA57" s="1313"/>
      <c r="CB57" s="1313"/>
      <c r="CC57" s="1313"/>
      <c r="CD57" s="1313"/>
      <c r="CE57" s="1313"/>
      <c r="CF57" s="1313">
        <v>61.8</v>
      </c>
      <c r="CG57" s="1313"/>
      <c r="CH57" s="1313"/>
      <c r="CI57" s="1313"/>
      <c r="CJ57" s="1313"/>
      <c r="CK57" s="1313"/>
      <c r="CL57" s="1313"/>
      <c r="CM57" s="1313"/>
      <c r="CN57" s="1313">
        <v>62.8</v>
      </c>
      <c r="CO57" s="1313"/>
      <c r="CP57" s="1313"/>
      <c r="CQ57" s="1313"/>
      <c r="CR57" s="1313"/>
      <c r="CS57" s="1313"/>
      <c r="CT57" s="1313"/>
      <c r="CU57" s="1313"/>
      <c r="CV57" s="1313">
        <v>64.2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599</v>
      </c>
    </row>
    <row r="64" spans="1:109" x14ac:dyDescent="0.15">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594</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552</v>
      </c>
      <c r="BQ72" s="1317"/>
      <c r="BR72" s="1317"/>
      <c r="BS72" s="1317"/>
      <c r="BT72" s="1317"/>
      <c r="BU72" s="1317"/>
      <c r="BV72" s="1317"/>
      <c r="BW72" s="1317"/>
      <c r="BX72" s="1317" t="s">
        <v>553</v>
      </c>
      <c r="BY72" s="1317"/>
      <c r="BZ72" s="1317"/>
      <c r="CA72" s="1317"/>
      <c r="CB72" s="1317"/>
      <c r="CC72" s="1317"/>
      <c r="CD72" s="1317"/>
      <c r="CE72" s="1317"/>
      <c r="CF72" s="1317" t="s">
        <v>554</v>
      </c>
      <c r="CG72" s="1317"/>
      <c r="CH72" s="1317"/>
      <c r="CI72" s="1317"/>
      <c r="CJ72" s="1317"/>
      <c r="CK72" s="1317"/>
      <c r="CL72" s="1317"/>
      <c r="CM72" s="1317"/>
      <c r="CN72" s="1317" t="s">
        <v>555</v>
      </c>
      <c r="CO72" s="1317"/>
      <c r="CP72" s="1317"/>
      <c r="CQ72" s="1317"/>
      <c r="CR72" s="1317"/>
      <c r="CS72" s="1317"/>
      <c r="CT72" s="1317"/>
      <c r="CU72" s="1317"/>
      <c r="CV72" s="1317" t="s">
        <v>556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595</v>
      </c>
      <c r="AO73" s="1316"/>
      <c r="AP73" s="1316"/>
      <c r="AQ73" s="1316"/>
      <c r="AR73" s="1316"/>
      <c r="AS73" s="1316"/>
      <c r="AT73" s="1316"/>
      <c r="AU73" s="1316"/>
      <c r="AV73" s="1316"/>
      <c r="AW73" s="1316"/>
      <c r="AX73" s="1316"/>
      <c r="AY73" s="1316"/>
      <c r="AZ73" s="1316"/>
      <c r="BA73" s="1316"/>
      <c r="BB73" s="1316" t="s">
        <v>596</v>
      </c>
      <c r="BC73" s="1316"/>
      <c r="BD73" s="1316"/>
      <c r="BE73" s="1316"/>
      <c r="BF73" s="1316"/>
      <c r="BG73" s="1316"/>
      <c r="BH73" s="1316"/>
      <c r="BI73" s="1316"/>
      <c r="BJ73" s="1316"/>
      <c r="BK73" s="1316"/>
      <c r="BL73" s="1316"/>
      <c r="BM73" s="1316"/>
      <c r="BN73" s="1316"/>
      <c r="BO73" s="1316"/>
      <c r="BP73" s="1313">
        <v>122.5</v>
      </c>
      <c r="BQ73" s="1313"/>
      <c r="BR73" s="1313"/>
      <c r="BS73" s="1313"/>
      <c r="BT73" s="1313"/>
      <c r="BU73" s="1313"/>
      <c r="BV73" s="1313"/>
      <c r="BW73" s="1313"/>
      <c r="BX73" s="1313">
        <v>109</v>
      </c>
      <c r="BY73" s="1313"/>
      <c r="BZ73" s="1313"/>
      <c r="CA73" s="1313"/>
      <c r="CB73" s="1313"/>
      <c r="CC73" s="1313"/>
      <c r="CD73" s="1313"/>
      <c r="CE73" s="1313"/>
      <c r="CF73" s="1313">
        <v>108.5</v>
      </c>
      <c r="CG73" s="1313"/>
      <c r="CH73" s="1313"/>
      <c r="CI73" s="1313"/>
      <c r="CJ73" s="1313"/>
      <c r="CK73" s="1313"/>
      <c r="CL73" s="1313"/>
      <c r="CM73" s="1313"/>
      <c r="CN73" s="1313">
        <v>96.3</v>
      </c>
      <c r="CO73" s="1313"/>
      <c r="CP73" s="1313"/>
      <c r="CQ73" s="1313"/>
      <c r="CR73" s="1313"/>
      <c r="CS73" s="1313"/>
      <c r="CT73" s="1313"/>
      <c r="CU73" s="1313"/>
      <c r="CV73" s="1313">
        <v>91.6</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600</v>
      </c>
      <c r="BC75" s="1316"/>
      <c r="BD75" s="1316"/>
      <c r="BE75" s="1316"/>
      <c r="BF75" s="1316"/>
      <c r="BG75" s="1316"/>
      <c r="BH75" s="1316"/>
      <c r="BI75" s="1316"/>
      <c r="BJ75" s="1316"/>
      <c r="BK75" s="1316"/>
      <c r="BL75" s="1316"/>
      <c r="BM75" s="1316"/>
      <c r="BN75" s="1316"/>
      <c r="BO75" s="1316"/>
      <c r="BP75" s="1313">
        <v>14.7</v>
      </c>
      <c r="BQ75" s="1313"/>
      <c r="BR75" s="1313"/>
      <c r="BS75" s="1313"/>
      <c r="BT75" s="1313"/>
      <c r="BU75" s="1313"/>
      <c r="BV75" s="1313"/>
      <c r="BW75" s="1313"/>
      <c r="BX75" s="1313">
        <v>14</v>
      </c>
      <c r="BY75" s="1313"/>
      <c r="BZ75" s="1313"/>
      <c r="CA75" s="1313"/>
      <c r="CB75" s="1313"/>
      <c r="CC75" s="1313"/>
      <c r="CD75" s="1313"/>
      <c r="CE75" s="1313"/>
      <c r="CF75" s="1313">
        <v>14.5</v>
      </c>
      <c r="CG75" s="1313"/>
      <c r="CH75" s="1313"/>
      <c r="CI75" s="1313"/>
      <c r="CJ75" s="1313"/>
      <c r="CK75" s="1313"/>
      <c r="CL75" s="1313"/>
      <c r="CM75" s="1313"/>
      <c r="CN75" s="1313">
        <v>14.9</v>
      </c>
      <c r="CO75" s="1313"/>
      <c r="CP75" s="1313"/>
      <c r="CQ75" s="1313"/>
      <c r="CR75" s="1313"/>
      <c r="CS75" s="1313"/>
      <c r="CT75" s="1313"/>
      <c r="CU75" s="1313"/>
      <c r="CV75" s="1313">
        <v>15</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598</v>
      </c>
      <c r="AO77" s="1317"/>
      <c r="AP77" s="1317"/>
      <c r="AQ77" s="1317"/>
      <c r="AR77" s="1317"/>
      <c r="AS77" s="1317"/>
      <c r="AT77" s="1317"/>
      <c r="AU77" s="1317"/>
      <c r="AV77" s="1317"/>
      <c r="AW77" s="1317"/>
      <c r="AX77" s="1317"/>
      <c r="AY77" s="1317"/>
      <c r="AZ77" s="1317"/>
      <c r="BA77" s="1317"/>
      <c r="BB77" s="1316" t="s">
        <v>596</v>
      </c>
      <c r="BC77" s="1316"/>
      <c r="BD77" s="1316"/>
      <c r="BE77" s="1316"/>
      <c r="BF77" s="1316"/>
      <c r="BG77" s="1316"/>
      <c r="BH77" s="1316"/>
      <c r="BI77" s="1316"/>
      <c r="BJ77" s="1316"/>
      <c r="BK77" s="1316"/>
      <c r="BL77" s="1316"/>
      <c r="BM77" s="1316"/>
      <c r="BN77" s="1316"/>
      <c r="BO77" s="1316"/>
      <c r="BP77" s="1313">
        <v>51.4</v>
      </c>
      <c r="BQ77" s="1313"/>
      <c r="BR77" s="1313"/>
      <c r="BS77" s="1313"/>
      <c r="BT77" s="1313"/>
      <c r="BU77" s="1313"/>
      <c r="BV77" s="1313"/>
      <c r="BW77" s="1313"/>
      <c r="BX77" s="1313">
        <v>46.8</v>
      </c>
      <c r="BY77" s="1313"/>
      <c r="BZ77" s="1313"/>
      <c r="CA77" s="1313"/>
      <c r="CB77" s="1313"/>
      <c r="CC77" s="1313"/>
      <c r="CD77" s="1313"/>
      <c r="CE77" s="1313"/>
      <c r="CF77" s="1313">
        <v>48.4</v>
      </c>
      <c r="CG77" s="1313"/>
      <c r="CH77" s="1313"/>
      <c r="CI77" s="1313"/>
      <c r="CJ77" s="1313"/>
      <c r="CK77" s="1313"/>
      <c r="CL77" s="1313"/>
      <c r="CM77" s="1313"/>
      <c r="CN77" s="1313">
        <v>43</v>
      </c>
      <c r="CO77" s="1313"/>
      <c r="CP77" s="1313"/>
      <c r="CQ77" s="1313"/>
      <c r="CR77" s="1313"/>
      <c r="CS77" s="1313"/>
      <c r="CT77" s="1313"/>
      <c r="CU77" s="1313"/>
      <c r="CV77" s="1313">
        <v>32.4</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600</v>
      </c>
      <c r="BC79" s="1316"/>
      <c r="BD79" s="1316"/>
      <c r="BE79" s="1316"/>
      <c r="BF79" s="1316"/>
      <c r="BG79" s="1316"/>
      <c r="BH79" s="1316"/>
      <c r="BI79" s="1316"/>
      <c r="BJ79" s="1316"/>
      <c r="BK79" s="1316"/>
      <c r="BL79" s="1316"/>
      <c r="BM79" s="1316"/>
      <c r="BN79" s="1316"/>
      <c r="BO79" s="1316"/>
      <c r="BP79" s="1313">
        <v>10.199999999999999</v>
      </c>
      <c r="BQ79" s="1313"/>
      <c r="BR79" s="1313"/>
      <c r="BS79" s="1313"/>
      <c r="BT79" s="1313"/>
      <c r="BU79" s="1313"/>
      <c r="BV79" s="1313"/>
      <c r="BW79" s="1313"/>
      <c r="BX79" s="1313">
        <v>9.9</v>
      </c>
      <c r="BY79" s="1313"/>
      <c r="BZ79" s="1313"/>
      <c r="CA79" s="1313"/>
      <c r="CB79" s="1313"/>
      <c r="CC79" s="1313"/>
      <c r="CD79" s="1313"/>
      <c r="CE79" s="1313"/>
      <c r="CF79" s="1313">
        <v>9.9</v>
      </c>
      <c r="CG79" s="1313"/>
      <c r="CH79" s="1313"/>
      <c r="CI79" s="1313"/>
      <c r="CJ79" s="1313"/>
      <c r="CK79" s="1313"/>
      <c r="CL79" s="1313"/>
      <c r="CM79" s="1313"/>
      <c r="CN79" s="1313">
        <v>9.9</v>
      </c>
      <c r="CO79" s="1313"/>
      <c r="CP79" s="1313"/>
      <c r="CQ79" s="1313"/>
      <c r="CR79" s="1313"/>
      <c r="CS79" s="1313"/>
      <c r="CT79" s="1313"/>
      <c r="CU79" s="1313"/>
      <c r="CV79" s="1313">
        <v>9.5</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8M4+BILBWrYcYIVOKQlO/mCBxjtqy+9ub05pbY7InIj38X3QgLHvPLv3HiYf8m+wht/Lo7JIeu3wJO1fhffOug==" saltValue="TO6Zx4vtrWnDxqxvH8fvO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55" zoomScaleNormal="55" zoomScaleSheetLayoutView="70" workbookViewId="0">
      <selection activeCell="CG17" sqref="CG1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SRIKWFJFxfuek6NvPfvBXckD8NX29vlxbPQxkTxZYi7kmlXD7t7215UikXxXgDNxslgKFlthYhCT/tC4drqeog==" saltValue="/JL6cGoenFD1gvRI9jMb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55" workbookViewId="0">
      <selection activeCell="CG17" sqref="CG1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YRDyMcC174gbvpP0pOMSn8WKrtuq9cKxPCXegbczVIfFCAQAVch66g3khNBvI9TU0W3whXG6VJPQJbUEpB2AjA==" saltValue="gUeghOxF6GSs6Iq3oipN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101372</v>
      </c>
      <c r="E3" s="162"/>
      <c r="F3" s="163">
        <v>107537</v>
      </c>
      <c r="G3" s="164"/>
      <c r="H3" s="165"/>
    </row>
    <row r="4" spans="1:8" x14ac:dyDescent="0.15">
      <c r="A4" s="166"/>
      <c r="B4" s="167"/>
      <c r="C4" s="168"/>
      <c r="D4" s="169">
        <v>27668</v>
      </c>
      <c r="E4" s="170"/>
      <c r="F4" s="171">
        <v>57923</v>
      </c>
      <c r="G4" s="172"/>
      <c r="H4" s="173"/>
    </row>
    <row r="5" spans="1:8" x14ac:dyDescent="0.15">
      <c r="A5" s="154" t="s">
        <v>544</v>
      </c>
      <c r="B5" s="159"/>
      <c r="C5" s="160"/>
      <c r="D5" s="161">
        <v>89550</v>
      </c>
      <c r="E5" s="162"/>
      <c r="F5" s="163">
        <v>113913</v>
      </c>
      <c r="G5" s="164"/>
      <c r="H5" s="165"/>
    </row>
    <row r="6" spans="1:8" x14ac:dyDescent="0.15">
      <c r="A6" s="166"/>
      <c r="B6" s="167"/>
      <c r="C6" s="168"/>
      <c r="D6" s="169">
        <v>26801</v>
      </c>
      <c r="E6" s="170"/>
      <c r="F6" s="171">
        <v>53160</v>
      </c>
      <c r="G6" s="172"/>
      <c r="H6" s="173"/>
    </row>
    <row r="7" spans="1:8" x14ac:dyDescent="0.15">
      <c r="A7" s="154" t="s">
        <v>545</v>
      </c>
      <c r="B7" s="159"/>
      <c r="C7" s="160"/>
      <c r="D7" s="161">
        <v>89822</v>
      </c>
      <c r="E7" s="162"/>
      <c r="F7" s="163">
        <v>115050</v>
      </c>
      <c r="G7" s="164"/>
      <c r="H7" s="165"/>
    </row>
    <row r="8" spans="1:8" x14ac:dyDescent="0.15">
      <c r="A8" s="166"/>
      <c r="B8" s="167"/>
      <c r="C8" s="168"/>
      <c r="D8" s="169">
        <v>30233</v>
      </c>
      <c r="E8" s="170"/>
      <c r="F8" s="171">
        <v>53792</v>
      </c>
      <c r="G8" s="172"/>
      <c r="H8" s="173"/>
    </row>
    <row r="9" spans="1:8" x14ac:dyDescent="0.15">
      <c r="A9" s="154" t="s">
        <v>546</v>
      </c>
      <c r="B9" s="159"/>
      <c r="C9" s="160"/>
      <c r="D9" s="161">
        <v>132160</v>
      </c>
      <c r="E9" s="162"/>
      <c r="F9" s="163">
        <v>118252</v>
      </c>
      <c r="G9" s="164"/>
      <c r="H9" s="165"/>
    </row>
    <row r="10" spans="1:8" x14ac:dyDescent="0.15">
      <c r="A10" s="166"/>
      <c r="B10" s="167"/>
      <c r="C10" s="168"/>
      <c r="D10" s="169">
        <v>60573</v>
      </c>
      <c r="E10" s="170"/>
      <c r="F10" s="171">
        <v>49994</v>
      </c>
      <c r="G10" s="172"/>
      <c r="H10" s="173"/>
    </row>
    <row r="11" spans="1:8" x14ac:dyDescent="0.15">
      <c r="A11" s="154" t="s">
        <v>547</v>
      </c>
      <c r="B11" s="159"/>
      <c r="C11" s="160"/>
      <c r="D11" s="161">
        <v>150074</v>
      </c>
      <c r="E11" s="162"/>
      <c r="F11" s="163">
        <v>120302</v>
      </c>
      <c r="G11" s="164"/>
      <c r="H11" s="165"/>
    </row>
    <row r="12" spans="1:8" x14ac:dyDescent="0.15">
      <c r="A12" s="166"/>
      <c r="B12" s="167"/>
      <c r="C12" s="174"/>
      <c r="D12" s="169">
        <v>86752</v>
      </c>
      <c r="E12" s="170"/>
      <c r="F12" s="171">
        <v>59328</v>
      </c>
      <c r="G12" s="172"/>
      <c r="H12" s="173"/>
    </row>
    <row r="13" spans="1:8" x14ac:dyDescent="0.15">
      <c r="A13" s="154"/>
      <c r="B13" s="159"/>
      <c r="C13" s="175"/>
      <c r="D13" s="176">
        <v>112596</v>
      </c>
      <c r="E13" s="177"/>
      <c r="F13" s="178">
        <v>115011</v>
      </c>
      <c r="G13" s="179"/>
      <c r="H13" s="165"/>
    </row>
    <row r="14" spans="1:8" x14ac:dyDescent="0.15">
      <c r="A14" s="166"/>
      <c r="B14" s="167"/>
      <c r="C14" s="168"/>
      <c r="D14" s="169">
        <v>46405</v>
      </c>
      <c r="E14" s="170"/>
      <c r="F14" s="171">
        <v>54839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4.59</v>
      </c>
      <c r="C19" s="180">
        <f>ROUND(VALUE(SUBSTITUTE(実質収支比率等に係る経年分析!G$48,"▲","-")),2)</f>
        <v>3.02</v>
      </c>
      <c r="D19" s="180">
        <f>ROUND(VALUE(SUBSTITUTE(実質収支比率等に係る経年分析!H$48,"▲","-")),2)</f>
        <v>2.97</v>
      </c>
      <c r="E19" s="180">
        <f>ROUND(VALUE(SUBSTITUTE(実質収支比率等に係る経年分析!I$48,"▲","-")),2)</f>
        <v>3.23</v>
      </c>
      <c r="F19" s="180">
        <f>ROUND(VALUE(SUBSTITUTE(実質収支比率等に係る経年分析!J$48,"▲","-")),2)</f>
        <v>2.98</v>
      </c>
    </row>
    <row r="20" spans="1:11" x14ac:dyDescent="0.15">
      <c r="A20" s="180" t="s">
        <v>55</v>
      </c>
      <c r="B20" s="180">
        <f>ROUND(VALUE(SUBSTITUTE(実質収支比率等に係る経年分析!F$47,"▲","-")),2)</f>
        <v>8.23</v>
      </c>
      <c r="C20" s="180">
        <f>ROUND(VALUE(SUBSTITUTE(実質収支比率等に係る経年分析!G$47,"▲","-")),2)</f>
        <v>6.79</v>
      </c>
      <c r="D20" s="180">
        <f>ROUND(VALUE(SUBSTITUTE(実質収支比率等に係る経年分析!H$47,"▲","-")),2)</f>
        <v>6.98</v>
      </c>
      <c r="E20" s="180">
        <f>ROUND(VALUE(SUBSTITUTE(実質収支比率等に係る経年分析!I$47,"▲","-")),2)</f>
        <v>3.99</v>
      </c>
      <c r="F20" s="180">
        <f>ROUND(VALUE(SUBSTITUTE(実質収支比率等に係る経年分析!J$47,"▲","-")),2)</f>
        <v>5.72</v>
      </c>
    </row>
    <row r="21" spans="1:11" x14ac:dyDescent="0.15">
      <c r="A21" s="180" t="s">
        <v>56</v>
      </c>
      <c r="B21" s="180">
        <f>IF(ISNUMBER(VALUE(SUBSTITUTE(実質収支比率等に係る経年分析!F$49,"▲","-"))),ROUND(VALUE(SUBSTITUTE(実質収支比率等に係る経年分析!F$49,"▲","-")),2),NA())</f>
        <v>0.37</v>
      </c>
      <c r="C21" s="180">
        <f>IF(ISNUMBER(VALUE(SUBSTITUTE(実質収支比率等に係る経年分析!G$49,"▲","-"))),ROUND(VALUE(SUBSTITUTE(実質収支比率等に係る経年分析!G$49,"▲","-")),2),NA())</f>
        <v>-3.32</v>
      </c>
      <c r="D21" s="180">
        <f>IF(ISNUMBER(VALUE(SUBSTITUTE(実質収支比率等に係る経年分析!H$49,"▲","-"))),ROUND(VALUE(SUBSTITUTE(実質収支比率等に係る経年分析!H$49,"▲","-")),2),NA())</f>
        <v>-0.18</v>
      </c>
      <c r="E21" s="180">
        <f>IF(ISNUMBER(VALUE(SUBSTITUTE(実質収支比率等に係る経年分析!I$49,"▲","-"))),ROUND(VALUE(SUBSTITUTE(実質収支比率等に係る経年分析!I$49,"▲","-")),2),NA())</f>
        <v>-2.94</v>
      </c>
      <c r="F21" s="180">
        <f>IF(ISNUMBER(VALUE(SUBSTITUTE(実質収支比率等に係る経年分析!J$49,"▲","-"))),ROUND(VALUE(SUBSTITUTE(実質収支比率等に係る経年分析!J$49,"▲","-")),2),NA())</f>
        <v>3.79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国民健康保険直営診療所事業特別会計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電気通信事業特別会計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0.28999999999999998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0.56999999999999995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1.1599999999999999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1998</v>
      </c>
      <c r="E42" s="182"/>
      <c r="F42" s="182"/>
      <c r="G42" s="182">
        <f>'実質公債費比率（分子）の構造'!L$52</f>
        <v>1970</v>
      </c>
      <c r="H42" s="182"/>
      <c r="I42" s="182"/>
      <c r="J42" s="182">
        <f>'実質公債費比率（分子）の構造'!M$52</f>
        <v>1965</v>
      </c>
      <c r="K42" s="182"/>
      <c r="L42" s="182"/>
      <c r="M42" s="182">
        <f>'実質公債費比率（分子）の構造'!N$52</f>
        <v>1801</v>
      </c>
      <c r="N42" s="182"/>
      <c r="O42" s="182"/>
      <c r="P42" s="182">
        <f>'実質公債費比率（分子）の構造'!O$52</f>
        <v>1706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1</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6</v>
      </c>
      <c r="C44" s="182"/>
      <c r="D44" s="182"/>
      <c r="E44" s="182">
        <f>'実質公債費比率（分子）の構造'!L$50</f>
        <v>6</v>
      </c>
      <c r="F44" s="182"/>
      <c r="G44" s="182"/>
      <c r="H44" s="182">
        <f>'実質公債費比率（分子）の構造'!M$50</f>
        <v>6</v>
      </c>
      <c r="I44" s="182"/>
      <c r="J44" s="182"/>
      <c r="K44" s="182">
        <f>'実質公債費比率（分子）の構造'!N$50</f>
        <v>6</v>
      </c>
      <c r="L44" s="182"/>
      <c r="M44" s="182"/>
      <c r="N44" s="182">
        <f>'実質公債費比率（分子）の構造'!O$50</f>
        <v>4</v>
      </c>
      <c r="O44" s="182"/>
      <c r="P44" s="182"/>
    </row>
    <row r="45" spans="1:16" x14ac:dyDescent="0.15">
      <c r="A45" s="182" t="s">
        <v>66</v>
      </c>
      <c r="B45" s="182">
        <f>'実質公債費比率（分子）の構造'!K$49</f>
        <v>97</v>
      </c>
      <c r="C45" s="182"/>
      <c r="D45" s="182"/>
      <c r="E45" s="182">
        <f>'実質公債費比率（分子）の構造'!L$49</f>
        <v>101</v>
      </c>
      <c r="F45" s="182"/>
      <c r="G45" s="182"/>
      <c r="H45" s="182">
        <f>'実質公債費比率（分子）の構造'!M$49</f>
        <v>102</v>
      </c>
      <c r="I45" s="182"/>
      <c r="J45" s="182"/>
      <c r="K45" s="182">
        <f>'実質公債費比率（分子）の構造'!N$49</f>
        <v>109</v>
      </c>
      <c r="L45" s="182"/>
      <c r="M45" s="182"/>
      <c r="N45" s="182">
        <f>'実質公債費比率（分子）の構造'!O$49</f>
        <v>109</v>
      </c>
      <c r="O45" s="182"/>
      <c r="P45" s="182"/>
    </row>
    <row r="46" spans="1:16" x14ac:dyDescent="0.15">
      <c r="A46" s="182" t="s">
        <v>67</v>
      </c>
      <c r="B46" s="182">
        <f>'実質公債費比率（分子）の構造'!K$48</f>
        <v>678</v>
      </c>
      <c r="C46" s="182"/>
      <c r="D46" s="182"/>
      <c r="E46" s="182">
        <f>'実質公債費比率（分子）の構造'!L$48</f>
        <v>679</v>
      </c>
      <c r="F46" s="182"/>
      <c r="G46" s="182"/>
      <c r="H46" s="182">
        <f>'実質公債費比率（分子）の構造'!M$48</f>
        <v>692</v>
      </c>
      <c r="I46" s="182"/>
      <c r="J46" s="182"/>
      <c r="K46" s="182">
        <f>'実質公債費比率（分子）の構造'!N$48</f>
        <v>715</v>
      </c>
      <c r="L46" s="182"/>
      <c r="M46" s="182"/>
      <c r="N46" s="182">
        <f>'実質公債費比率（分子）の構造'!O$48</f>
        <v>735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1994</v>
      </c>
      <c r="C49" s="182"/>
      <c r="D49" s="182"/>
      <c r="E49" s="182">
        <f>'実質公債費比率（分子）の構造'!L$45</f>
        <v>1927</v>
      </c>
      <c r="F49" s="182"/>
      <c r="G49" s="182"/>
      <c r="H49" s="182">
        <f>'実質公債費比率（分子）の構造'!M$45</f>
        <v>1944</v>
      </c>
      <c r="I49" s="182"/>
      <c r="J49" s="182"/>
      <c r="K49" s="182">
        <f>'実質公債費比率（分子）の構造'!N$45</f>
        <v>1770</v>
      </c>
      <c r="L49" s="182"/>
      <c r="M49" s="182"/>
      <c r="N49" s="182">
        <f>'実質公債費比率（分子）の構造'!O$45</f>
        <v>1611</v>
      </c>
      <c r="O49" s="182"/>
      <c r="P49" s="182"/>
    </row>
    <row r="50" spans="1:16" x14ac:dyDescent="0.15">
      <c r="A50" s="182" t="s">
        <v>71</v>
      </c>
      <c r="B50" s="182" t="e">
        <f>NA()</f>
        <v>#N/A</v>
      </c>
      <c r="C50" s="182">
        <f>IF(ISNUMBER('実質公債費比率（分子）の構造'!K$53),'実質公債費比率（分子）の構造'!K$53,NA())</f>
        <v>777</v>
      </c>
      <c r="D50" s="182" t="e">
        <f>NA()</f>
        <v>#N/A</v>
      </c>
      <c r="E50" s="182" t="e">
        <f>NA()</f>
        <v>#N/A</v>
      </c>
      <c r="F50" s="182">
        <f>IF(ISNUMBER('実質公債費比率（分子）の構造'!L$53),'実質公債費比率（分子）の構造'!L$53,NA())</f>
        <v>743</v>
      </c>
      <c r="G50" s="182" t="e">
        <f>NA()</f>
        <v>#N/A</v>
      </c>
      <c r="H50" s="182" t="e">
        <f>NA()</f>
        <v>#N/A</v>
      </c>
      <c r="I50" s="182">
        <f>IF(ISNUMBER('実質公債費比率（分子）の構造'!M$53),'実質公債費比率（分子）の構造'!M$53,NA())</f>
        <v>780</v>
      </c>
      <c r="J50" s="182" t="e">
        <f>NA()</f>
        <v>#N/A</v>
      </c>
      <c r="K50" s="182" t="e">
        <f>NA()</f>
        <v>#N/A</v>
      </c>
      <c r="L50" s="182">
        <f>IF(ISNUMBER('実質公債費比率（分子）の構造'!N$53),'実質公債費比率（分子）の構造'!N$53,NA())</f>
        <v>799</v>
      </c>
      <c r="M50" s="182" t="e">
        <f>NA()</f>
        <v>#N/A</v>
      </c>
      <c r="N50" s="182" t="e">
        <f>NA()</f>
        <v>#N/A</v>
      </c>
      <c r="O50" s="182">
        <f>IF(ISNUMBER('実質公債費比率（分子）の構造'!O$53),'実質公債費比率（分子）の構造'!O$53,NA())</f>
        <v>754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16059</v>
      </c>
      <c r="E56" s="181"/>
      <c r="F56" s="181"/>
      <c r="G56" s="181">
        <f>'将来負担比率（分子）の構造'!J$52</f>
        <v>15309</v>
      </c>
      <c r="H56" s="181"/>
      <c r="I56" s="181"/>
      <c r="J56" s="181">
        <f>'将来負担比率（分子）の構造'!K$52</f>
        <v>14639</v>
      </c>
      <c r="K56" s="181"/>
      <c r="L56" s="181"/>
      <c r="M56" s="181">
        <f>'将来負担比率（分子）の構造'!L$52</f>
        <v>14164</v>
      </c>
      <c r="N56" s="181"/>
      <c r="O56" s="181"/>
      <c r="P56" s="181">
        <f>'将来負担比率（分子）の構造'!M$52</f>
        <v>14097</v>
      </c>
    </row>
    <row r="57" spans="1:16" x14ac:dyDescent="0.15">
      <c r="A57" s="181" t="s">
        <v>42</v>
      </c>
      <c r="B57" s="181"/>
      <c r="C57" s="181"/>
      <c r="D57" s="181">
        <f>'将来負担比率（分子）の構造'!I$51</f>
        <v>482</v>
      </c>
      <c r="E57" s="181"/>
      <c r="F57" s="181"/>
      <c r="G57" s="181">
        <f>'将来負担比率（分子）の構造'!J$51</f>
        <v>534</v>
      </c>
      <c r="H57" s="181"/>
      <c r="I57" s="181"/>
      <c r="J57" s="181">
        <f>'将来負担比率（分子）の構造'!K$51</f>
        <v>498</v>
      </c>
      <c r="K57" s="181"/>
      <c r="L57" s="181"/>
      <c r="M57" s="181">
        <f>'将来負担比率（分子）の構造'!L$51</f>
        <v>462</v>
      </c>
      <c r="N57" s="181"/>
      <c r="O57" s="181"/>
      <c r="P57" s="181">
        <f>'将来負担比率（分子）の構造'!M$51</f>
        <v>451</v>
      </c>
    </row>
    <row r="58" spans="1:16" x14ac:dyDescent="0.15">
      <c r="A58" s="181" t="s">
        <v>41</v>
      </c>
      <c r="B58" s="181"/>
      <c r="C58" s="181"/>
      <c r="D58" s="181">
        <f>'将来負担比率（分子）の構造'!I$50</f>
        <v>3378</v>
      </c>
      <c r="E58" s="181"/>
      <c r="F58" s="181"/>
      <c r="G58" s="181">
        <f>'将来負担比率（分子）の構造'!J$50</f>
        <v>3479</v>
      </c>
      <c r="H58" s="181"/>
      <c r="I58" s="181"/>
      <c r="J58" s="181">
        <f>'将来負担比率（分子）の構造'!K$50</f>
        <v>3453</v>
      </c>
      <c r="K58" s="181"/>
      <c r="L58" s="181"/>
      <c r="M58" s="181">
        <f>'将来負担比率（分子）の構造'!L$50</f>
        <v>3572</v>
      </c>
      <c r="N58" s="181"/>
      <c r="O58" s="181"/>
      <c r="P58" s="181">
        <f>'将来負担比率（分子）の構造'!M$50</f>
        <v>3552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2179</v>
      </c>
      <c r="C62" s="181"/>
      <c r="D62" s="181"/>
      <c r="E62" s="181">
        <f>'将来負担比率（分子）の構造'!J$45</f>
        <v>2167</v>
      </c>
      <c r="F62" s="181"/>
      <c r="G62" s="181"/>
      <c r="H62" s="181">
        <f>'将来負担比率（分子）の構造'!K$45</f>
        <v>2109</v>
      </c>
      <c r="I62" s="181"/>
      <c r="J62" s="181"/>
      <c r="K62" s="181">
        <f>'将来負担比率（分子）の構造'!L$45</f>
        <v>2029</v>
      </c>
      <c r="L62" s="181"/>
      <c r="M62" s="181"/>
      <c r="N62" s="181">
        <f>'将来負担比率（分子）の構造'!M$45</f>
        <v>2011</v>
      </c>
      <c r="O62" s="181"/>
      <c r="P62" s="181"/>
    </row>
    <row r="63" spans="1:16" x14ac:dyDescent="0.15">
      <c r="A63" s="181" t="s">
        <v>34</v>
      </c>
      <c r="B63" s="181">
        <f>'将来負担比率（分子）の構造'!I$44</f>
        <v>885</v>
      </c>
      <c r="C63" s="181"/>
      <c r="D63" s="181"/>
      <c r="E63" s="181">
        <f>'将来負担比率（分子）の構造'!J$44</f>
        <v>768</v>
      </c>
      <c r="F63" s="181"/>
      <c r="G63" s="181"/>
      <c r="H63" s="181">
        <f>'将来負担比率（分子）の構造'!K$44</f>
        <v>656</v>
      </c>
      <c r="I63" s="181"/>
      <c r="J63" s="181"/>
      <c r="K63" s="181">
        <f>'将来負担比率（分子）の構造'!L$44</f>
        <v>559</v>
      </c>
      <c r="L63" s="181"/>
      <c r="M63" s="181"/>
      <c r="N63" s="181">
        <f>'将来負担比率（分子）の構造'!M$44</f>
        <v>517</v>
      </c>
      <c r="O63" s="181"/>
      <c r="P63" s="181"/>
    </row>
    <row r="64" spans="1:16" x14ac:dyDescent="0.15">
      <c r="A64" s="181" t="s">
        <v>33</v>
      </c>
      <c r="B64" s="181">
        <f>'将来負担比率（分子）の構造'!I$43</f>
        <v>8955</v>
      </c>
      <c r="C64" s="181"/>
      <c r="D64" s="181"/>
      <c r="E64" s="181">
        <f>'将来負担比率（分子）の構造'!J$43</f>
        <v>8357</v>
      </c>
      <c r="F64" s="181"/>
      <c r="G64" s="181"/>
      <c r="H64" s="181">
        <f>'将来負担比率（分子）の構造'!K$43</f>
        <v>8109</v>
      </c>
      <c r="I64" s="181"/>
      <c r="J64" s="181"/>
      <c r="K64" s="181">
        <f>'将来負担比率（分子）の構造'!L$43</f>
        <v>7534</v>
      </c>
      <c r="L64" s="181"/>
      <c r="M64" s="181"/>
      <c r="N64" s="181">
        <f>'将来負担比率（分子）の構造'!M$43</f>
        <v>7112</v>
      </c>
      <c r="O64" s="181"/>
      <c r="P64" s="181"/>
    </row>
    <row r="65" spans="1:16" x14ac:dyDescent="0.15">
      <c r="A65" s="181" t="s">
        <v>32</v>
      </c>
      <c r="B65" s="181">
        <f>'将来負担比率（分子）の構造'!I$42</f>
        <v>54</v>
      </c>
      <c r="C65" s="181"/>
      <c r="D65" s="181"/>
      <c r="E65" s="181">
        <f>'将来負担比率（分子）の構造'!J$42</f>
        <v>47</v>
      </c>
      <c r="F65" s="181"/>
      <c r="G65" s="181"/>
      <c r="H65" s="181">
        <f>'将来負担比率（分子）の構造'!K$42</f>
        <v>41</v>
      </c>
      <c r="I65" s="181"/>
      <c r="J65" s="181"/>
      <c r="K65" s="181">
        <f>'将来負担比率（分子）の構造'!L$42</f>
        <v>34</v>
      </c>
      <c r="L65" s="181"/>
      <c r="M65" s="181"/>
      <c r="N65" s="181">
        <f>'将来負担比率（分子）の構造'!M$42</f>
        <v>30</v>
      </c>
      <c r="O65" s="181"/>
      <c r="P65" s="181"/>
    </row>
    <row r="66" spans="1:16" x14ac:dyDescent="0.15">
      <c r="A66" s="181" t="s">
        <v>31</v>
      </c>
      <c r="B66" s="181">
        <f>'将来負担比率（分子）の構造'!I$41</f>
        <v>14516</v>
      </c>
      <c r="C66" s="181"/>
      <c r="D66" s="181"/>
      <c r="E66" s="181">
        <f>'将来負担比率（分子）の構造'!J$41</f>
        <v>13762</v>
      </c>
      <c r="F66" s="181"/>
      <c r="G66" s="181"/>
      <c r="H66" s="181">
        <f>'将来負担比率（分子）の構造'!K$41</f>
        <v>13185</v>
      </c>
      <c r="I66" s="181"/>
      <c r="J66" s="181"/>
      <c r="K66" s="181">
        <f>'将来負担比率（分子）の構造'!L$41</f>
        <v>12964</v>
      </c>
      <c r="L66" s="181"/>
      <c r="M66" s="181"/>
      <c r="N66" s="181">
        <f>'将来負担比率（分子）の構造'!M$41</f>
        <v>13255</v>
      </c>
      <c r="O66" s="181"/>
      <c r="P66" s="181"/>
    </row>
    <row r="67" spans="1:16" x14ac:dyDescent="0.15">
      <c r="A67" s="181" t="s">
        <v>75</v>
      </c>
      <c r="B67" s="181" t="e">
        <f>NA()</f>
        <v>#N/A</v>
      </c>
      <c r="C67" s="181">
        <f>IF(ISNUMBER('将来負担比率（分子）の構造'!I$53), IF('将来負担比率（分子）の構造'!I$53 &lt; 0, 0, '将来負担比率（分子）の構造'!I$53), NA())</f>
        <v>6669</v>
      </c>
      <c r="D67" s="181" t="e">
        <f>NA()</f>
        <v>#N/A</v>
      </c>
      <c r="E67" s="181" t="e">
        <f>NA()</f>
        <v>#N/A</v>
      </c>
      <c r="F67" s="181">
        <f>IF(ISNUMBER('将来負担比率（分子）の構造'!J$53), IF('将来負担比率（分子）の構造'!J$53 &lt; 0, 0, '将来負担比率（分子）の構造'!J$53), NA())</f>
        <v>5779</v>
      </c>
      <c r="G67" s="181" t="e">
        <f>NA()</f>
        <v>#N/A</v>
      </c>
      <c r="H67" s="181" t="e">
        <f>NA()</f>
        <v>#N/A</v>
      </c>
      <c r="I67" s="181">
        <f>IF(ISNUMBER('将来負担比率（分子）の構造'!K$53), IF('将来負担比率（分子）の構造'!K$53 &lt; 0, 0, '将来負担比率（分子）の構造'!K$53), NA())</f>
        <v>5510</v>
      </c>
      <c r="J67" s="181" t="e">
        <f>NA()</f>
        <v>#N/A</v>
      </c>
      <c r="K67" s="181" t="e">
        <f>NA()</f>
        <v>#N/A</v>
      </c>
      <c r="L67" s="181">
        <f>IF(ISNUMBER('将来負担比率（分子）の構造'!L$53), IF('将来負担比率（分子）の構造'!L$53 &lt; 0, 0, '将来負担比率（分子）の構造'!L$53), NA())</f>
        <v>4923</v>
      </c>
      <c r="M67" s="181" t="e">
        <f>NA()</f>
        <v>#N/A</v>
      </c>
      <c r="N67" s="181" t="e">
        <f>NA()</f>
        <v>#N/A</v>
      </c>
      <c r="O67" s="181">
        <f>IF(ISNUMBER('将来負担比率（分子）の構造'!M$53), IF('将来負担比率（分子）の構造'!M$53 &lt; 0, 0, '将来負担比率（分子）の構造'!M$53), NA())</f>
        <v>4824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489</v>
      </c>
      <c r="C72" s="185">
        <f>基金残高に係る経年分析!G55</f>
        <v>274</v>
      </c>
      <c r="D72" s="185">
        <f>基金残高に係る経年分析!H55</f>
        <v>396</v>
      </c>
    </row>
    <row r="73" spans="1:16" x14ac:dyDescent="0.15">
      <c r="A73" s="184" t="s">
        <v>78</v>
      </c>
      <c r="B73" s="185">
        <f>基金残高に係る経年分析!F56</f>
        <v>1887</v>
      </c>
      <c r="C73" s="185">
        <f>基金残高に係る経年分析!G56</f>
        <v>1979</v>
      </c>
      <c r="D73" s="185">
        <f>基金残高に係る経年分析!H56</f>
        <v>1825</v>
      </c>
    </row>
    <row r="74" spans="1:16" x14ac:dyDescent="0.15">
      <c r="A74" s="184" t="s">
        <v>79</v>
      </c>
      <c r="B74" s="185">
        <f>基金残高に係る経年分析!F57</f>
        <v>2433</v>
      </c>
      <c r="C74" s="185">
        <f>基金残高に係る経年分析!G57</f>
        <v>2686</v>
      </c>
      <c r="D74" s="185">
        <f>基金残高に係る経年分析!H57</f>
        <v>2713</v>
      </c>
    </row>
  </sheetData>
  <sheetProtection algorithmName="SHA-512" hashValue="fRvWE0hzuG3PPvslvMO63rzfEOqtqaZG9VAHakgeeD4BVJSpvBSo86MWpPFjWaTmi19yiUwf1I7e5amexrtT3Q==" saltValue="tcBWX+5Y0QGmKtXTmlh6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1004429</v>
      </c>
      <c r="S5" s="675"/>
      <c r="T5" s="675"/>
      <c r="U5" s="675"/>
      <c r="V5" s="675"/>
      <c r="W5" s="675"/>
      <c r="X5" s="675"/>
      <c r="Y5" s="676"/>
      <c r="Z5" s="677">
        <v>6.9</v>
      </c>
      <c r="AA5" s="677"/>
      <c r="AB5" s="677"/>
      <c r="AC5" s="677"/>
      <c r="AD5" s="678">
        <v>1004429</v>
      </c>
      <c r="AE5" s="678"/>
      <c r="AF5" s="678"/>
      <c r="AG5" s="678"/>
      <c r="AH5" s="678"/>
      <c r="AI5" s="678"/>
      <c r="AJ5" s="678"/>
      <c r="AK5" s="678"/>
      <c r="AL5" s="679">
        <v>14.9</v>
      </c>
      <c r="AM5" s="680"/>
      <c r="AN5" s="680"/>
      <c r="AO5" s="681"/>
      <c r="AP5" s="671" t="s">
        <v>230</v>
      </c>
      <c r="AQ5" s="672"/>
      <c r="AR5" s="672"/>
      <c r="AS5" s="672"/>
      <c r="AT5" s="672"/>
      <c r="AU5" s="672"/>
      <c r="AV5" s="672"/>
      <c r="AW5" s="672"/>
      <c r="AX5" s="672"/>
      <c r="AY5" s="672"/>
      <c r="AZ5" s="672"/>
      <c r="BA5" s="672"/>
      <c r="BB5" s="672"/>
      <c r="BC5" s="672"/>
      <c r="BD5" s="672"/>
      <c r="BE5" s="672"/>
      <c r="BF5" s="673"/>
      <c r="BG5" s="685">
        <v>1003617</v>
      </c>
      <c r="BH5" s="686"/>
      <c r="BI5" s="686"/>
      <c r="BJ5" s="686"/>
      <c r="BK5" s="686"/>
      <c r="BL5" s="686"/>
      <c r="BM5" s="686"/>
      <c r="BN5" s="687"/>
      <c r="BO5" s="688">
        <v>99.9</v>
      </c>
      <c r="BP5" s="688"/>
      <c r="BQ5" s="688"/>
      <c r="BR5" s="688"/>
      <c r="BS5" s="689">
        <v>26597</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184579</v>
      </c>
      <c r="S6" s="686"/>
      <c r="T6" s="686"/>
      <c r="U6" s="686"/>
      <c r="V6" s="686"/>
      <c r="W6" s="686"/>
      <c r="X6" s="686"/>
      <c r="Y6" s="687"/>
      <c r="Z6" s="688">
        <v>1.3</v>
      </c>
      <c r="AA6" s="688"/>
      <c r="AB6" s="688"/>
      <c r="AC6" s="688"/>
      <c r="AD6" s="689">
        <v>184579</v>
      </c>
      <c r="AE6" s="689"/>
      <c r="AF6" s="689"/>
      <c r="AG6" s="689"/>
      <c r="AH6" s="689"/>
      <c r="AI6" s="689"/>
      <c r="AJ6" s="689"/>
      <c r="AK6" s="689"/>
      <c r="AL6" s="690">
        <v>2.7</v>
      </c>
      <c r="AM6" s="691"/>
      <c r="AN6" s="691"/>
      <c r="AO6" s="692"/>
      <c r="AP6" s="682" t="s">
        <v>235</v>
      </c>
      <c r="AQ6" s="683"/>
      <c r="AR6" s="683"/>
      <c r="AS6" s="683"/>
      <c r="AT6" s="683"/>
      <c r="AU6" s="683"/>
      <c r="AV6" s="683"/>
      <c r="AW6" s="683"/>
      <c r="AX6" s="683"/>
      <c r="AY6" s="683"/>
      <c r="AZ6" s="683"/>
      <c r="BA6" s="683"/>
      <c r="BB6" s="683"/>
      <c r="BC6" s="683"/>
      <c r="BD6" s="683"/>
      <c r="BE6" s="683"/>
      <c r="BF6" s="684"/>
      <c r="BG6" s="685">
        <v>1003617</v>
      </c>
      <c r="BH6" s="686"/>
      <c r="BI6" s="686"/>
      <c r="BJ6" s="686"/>
      <c r="BK6" s="686"/>
      <c r="BL6" s="686"/>
      <c r="BM6" s="686"/>
      <c r="BN6" s="687"/>
      <c r="BO6" s="688">
        <v>99.9</v>
      </c>
      <c r="BP6" s="688"/>
      <c r="BQ6" s="688"/>
      <c r="BR6" s="688"/>
      <c r="BS6" s="689">
        <v>26597</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91097</v>
      </c>
      <c r="CS6" s="686"/>
      <c r="CT6" s="686"/>
      <c r="CU6" s="686"/>
      <c r="CV6" s="686"/>
      <c r="CW6" s="686"/>
      <c r="CX6" s="686"/>
      <c r="CY6" s="687"/>
      <c r="CZ6" s="679">
        <v>0.6</v>
      </c>
      <c r="DA6" s="680"/>
      <c r="DB6" s="680"/>
      <c r="DC6" s="699"/>
      <c r="DD6" s="694" t="s">
        <v>185</v>
      </c>
      <c r="DE6" s="686"/>
      <c r="DF6" s="686"/>
      <c r="DG6" s="686"/>
      <c r="DH6" s="686"/>
      <c r="DI6" s="686"/>
      <c r="DJ6" s="686"/>
      <c r="DK6" s="686"/>
      <c r="DL6" s="686"/>
      <c r="DM6" s="686"/>
      <c r="DN6" s="686"/>
      <c r="DO6" s="686"/>
      <c r="DP6" s="687"/>
      <c r="DQ6" s="694">
        <v>91097</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1258</v>
      </c>
      <c r="S7" s="686"/>
      <c r="T7" s="686"/>
      <c r="U7" s="686"/>
      <c r="V7" s="686"/>
      <c r="W7" s="686"/>
      <c r="X7" s="686"/>
      <c r="Y7" s="687"/>
      <c r="Z7" s="688">
        <v>0</v>
      </c>
      <c r="AA7" s="688"/>
      <c r="AB7" s="688"/>
      <c r="AC7" s="688"/>
      <c r="AD7" s="689">
        <v>1258</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406224</v>
      </c>
      <c r="BH7" s="686"/>
      <c r="BI7" s="686"/>
      <c r="BJ7" s="686"/>
      <c r="BK7" s="686"/>
      <c r="BL7" s="686"/>
      <c r="BM7" s="686"/>
      <c r="BN7" s="687"/>
      <c r="BO7" s="688">
        <v>40.4</v>
      </c>
      <c r="BP7" s="688"/>
      <c r="BQ7" s="688"/>
      <c r="BR7" s="688"/>
      <c r="BS7" s="689">
        <v>9487</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3425291</v>
      </c>
      <c r="CS7" s="686"/>
      <c r="CT7" s="686"/>
      <c r="CU7" s="686"/>
      <c r="CV7" s="686"/>
      <c r="CW7" s="686"/>
      <c r="CX7" s="686"/>
      <c r="CY7" s="687"/>
      <c r="CZ7" s="688">
        <v>23.9</v>
      </c>
      <c r="DA7" s="688"/>
      <c r="DB7" s="688"/>
      <c r="DC7" s="688"/>
      <c r="DD7" s="694">
        <v>519547</v>
      </c>
      <c r="DE7" s="686"/>
      <c r="DF7" s="686"/>
      <c r="DG7" s="686"/>
      <c r="DH7" s="686"/>
      <c r="DI7" s="686"/>
      <c r="DJ7" s="686"/>
      <c r="DK7" s="686"/>
      <c r="DL7" s="686"/>
      <c r="DM7" s="686"/>
      <c r="DN7" s="686"/>
      <c r="DO7" s="686"/>
      <c r="DP7" s="687"/>
      <c r="DQ7" s="694">
        <v>1201910</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2782</v>
      </c>
      <c r="S8" s="686"/>
      <c r="T8" s="686"/>
      <c r="U8" s="686"/>
      <c r="V8" s="686"/>
      <c r="W8" s="686"/>
      <c r="X8" s="686"/>
      <c r="Y8" s="687"/>
      <c r="Z8" s="688">
        <v>0</v>
      </c>
      <c r="AA8" s="688"/>
      <c r="AB8" s="688"/>
      <c r="AC8" s="688"/>
      <c r="AD8" s="689">
        <v>2782</v>
      </c>
      <c r="AE8" s="689"/>
      <c r="AF8" s="689"/>
      <c r="AG8" s="689"/>
      <c r="AH8" s="689"/>
      <c r="AI8" s="689"/>
      <c r="AJ8" s="689"/>
      <c r="AK8" s="689"/>
      <c r="AL8" s="690">
        <v>0</v>
      </c>
      <c r="AM8" s="691"/>
      <c r="AN8" s="691"/>
      <c r="AO8" s="692"/>
      <c r="AP8" s="682" t="s">
        <v>241</v>
      </c>
      <c r="AQ8" s="683"/>
      <c r="AR8" s="683"/>
      <c r="AS8" s="683"/>
      <c r="AT8" s="683"/>
      <c r="AU8" s="683"/>
      <c r="AV8" s="683"/>
      <c r="AW8" s="683"/>
      <c r="AX8" s="683"/>
      <c r="AY8" s="683"/>
      <c r="AZ8" s="683"/>
      <c r="BA8" s="683"/>
      <c r="BB8" s="683"/>
      <c r="BC8" s="683"/>
      <c r="BD8" s="683"/>
      <c r="BE8" s="683"/>
      <c r="BF8" s="684"/>
      <c r="BG8" s="685">
        <v>17839</v>
      </c>
      <c r="BH8" s="686"/>
      <c r="BI8" s="686"/>
      <c r="BJ8" s="686"/>
      <c r="BK8" s="686"/>
      <c r="BL8" s="686"/>
      <c r="BM8" s="686"/>
      <c r="BN8" s="687"/>
      <c r="BO8" s="688">
        <v>1.8</v>
      </c>
      <c r="BP8" s="688"/>
      <c r="BQ8" s="688"/>
      <c r="BR8" s="688"/>
      <c r="BS8" s="694" t="s">
        <v>242</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2527400</v>
      </c>
      <c r="CS8" s="686"/>
      <c r="CT8" s="686"/>
      <c r="CU8" s="686"/>
      <c r="CV8" s="686"/>
      <c r="CW8" s="686"/>
      <c r="CX8" s="686"/>
      <c r="CY8" s="687"/>
      <c r="CZ8" s="688">
        <v>17.600000000000001</v>
      </c>
      <c r="DA8" s="688"/>
      <c r="DB8" s="688"/>
      <c r="DC8" s="688"/>
      <c r="DD8" s="694">
        <v>2106</v>
      </c>
      <c r="DE8" s="686"/>
      <c r="DF8" s="686"/>
      <c r="DG8" s="686"/>
      <c r="DH8" s="686"/>
      <c r="DI8" s="686"/>
      <c r="DJ8" s="686"/>
      <c r="DK8" s="686"/>
      <c r="DL8" s="686"/>
      <c r="DM8" s="686"/>
      <c r="DN8" s="686"/>
      <c r="DO8" s="686"/>
      <c r="DP8" s="687"/>
      <c r="DQ8" s="694">
        <v>1321249</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2985</v>
      </c>
      <c r="S9" s="686"/>
      <c r="T9" s="686"/>
      <c r="U9" s="686"/>
      <c r="V9" s="686"/>
      <c r="W9" s="686"/>
      <c r="X9" s="686"/>
      <c r="Y9" s="687"/>
      <c r="Z9" s="688">
        <v>0</v>
      </c>
      <c r="AA9" s="688"/>
      <c r="AB9" s="688"/>
      <c r="AC9" s="688"/>
      <c r="AD9" s="689">
        <v>2985</v>
      </c>
      <c r="AE9" s="689"/>
      <c r="AF9" s="689"/>
      <c r="AG9" s="689"/>
      <c r="AH9" s="689"/>
      <c r="AI9" s="689"/>
      <c r="AJ9" s="689"/>
      <c r="AK9" s="689"/>
      <c r="AL9" s="690">
        <v>0</v>
      </c>
      <c r="AM9" s="691"/>
      <c r="AN9" s="691"/>
      <c r="AO9" s="692"/>
      <c r="AP9" s="682" t="s">
        <v>245</v>
      </c>
      <c r="AQ9" s="683"/>
      <c r="AR9" s="683"/>
      <c r="AS9" s="683"/>
      <c r="AT9" s="683"/>
      <c r="AU9" s="683"/>
      <c r="AV9" s="683"/>
      <c r="AW9" s="683"/>
      <c r="AX9" s="683"/>
      <c r="AY9" s="683"/>
      <c r="AZ9" s="683"/>
      <c r="BA9" s="683"/>
      <c r="BB9" s="683"/>
      <c r="BC9" s="683"/>
      <c r="BD9" s="683"/>
      <c r="BE9" s="683"/>
      <c r="BF9" s="684"/>
      <c r="BG9" s="685">
        <v>339126</v>
      </c>
      <c r="BH9" s="686"/>
      <c r="BI9" s="686"/>
      <c r="BJ9" s="686"/>
      <c r="BK9" s="686"/>
      <c r="BL9" s="686"/>
      <c r="BM9" s="686"/>
      <c r="BN9" s="687"/>
      <c r="BO9" s="688">
        <v>33.799999999999997</v>
      </c>
      <c r="BP9" s="688"/>
      <c r="BQ9" s="688"/>
      <c r="BR9" s="688"/>
      <c r="BS9" s="694" t="s">
        <v>242</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2078170</v>
      </c>
      <c r="CS9" s="686"/>
      <c r="CT9" s="686"/>
      <c r="CU9" s="686"/>
      <c r="CV9" s="686"/>
      <c r="CW9" s="686"/>
      <c r="CX9" s="686"/>
      <c r="CY9" s="687"/>
      <c r="CZ9" s="688">
        <v>14.5</v>
      </c>
      <c r="DA9" s="688"/>
      <c r="DB9" s="688"/>
      <c r="DC9" s="688"/>
      <c r="DD9" s="694">
        <v>1463</v>
      </c>
      <c r="DE9" s="686"/>
      <c r="DF9" s="686"/>
      <c r="DG9" s="686"/>
      <c r="DH9" s="686"/>
      <c r="DI9" s="686"/>
      <c r="DJ9" s="686"/>
      <c r="DK9" s="686"/>
      <c r="DL9" s="686"/>
      <c r="DM9" s="686"/>
      <c r="DN9" s="686"/>
      <c r="DO9" s="686"/>
      <c r="DP9" s="687"/>
      <c r="DQ9" s="694">
        <v>1180808</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185</v>
      </c>
      <c r="S10" s="686"/>
      <c r="T10" s="686"/>
      <c r="U10" s="686"/>
      <c r="V10" s="686"/>
      <c r="W10" s="686"/>
      <c r="X10" s="686"/>
      <c r="Y10" s="687"/>
      <c r="Z10" s="688" t="s">
        <v>185</v>
      </c>
      <c r="AA10" s="688"/>
      <c r="AB10" s="688"/>
      <c r="AC10" s="688"/>
      <c r="AD10" s="689" t="s">
        <v>185</v>
      </c>
      <c r="AE10" s="689"/>
      <c r="AF10" s="689"/>
      <c r="AG10" s="689"/>
      <c r="AH10" s="689"/>
      <c r="AI10" s="689"/>
      <c r="AJ10" s="689"/>
      <c r="AK10" s="689"/>
      <c r="AL10" s="690" t="s">
        <v>185</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29133</v>
      </c>
      <c r="BH10" s="686"/>
      <c r="BI10" s="686"/>
      <c r="BJ10" s="686"/>
      <c r="BK10" s="686"/>
      <c r="BL10" s="686"/>
      <c r="BM10" s="686"/>
      <c r="BN10" s="687"/>
      <c r="BO10" s="688">
        <v>2.9</v>
      </c>
      <c r="BP10" s="688"/>
      <c r="BQ10" s="688"/>
      <c r="BR10" s="688"/>
      <c r="BS10" s="694">
        <v>4839</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3638</v>
      </c>
      <c r="CS10" s="686"/>
      <c r="CT10" s="686"/>
      <c r="CU10" s="686"/>
      <c r="CV10" s="686"/>
      <c r="CW10" s="686"/>
      <c r="CX10" s="686"/>
      <c r="CY10" s="687"/>
      <c r="CZ10" s="688">
        <v>0</v>
      </c>
      <c r="DA10" s="688"/>
      <c r="DB10" s="688"/>
      <c r="DC10" s="688"/>
      <c r="DD10" s="694" t="s">
        <v>242</v>
      </c>
      <c r="DE10" s="686"/>
      <c r="DF10" s="686"/>
      <c r="DG10" s="686"/>
      <c r="DH10" s="686"/>
      <c r="DI10" s="686"/>
      <c r="DJ10" s="686"/>
      <c r="DK10" s="686"/>
      <c r="DL10" s="686"/>
      <c r="DM10" s="686"/>
      <c r="DN10" s="686"/>
      <c r="DO10" s="686"/>
      <c r="DP10" s="687"/>
      <c r="DQ10" s="694">
        <v>1538</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231360</v>
      </c>
      <c r="S11" s="686"/>
      <c r="T11" s="686"/>
      <c r="U11" s="686"/>
      <c r="V11" s="686"/>
      <c r="W11" s="686"/>
      <c r="X11" s="686"/>
      <c r="Y11" s="687"/>
      <c r="Z11" s="690">
        <v>1.6</v>
      </c>
      <c r="AA11" s="691"/>
      <c r="AB11" s="691"/>
      <c r="AC11" s="703"/>
      <c r="AD11" s="694">
        <v>231360</v>
      </c>
      <c r="AE11" s="686"/>
      <c r="AF11" s="686"/>
      <c r="AG11" s="686"/>
      <c r="AH11" s="686"/>
      <c r="AI11" s="686"/>
      <c r="AJ11" s="686"/>
      <c r="AK11" s="687"/>
      <c r="AL11" s="690">
        <v>3.4</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20126</v>
      </c>
      <c r="BH11" s="686"/>
      <c r="BI11" s="686"/>
      <c r="BJ11" s="686"/>
      <c r="BK11" s="686"/>
      <c r="BL11" s="686"/>
      <c r="BM11" s="686"/>
      <c r="BN11" s="687"/>
      <c r="BO11" s="688">
        <v>2</v>
      </c>
      <c r="BP11" s="688"/>
      <c r="BQ11" s="688"/>
      <c r="BR11" s="688"/>
      <c r="BS11" s="694">
        <v>4648</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1363595</v>
      </c>
      <c r="CS11" s="686"/>
      <c r="CT11" s="686"/>
      <c r="CU11" s="686"/>
      <c r="CV11" s="686"/>
      <c r="CW11" s="686"/>
      <c r="CX11" s="686"/>
      <c r="CY11" s="687"/>
      <c r="CZ11" s="688">
        <v>9.5</v>
      </c>
      <c r="DA11" s="688"/>
      <c r="DB11" s="688"/>
      <c r="DC11" s="688"/>
      <c r="DD11" s="694">
        <v>315635</v>
      </c>
      <c r="DE11" s="686"/>
      <c r="DF11" s="686"/>
      <c r="DG11" s="686"/>
      <c r="DH11" s="686"/>
      <c r="DI11" s="686"/>
      <c r="DJ11" s="686"/>
      <c r="DK11" s="686"/>
      <c r="DL11" s="686"/>
      <c r="DM11" s="686"/>
      <c r="DN11" s="686"/>
      <c r="DO11" s="686"/>
      <c r="DP11" s="687"/>
      <c r="DQ11" s="694">
        <v>743146</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185</v>
      </c>
      <c r="S12" s="686"/>
      <c r="T12" s="686"/>
      <c r="U12" s="686"/>
      <c r="V12" s="686"/>
      <c r="W12" s="686"/>
      <c r="X12" s="686"/>
      <c r="Y12" s="687"/>
      <c r="Z12" s="688" t="s">
        <v>242</v>
      </c>
      <c r="AA12" s="688"/>
      <c r="AB12" s="688"/>
      <c r="AC12" s="688"/>
      <c r="AD12" s="689" t="s">
        <v>242</v>
      </c>
      <c r="AE12" s="689"/>
      <c r="AF12" s="689"/>
      <c r="AG12" s="689"/>
      <c r="AH12" s="689"/>
      <c r="AI12" s="689"/>
      <c r="AJ12" s="689"/>
      <c r="AK12" s="689"/>
      <c r="AL12" s="690" t="s">
        <v>185</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503689</v>
      </c>
      <c r="BH12" s="686"/>
      <c r="BI12" s="686"/>
      <c r="BJ12" s="686"/>
      <c r="BK12" s="686"/>
      <c r="BL12" s="686"/>
      <c r="BM12" s="686"/>
      <c r="BN12" s="687"/>
      <c r="BO12" s="688">
        <v>50.1</v>
      </c>
      <c r="BP12" s="688"/>
      <c r="BQ12" s="688"/>
      <c r="BR12" s="688"/>
      <c r="BS12" s="694">
        <v>17110</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532179</v>
      </c>
      <c r="CS12" s="686"/>
      <c r="CT12" s="686"/>
      <c r="CU12" s="686"/>
      <c r="CV12" s="686"/>
      <c r="CW12" s="686"/>
      <c r="CX12" s="686"/>
      <c r="CY12" s="687"/>
      <c r="CZ12" s="688">
        <v>3.7</v>
      </c>
      <c r="DA12" s="688"/>
      <c r="DB12" s="688"/>
      <c r="DC12" s="688"/>
      <c r="DD12" s="694">
        <v>81083</v>
      </c>
      <c r="DE12" s="686"/>
      <c r="DF12" s="686"/>
      <c r="DG12" s="686"/>
      <c r="DH12" s="686"/>
      <c r="DI12" s="686"/>
      <c r="DJ12" s="686"/>
      <c r="DK12" s="686"/>
      <c r="DL12" s="686"/>
      <c r="DM12" s="686"/>
      <c r="DN12" s="686"/>
      <c r="DO12" s="686"/>
      <c r="DP12" s="687"/>
      <c r="DQ12" s="694">
        <v>395028</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185</v>
      </c>
      <c r="S13" s="686"/>
      <c r="T13" s="686"/>
      <c r="U13" s="686"/>
      <c r="V13" s="686"/>
      <c r="W13" s="686"/>
      <c r="X13" s="686"/>
      <c r="Y13" s="687"/>
      <c r="Z13" s="688" t="s">
        <v>242</v>
      </c>
      <c r="AA13" s="688"/>
      <c r="AB13" s="688"/>
      <c r="AC13" s="688"/>
      <c r="AD13" s="689" t="s">
        <v>242</v>
      </c>
      <c r="AE13" s="689"/>
      <c r="AF13" s="689"/>
      <c r="AG13" s="689"/>
      <c r="AH13" s="689"/>
      <c r="AI13" s="689"/>
      <c r="AJ13" s="689"/>
      <c r="AK13" s="689"/>
      <c r="AL13" s="690" t="s">
        <v>242</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500576</v>
      </c>
      <c r="BH13" s="686"/>
      <c r="BI13" s="686"/>
      <c r="BJ13" s="686"/>
      <c r="BK13" s="686"/>
      <c r="BL13" s="686"/>
      <c r="BM13" s="686"/>
      <c r="BN13" s="687"/>
      <c r="BO13" s="688">
        <v>49.8</v>
      </c>
      <c r="BP13" s="688"/>
      <c r="BQ13" s="688"/>
      <c r="BR13" s="688"/>
      <c r="BS13" s="694">
        <v>17110</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762328</v>
      </c>
      <c r="CS13" s="686"/>
      <c r="CT13" s="686"/>
      <c r="CU13" s="686"/>
      <c r="CV13" s="686"/>
      <c r="CW13" s="686"/>
      <c r="CX13" s="686"/>
      <c r="CY13" s="687"/>
      <c r="CZ13" s="688">
        <v>5.3</v>
      </c>
      <c r="DA13" s="688"/>
      <c r="DB13" s="688"/>
      <c r="DC13" s="688"/>
      <c r="DD13" s="694">
        <v>321628</v>
      </c>
      <c r="DE13" s="686"/>
      <c r="DF13" s="686"/>
      <c r="DG13" s="686"/>
      <c r="DH13" s="686"/>
      <c r="DI13" s="686"/>
      <c r="DJ13" s="686"/>
      <c r="DK13" s="686"/>
      <c r="DL13" s="686"/>
      <c r="DM13" s="686"/>
      <c r="DN13" s="686"/>
      <c r="DO13" s="686"/>
      <c r="DP13" s="687"/>
      <c r="DQ13" s="694">
        <v>460299</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242</v>
      </c>
      <c r="S14" s="686"/>
      <c r="T14" s="686"/>
      <c r="U14" s="686"/>
      <c r="V14" s="686"/>
      <c r="W14" s="686"/>
      <c r="X14" s="686"/>
      <c r="Y14" s="687"/>
      <c r="Z14" s="688" t="s">
        <v>185</v>
      </c>
      <c r="AA14" s="688"/>
      <c r="AB14" s="688"/>
      <c r="AC14" s="688"/>
      <c r="AD14" s="689" t="s">
        <v>242</v>
      </c>
      <c r="AE14" s="689"/>
      <c r="AF14" s="689"/>
      <c r="AG14" s="689"/>
      <c r="AH14" s="689"/>
      <c r="AI14" s="689"/>
      <c r="AJ14" s="689"/>
      <c r="AK14" s="689"/>
      <c r="AL14" s="690" t="s">
        <v>242</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47709</v>
      </c>
      <c r="BH14" s="686"/>
      <c r="BI14" s="686"/>
      <c r="BJ14" s="686"/>
      <c r="BK14" s="686"/>
      <c r="BL14" s="686"/>
      <c r="BM14" s="686"/>
      <c r="BN14" s="687"/>
      <c r="BO14" s="688">
        <v>4.7</v>
      </c>
      <c r="BP14" s="688"/>
      <c r="BQ14" s="688"/>
      <c r="BR14" s="688"/>
      <c r="BS14" s="694" t="s">
        <v>185</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434695</v>
      </c>
      <c r="CS14" s="686"/>
      <c r="CT14" s="686"/>
      <c r="CU14" s="686"/>
      <c r="CV14" s="686"/>
      <c r="CW14" s="686"/>
      <c r="CX14" s="686"/>
      <c r="CY14" s="687"/>
      <c r="CZ14" s="688">
        <v>3</v>
      </c>
      <c r="DA14" s="688"/>
      <c r="DB14" s="688"/>
      <c r="DC14" s="688"/>
      <c r="DD14" s="694">
        <v>26248</v>
      </c>
      <c r="DE14" s="686"/>
      <c r="DF14" s="686"/>
      <c r="DG14" s="686"/>
      <c r="DH14" s="686"/>
      <c r="DI14" s="686"/>
      <c r="DJ14" s="686"/>
      <c r="DK14" s="686"/>
      <c r="DL14" s="686"/>
      <c r="DM14" s="686"/>
      <c r="DN14" s="686"/>
      <c r="DO14" s="686"/>
      <c r="DP14" s="687"/>
      <c r="DQ14" s="694">
        <v>382136</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185</v>
      </c>
      <c r="S15" s="686"/>
      <c r="T15" s="686"/>
      <c r="U15" s="686"/>
      <c r="V15" s="686"/>
      <c r="W15" s="686"/>
      <c r="X15" s="686"/>
      <c r="Y15" s="687"/>
      <c r="Z15" s="688" t="s">
        <v>242</v>
      </c>
      <c r="AA15" s="688"/>
      <c r="AB15" s="688"/>
      <c r="AC15" s="688"/>
      <c r="AD15" s="689" t="s">
        <v>242</v>
      </c>
      <c r="AE15" s="689"/>
      <c r="AF15" s="689"/>
      <c r="AG15" s="689"/>
      <c r="AH15" s="689"/>
      <c r="AI15" s="689"/>
      <c r="AJ15" s="689"/>
      <c r="AK15" s="689"/>
      <c r="AL15" s="690" t="s">
        <v>242</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45995</v>
      </c>
      <c r="BH15" s="686"/>
      <c r="BI15" s="686"/>
      <c r="BJ15" s="686"/>
      <c r="BK15" s="686"/>
      <c r="BL15" s="686"/>
      <c r="BM15" s="686"/>
      <c r="BN15" s="687"/>
      <c r="BO15" s="688">
        <v>4.5999999999999996</v>
      </c>
      <c r="BP15" s="688"/>
      <c r="BQ15" s="688"/>
      <c r="BR15" s="688"/>
      <c r="BS15" s="694" t="s">
        <v>242</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1200078</v>
      </c>
      <c r="CS15" s="686"/>
      <c r="CT15" s="686"/>
      <c r="CU15" s="686"/>
      <c r="CV15" s="686"/>
      <c r="CW15" s="686"/>
      <c r="CX15" s="686"/>
      <c r="CY15" s="687"/>
      <c r="CZ15" s="688">
        <v>8.4</v>
      </c>
      <c r="DA15" s="688"/>
      <c r="DB15" s="688"/>
      <c r="DC15" s="688"/>
      <c r="DD15" s="694">
        <v>287061</v>
      </c>
      <c r="DE15" s="686"/>
      <c r="DF15" s="686"/>
      <c r="DG15" s="686"/>
      <c r="DH15" s="686"/>
      <c r="DI15" s="686"/>
      <c r="DJ15" s="686"/>
      <c r="DK15" s="686"/>
      <c r="DL15" s="686"/>
      <c r="DM15" s="686"/>
      <c r="DN15" s="686"/>
      <c r="DO15" s="686"/>
      <c r="DP15" s="687"/>
      <c r="DQ15" s="694">
        <v>886142</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8009</v>
      </c>
      <c r="S16" s="686"/>
      <c r="T16" s="686"/>
      <c r="U16" s="686"/>
      <c r="V16" s="686"/>
      <c r="W16" s="686"/>
      <c r="X16" s="686"/>
      <c r="Y16" s="687"/>
      <c r="Z16" s="688">
        <v>0.1</v>
      </c>
      <c r="AA16" s="688"/>
      <c r="AB16" s="688"/>
      <c r="AC16" s="688"/>
      <c r="AD16" s="689">
        <v>8009</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242</v>
      </c>
      <c r="BH16" s="686"/>
      <c r="BI16" s="686"/>
      <c r="BJ16" s="686"/>
      <c r="BK16" s="686"/>
      <c r="BL16" s="686"/>
      <c r="BM16" s="686"/>
      <c r="BN16" s="687"/>
      <c r="BO16" s="688" t="s">
        <v>185</v>
      </c>
      <c r="BP16" s="688"/>
      <c r="BQ16" s="688"/>
      <c r="BR16" s="688"/>
      <c r="BS16" s="694" t="s">
        <v>185</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152905</v>
      </c>
      <c r="CS16" s="686"/>
      <c r="CT16" s="686"/>
      <c r="CU16" s="686"/>
      <c r="CV16" s="686"/>
      <c r="CW16" s="686"/>
      <c r="CX16" s="686"/>
      <c r="CY16" s="687"/>
      <c r="CZ16" s="688">
        <v>1.1000000000000001</v>
      </c>
      <c r="DA16" s="688"/>
      <c r="DB16" s="688"/>
      <c r="DC16" s="688"/>
      <c r="DD16" s="694" t="s">
        <v>185</v>
      </c>
      <c r="DE16" s="686"/>
      <c r="DF16" s="686"/>
      <c r="DG16" s="686"/>
      <c r="DH16" s="686"/>
      <c r="DI16" s="686"/>
      <c r="DJ16" s="686"/>
      <c r="DK16" s="686"/>
      <c r="DL16" s="686"/>
      <c r="DM16" s="686"/>
      <c r="DN16" s="686"/>
      <c r="DO16" s="686"/>
      <c r="DP16" s="687"/>
      <c r="DQ16" s="694">
        <v>20211</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3070</v>
      </c>
      <c r="S17" s="686"/>
      <c r="T17" s="686"/>
      <c r="U17" s="686"/>
      <c r="V17" s="686"/>
      <c r="W17" s="686"/>
      <c r="X17" s="686"/>
      <c r="Y17" s="687"/>
      <c r="Z17" s="688">
        <v>0</v>
      </c>
      <c r="AA17" s="688"/>
      <c r="AB17" s="688"/>
      <c r="AC17" s="688"/>
      <c r="AD17" s="689">
        <v>3070</v>
      </c>
      <c r="AE17" s="689"/>
      <c r="AF17" s="689"/>
      <c r="AG17" s="689"/>
      <c r="AH17" s="689"/>
      <c r="AI17" s="689"/>
      <c r="AJ17" s="689"/>
      <c r="AK17" s="689"/>
      <c r="AL17" s="690">
        <v>0</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242</v>
      </c>
      <c r="BH17" s="686"/>
      <c r="BI17" s="686"/>
      <c r="BJ17" s="686"/>
      <c r="BK17" s="686"/>
      <c r="BL17" s="686"/>
      <c r="BM17" s="686"/>
      <c r="BN17" s="687"/>
      <c r="BO17" s="688" t="s">
        <v>185</v>
      </c>
      <c r="BP17" s="688"/>
      <c r="BQ17" s="688"/>
      <c r="BR17" s="688"/>
      <c r="BS17" s="694" t="s">
        <v>185</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1765925</v>
      </c>
      <c r="CS17" s="686"/>
      <c r="CT17" s="686"/>
      <c r="CU17" s="686"/>
      <c r="CV17" s="686"/>
      <c r="CW17" s="686"/>
      <c r="CX17" s="686"/>
      <c r="CY17" s="687"/>
      <c r="CZ17" s="688">
        <v>12.3</v>
      </c>
      <c r="DA17" s="688"/>
      <c r="DB17" s="688"/>
      <c r="DC17" s="688"/>
      <c r="DD17" s="694" t="s">
        <v>242</v>
      </c>
      <c r="DE17" s="686"/>
      <c r="DF17" s="686"/>
      <c r="DG17" s="686"/>
      <c r="DH17" s="686"/>
      <c r="DI17" s="686"/>
      <c r="DJ17" s="686"/>
      <c r="DK17" s="686"/>
      <c r="DL17" s="686"/>
      <c r="DM17" s="686"/>
      <c r="DN17" s="686"/>
      <c r="DO17" s="686"/>
      <c r="DP17" s="687"/>
      <c r="DQ17" s="694">
        <v>1641573</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8079</v>
      </c>
      <c r="S18" s="686"/>
      <c r="T18" s="686"/>
      <c r="U18" s="686"/>
      <c r="V18" s="686"/>
      <c r="W18" s="686"/>
      <c r="X18" s="686"/>
      <c r="Y18" s="687"/>
      <c r="Z18" s="688">
        <v>0.1</v>
      </c>
      <c r="AA18" s="688"/>
      <c r="AB18" s="688"/>
      <c r="AC18" s="688"/>
      <c r="AD18" s="689">
        <v>8079</v>
      </c>
      <c r="AE18" s="689"/>
      <c r="AF18" s="689"/>
      <c r="AG18" s="689"/>
      <c r="AH18" s="689"/>
      <c r="AI18" s="689"/>
      <c r="AJ18" s="689"/>
      <c r="AK18" s="689"/>
      <c r="AL18" s="690">
        <v>0.1</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185</v>
      </c>
      <c r="BH18" s="686"/>
      <c r="BI18" s="686"/>
      <c r="BJ18" s="686"/>
      <c r="BK18" s="686"/>
      <c r="BL18" s="686"/>
      <c r="BM18" s="686"/>
      <c r="BN18" s="687"/>
      <c r="BO18" s="688" t="s">
        <v>242</v>
      </c>
      <c r="BP18" s="688"/>
      <c r="BQ18" s="688"/>
      <c r="BR18" s="688"/>
      <c r="BS18" s="694" t="s">
        <v>185</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242</v>
      </c>
      <c r="CS18" s="686"/>
      <c r="CT18" s="686"/>
      <c r="CU18" s="686"/>
      <c r="CV18" s="686"/>
      <c r="CW18" s="686"/>
      <c r="CX18" s="686"/>
      <c r="CY18" s="687"/>
      <c r="CZ18" s="688" t="s">
        <v>185</v>
      </c>
      <c r="DA18" s="688"/>
      <c r="DB18" s="688"/>
      <c r="DC18" s="688"/>
      <c r="DD18" s="694" t="s">
        <v>242</v>
      </c>
      <c r="DE18" s="686"/>
      <c r="DF18" s="686"/>
      <c r="DG18" s="686"/>
      <c r="DH18" s="686"/>
      <c r="DI18" s="686"/>
      <c r="DJ18" s="686"/>
      <c r="DK18" s="686"/>
      <c r="DL18" s="686"/>
      <c r="DM18" s="686"/>
      <c r="DN18" s="686"/>
      <c r="DO18" s="686"/>
      <c r="DP18" s="687"/>
      <c r="DQ18" s="694" t="s">
        <v>185</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3523</v>
      </c>
      <c r="S19" s="686"/>
      <c r="T19" s="686"/>
      <c r="U19" s="686"/>
      <c r="V19" s="686"/>
      <c r="W19" s="686"/>
      <c r="X19" s="686"/>
      <c r="Y19" s="687"/>
      <c r="Z19" s="688">
        <v>0</v>
      </c>
      <c r="AA19" s="688"/>
      <c r="AB19" s="688"/>
      <c r="AC19" s="688"/>
      <c r="AD19" s="689">
        <v>3523</v>
      </c>
      <c r="AE19" s="689"/>
      <c r="AF19" s="689"/>
      <c r="AG19" s="689"/>
      <c r="AH19" s="689"/>
      <c r="AI19" s="689"/>
      <c r="AJ19" s="689"/>
      <c r="AK19" s="689"/>
      <c r="AL19" s="690">
        <v>0.1</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812</v>
      </c>
      <c r="BH19" s="686"/>
      <c r="BI19" s="686"/>
      <c r="BJ19" s="686"/>
      <c r="BK19" s="686"/>
      <c r="BL19" s="686"/>
      <c r="BM19" s="686"/>
      <c r="BN19" s="687"/>
      <c r="BO19" s="688">
        <v>0.1</v>
      </c>
      <c r="BP19" s="688"/>
      <c r="BQ19" s="688"/>
      <c r="BR19" s="688"/>
      <c r="BS19" s="694" t="s">
        <v>185</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242</v>
      </c>
      <c r="CS19" s="686"/>
      <c r="CT19" s="686"/>
      <c r="CU19" s="686"/>
      <c r="CV19" s="686"/>
      <c r="CW19" s="686"/>
      <c r="CX19" s="686"/>
      <c r="CY19" s="687"/>
      <c r="CZ19" s="688" t="s">
        <v>185</v>
      </c>
      <c r="DA19" s="688"/>
      <c r="DB19" s="688"/>
      <c r="DC19" s="688"/>
      <c r="DD19" s="694" t="s">
        <v>242</v>
      </c>
      <c r="DE19" s="686"/>
      <c r="DF19" s="686"/>
      <c r="DG19" s="686"/>
      <c r="DH19" s="686"/>
      <c r="DI19" s="686"/>
      <c r="DJ19" s="686"/>
      <c r="DK19" s="686"/>
      <c r="DL19" s="686"/>
      <c r="DM19" s="686"/>
      <c r="DN19" s="686"/>
      <c r="DO19" s="686"/>
      <c r="DP19" s="687"/>
      <c r="DQ19" s="694" t="s">
        <v>185</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3700</v>
      </c>
      <c r="S20" s="686"/>
      <c r="T20" s="686"/>
      <c r="U20" s="686"/>
      <c r="V20" s="686"/>
      <c r="W20" s="686"/>
      <c r="X20" s="686"/>
      <c r="Y20" s="687"/>
      <c r="Z20" s="688">
        <v>0</v>
      </c>
      <c r="AA20" s="688"/>
      <c r="AB20" s="688"/>
      <c r="AC20" s="688"/>
      <c r="AD20" s="689">
        <v>3700</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812</v>
      </c>
      <c r="BH20" s="686"/>
      <c r="BI20" s="686"/>
      <c r="BJ20" s="686"/>
      <c r="BK20" s="686"/>
      <c r="BL20" s="686"/>
      <c r="BM20" s="686"/>
      <c r="BN20" s="687"/>
      <c r="BO20" s="688">
        <v>0.1</v>
      </c>
      <c r="BP20" s="688"/>
      <c r="BQ20" s="688"/>
      <c r="BR20" s="688"/>
      <c r="BS20" s="694" t="s">
        <v>242</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14337301</v>
      </c>
      <c r="CS20" s="686"/>
      <c r="CT20" s="686"/>
      <c r="CU20" s="686"/>
      <c r="CV20" s="686"/>
      <c r="CW20" s="686"/>
      <c r="CX20" s="686"/>
      <c r="CY20" s="687"/>
      <c r="CZ20" s="688">
        <v>100</v>
      </c>
      <c r="DA20" s="688"/>
      <c r="DB20" s="688"/>
      <c r="DC20" s="688"/>
      <c r="DD20" s="694">
        <v>1554771</v>
      </c>
      <c r="DE20" s="686"/>
      <c r="DF20" s="686"/>
      <c r="DG20" s="686"/>
      <c r="DH20" s="686"/>
      <c r="DI20" s="686"/>
      <c r="DJ20" s="686"/>
      <c r="DK20" s="686"/>
      <c r="DL20" s="686"/>
      <c r="DM20" s="686"/>
      <c r="DN20" s="686"/>
      <c r="DO20" s="686"/>
      <c r="DP20" s="687"/>
      <c r="DQ20" s="694">
        <v>8325137</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856</v>
      </c>
      <c r="S21" s="686"/>
      <c r="T21" s="686"/>
      <c r="U21" s="686"/>
      <c r="V21" s="686"/>
      <c r="W21" s="686"/>
      <c r="X21" s="686"/>
      <c r="Y21" s="687"/>
      <c r="Z21" s="688">
        <v>0</v>
      </c>
      <c r="AA21" s="688"/>
      <c r="AB21" s="688"/>
      <c r="AC21" s="688"/>
      <c r="AD21" s="689">
        <v>856</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812</v>
      </c>
      <c r="BH21" s="686"/>
      <c r="BI21" s="686"/>
      <c r="BJ21" s="686"/>
      <c r="BK21" s="686"/>
      <c r="BL21" s="686"/>
      <c r="BM21" s="686"/>
      <c r="BN21" s="687"/>
      <c r="BO21" s="688">
        <v>0.1</v>
      </c>
      <c r="BP21" s="688"/>
      <c r="BQ21" s="688"/>
      <c r="BR21" s="688"/>
      <c r="BS21" s="694" t="s">
        <v>185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5922658</v>
      </c>
      <c r="S22" s="686"/>
      <c r="T22" s="686"/>
      <c r="U22" s="686"/>
      <c r="V22" s="686"/>
      <c r="W22" s="686"/>
      <c r="X22" s="686"/>
      <c r="Y22" s="687"/>
      <c r="Z22" s="688">
        <v>40.6</v>
      </c>
      <c r="AA22" s="688"/>
      <c r="AB22" s="688"/>
      <c r="AC22" s="688"/>
      <c r="AD22" s="689">
        <v>5310523</v>
      </c>
      <c r="AE22" s="689"/>
      <c r="AF22" s="689"/>
      <c r="AG22" s="689"/>
      <c r="AH22" s="689"/>
      <c r="AI22" s="689"/>
      <c r="AJ22" s="689"/>
      <c r="AK22" s="689"/>
      <c r="AL22" s="690">
        <v>78.599999999999994</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242</v>
      </c>
      <c r="BH22" s="686"/>
      <c r="BI22" s="686"/>
      <c r="BJ22" s="686"/>
      <c r="BK22" s="686"/>
      <c r="BL22" s="686"/>
      <c r="BM22" s="686"/>
      <c r="BN22" s="687"/>
      <c r="BO22" s="688" t="s">
        <v>185</v>
      </c>
      <c r="BP22" s="688"/>
      <c r="BQ22" s="688"/>
      <c r="BR22" s="688"/>
      <c r="BS22" s="694" t="s">
        <v>185</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5310523</v>
      </c>
      <c r="S23" s="686"/>
      <c r="T23" s="686"/>
      <c r="U23" s="686"/>
      <c r="V23" s="686"/>
      <c r="W23" s="686"/>
      <c r="X23" s="686"/>
      <c r="Y23" s="687"/>
      <c r="Z23" s="688">
        <v>36.4</v>
      </c>
      <c r="AA23" s="688"/>
      <c r="AB23" s="688"/>
      <c r="AC23" s="688"/>
      <c r="AD23" s="689">
        <v>5310523</v>
      </c>
      <c r="AE23" s="689"/>
      <c r="AF23" s="689"/>
      <c r="AG23" s="689"/>
      <c r="AH23" s="689"/>
      <c r="AI23" s="689"/>
      <c r="AJ23" s="689"/>
      <c r="AK23" s="689"/>
      <c r="AL23" s="690">
        <v>78.599999999999994</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242</v>
      </c>
      <c r="BH23" s="686"/>
      <c r="BI23" s="686"/>
      <c r="BJ23" s="686"/>
      <c r="BK23" s="686"/>
      <c r="BL23" s="686"/>
      <c r="BM23" s="686"/>
      <c r="BN23" s="687"/>
      <c r="BO23" s="688" t="s">
        <v>242</v>
      </c>
      <c r="BP23" s="688"/>
      <c r="BQ23" s="688"/>
      <c r="BR23" s="688"/>
      <c r="BS23" s="694" t="s">
        <v>185</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612135</v>
      </c>
      <c r="S24" s="686"/>
      <c r="T24" s="686"/>
      <c r="U24" s="686"/>
      <c r="V24" s="686"/>
      <c r="W24" s="686"/>
      <c r="X24" s="686"/>
      <c r="Y24" s="687"/>
      <c r="Z24" s="688">
        <v>4.2</v>
      </c>
      <c r="AA24" s="688"/>
      <c r="AB24" s="688"/>
      <c r="AC24" s="688"/>
      <c r="AD24" s="689" t="s">
        <v>185</v>
      </c>
      <c r="AE24" s="689"/>
      <c r="AF24" s="689"/>
      <c r="AG24" s="689"/>
      <c r="AH24" s="689"/>
      <c r="AI24" s="689"/>
      <c r="AJ24" s="689"/>
      <c r="AK24" s="689"/>
      <c r="AL24" s="690" t="s">
        <v>242</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242</v>
      </c>
      <c r="BH24" s="686"/>
      <c r="BI24" s="686"/>
      <c r="BJ24" s="686"/>
      <c r="BK24" s="686"/>
      <c r="BL24" s="686"/>
      <c r="BM24" s="686"/>
      <c r="BN24" s="687"/>
      <c r="BO24" s="688" t="s">
        <v>185</v>
      </c>
      <c r="BP24" s="688"/>
      <c r="BQ24" s="688"/>
      <c r="BR24" s="688"/>
      <c r="BS24" s="694" t="s">
        <v>185</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4789415</v>
      </c>
      <c r="CS24" s="675"/>
      <c r="CT24" s="675"/>
      <c r="CU24" s="675"/>
      <c r="CV24" s="675"/>
      <c r="CW24" s="675"/>
      <c r="CX24" s="675"/>
      <c r="CY24" s="676"/>
      <c r="CZ24" s="679">
        <v>33.4</v>
      </c>
      <c r="DA24" s="680"/>
      <c r="DB24" s="680"/>
      <c r="DC24" s="699"/>
      <c r="DD24" s="724">
        <v>3638457</v>
      </c>
      <c r="DE24" s="675"/>
      <c r="DF24" s="675"/>
      <c r="DG24" s="675"/>
      <c r="DH24" s="675"/>
      <c r="DI24" s="675"/>
      <c r="DJ24" s="675"/>
      <c r="DK24" s="676"/>
      <c r="DL24" s="724">
        <v>3478935</v>
      </c>
      <c r="DM24" s="675"/>
      <c r="DN24" s="675"/>
      <c r="DO24" s="675"/>
      <c r="DP24" s="675"/>
      <c r="DQ24" s="675"/>
      <c r="DR24" s="675"/>
      <c r="DS24" s="675"/>
      <c r="DT24" s="675"/>
      <c r="DU24" s="675"/>
      <c r="DV24" s="676"/>
      <c r="DW24" s="679">
        <v>50.1</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185</v>
      </c>
      <c r="S25" s="686"/>
      <c r="T25" s="686"/>
      <c r="U25" s="686"/>
      <c r="V25" s="686"/>
      <c r="W25" s="686"/>
      <c r="X25" s="686"/>
      <c r="Y25" s="687"/>
      <c r="Z25" s="688" t="s">
        <v>185</v>
      </c>
      <c r="AA25" s="688"/>
      <c r="AB25" s="688"/>
      <c r="AC25" s="688"/>
      <c r="AD25" s="689" t="s">
        <v>185</v>
      </c>
      <c r="AE25" s="689"/>
      <c r="AF25" s="689"/>
      <c r="AG25" s="689"/>
      <c r="AH25" s="689"/>
      <c r="AI25" s="689"/>
      <c r="AJ25" s="689"/>
      <c r="AK25" s="689"/>
      <c r="AL25" s="690" t="s">
        <v>185</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242</v>
      </c>
      <c r="BH25" s="686"/>
      <c r="BI25" s="686"/>
      <c r="BJ25" s="686"/>
      <c r="BK25" s="686"/>
      <c r="BL25" s="686"/>
      <c r="BM25" s="686"/>
      <c r="BN25" s="687"/>
      <c r="BO25" s="688" t="s">
        <v>185</v>
      </c>
      <c r="BP25" s="688"/>
      <c r="BQ25" s="688"/>
      <c r="BR25" s="688"/>
      <c r="BS25" s="694" t="s">
        <v>242</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1726336</v>
      </c>
      <c r="CS25" s="721"/>
      <c r="CT25" s="721"/>
      <c r="CU25" s="721"/>
      <c r="CV25" s="721"/>
      <c r="CW25" s="721"/>
      <c r="CX25" s="721"/>
      <c r="CY25" s="722"/>
      <c r="CZ25" s="690">
        <v>12</v>
      </c>
      <c r="DA25" s="719"/>
      <c r="DB25" s="719"/>
      <c r="DC25" s="723"/>
      <c r="DD25" s="694">
        <v>1590414</v>
      </c>
      <c r="DE25" s="721"/>
      <c r="DF25" s="721"/>
      <c r="DG25" s="721"/>
      <c r="DH25" s="721"/>
      <c r="DI25" s="721"/>
      <c r="DJ25" s="721"/>
      <c r="DK25" s="722"/>
      <c r="DL25" s="694">
        <v>1588610</v>
      </c>
      <c r="DM25" s="721"/>
      <c r="DN25" s="721"/>
      <c r="DO25" s="721"/>
      <c r="DP25" s="721"/>
      <c r="DQ25" s="721"/>
      <c r="DR25" s="721"/>
      <c r="DS25" s="721"/>
      <c r="DT25" s="721"/>
      <c r="DU25" s="721"/>
      <c r="DV25" s="722"/>
      <c r="DW25" s="690">
        <v>22.9</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7369209</v>
      </c>
      <c r="S26" s="686"/>
      <c r="T26" s="686"/>
      <c r="U26" s="686"/>
      <c r="V26" s="686"/>
      <c r="W26" s="686"/>
      <c r="X26" s="686"/>
      <c r="Y26" s="687"/>
      <c r="Z26" s="688">
        <v>50.6</v>
      </c>
      <c r="AA26" s="688"/>
      <c r="AB26" s="688"/>
      <c r="AC26" s="688"/>
      <c r="AD26" s="689">
        <v>6757074</v>
      </c>
      <c r="AE26" s="689"/>
      <c r="AF26" s="689"/>
      <c r="AG26" s="689"/>
      <c r="AH26" s="689"/>
      <c r="AI26" s="689"/>
      <c r="AJ26" s="689"/>
      <c r="AK26" s="689"/>
      <c r="AL26" s="690">
        <v>100</v>
      </c>
      <c r="AM26" s="691"/>
      <c r="AN26" s="691"/>
      <c r="AO26" s="692"/>
      <c r="AP26" s="704" t="s">
        <v>299</v>
      </c>
      <c r="AQ26" s="734"/>
      <c r="AR26" s="734"/>
      <c r="AS26" s="734"/>
      <c r="AT26" s="734"/>
      <c r="AU26" s="734"/>
      <c r="AV26" s="734"/>
      <c r="AW26" s="734"/>
      <c r="AX26" s="734"/>
      <c r="AY26" s="734"/>
      <c r="AZ26" s="734"/>
      <c r="BA26" s="734"/>
      <c r="BB26" s="734"/>
      <c r="BC26" s="734"/>
      <c r="BD26" s="734"/>
      <c r="BE26" s="734"/>
      <c r="BF26" s="706"/>
      <c r="BG26" s="685" t="s">
        <v>242</v>
      </c>
      <c r="BH26" s="686"/>
      <c r="BI26" s="686"/>
      <c r="BJ26" s="686"/>
      <c r="BK26" s="686"/>
      <c r="BL26" s="686"/>
      <c r="BM26" s="686"/>
      <c r="BN26" s="687"/>
      <c r="BO26" s="688" t="s">
        <v>185</v>
      </c>
      <c r="BP26" s="688"/>
      <c r="BQ26" s="688"/>
      <c r="BR26" s="688"/>
      <c r="BS26" s="694" t="s">
        <v>242</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1123990</v>
      </c>
      <c r="CS26" s="686"/>
      <c r="CT26" s="686"/>
      <c r="CU26" s="686"/>
      <c r="CV26" s="686"/>
      <c r="CW26" s="686"/>
      <c r="CX26" s="686"/>
      <c r="CY26" s="687"/>
      <c r="CZ26" s="690">
        <v>7.8</v>
      </c>
      <c r="DA26" s="719"/>
      <c r="DB26" s="719"/>
      <c r="DC26" s="723"/>
      <c r="DD26" s="694">
        <v>1062874</v>
      </c>
      <c r="DE26" s="686"/>
      <c r="DF26" s="686"/>
      <c r="DG26" s="686"/>
      <c r="DH26" s="686"/>
      <c r="DI26" s="686"/>
      <c r="DJ26" s="686"/>
      <c r="DK26" s="687"/>
      <c r="DL26" s="694" t="s">
        <v>185</v>
      </c>
      <c r="DM26" s="686"/>
      <c r="DN26" s="686"/>
      <c r="DO26" s="686"/>
      <c r="DP26" s="686"/>
      <c r="DQ26" s="686"/>
      <c r="DR26" s="686"/>
      <c r="DS26" s="686"/>
      <c r="DT26" s="686"/>
      <c r="DU26" s="686"/>
      <c r="DV26" s="687"/>
      <c r="DW26" s="690" t="s">
        <v>185</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v>1546</v>
      </c>
      <c r="S27" s="686"/>
      <c r="T27" s="686"/>
      <c r="U27" s="686"/>
      <c r="V27" s="686"/>
      <c r="W27" s="686"/>
      <c r="X27" s="686"/>
      <c r="Y27" s="687"/>
      <c r="Z27" s="688">
        <v>0</v>
      </c>
      <c r="AA27" s="688"/>
      <c r="AB27" s="688"/>
      <c r="AC27" s="688"/>
      <c r="AD27" s="689">
        <v>1546</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1004429</v>
      </c>
      <c r="BH27" s="686"/>
      <c r="BI27" s="686"/>
      <c r="BJ27" s="686"/>
      <c r="BK27" s="686"/>
      <c r="BL27" s="686"/>
      <c r="BM27" s="686"/>
      <c r="BN27" s="687"/>
      <c r="BO27" s="688">
        <v>100</v>
      </c>
      <c r="BP27" s="688"/>
      <c r="BQ27" s="688"/>
      <c r="BR27" s="688"/>
      <c r="BS27" s="694">
        <v>26597</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1297154</v>
      </c>
      <c r="CS27" s="721"/>
      <c r="CT27" s="721"/>
      <c r="CU27" s="721"/>
      <c r="CV27" s="721"/>
      <c r="CW27" s="721"/>
      <c r="CX27" s="721"/>
      <c r="CY27" s="722"/>
      <c r="CZ27" s="690">
        <v>9</v>
      </c>
      <c r="DA27" s="719"/>
      <c r="DB27" s="719"/>
      <c r="DC27" s="723"/>
      <c r="DD27" s="694">
        <v>406470</v>
      </c>
      <c r="DE27" s="721"/>
      <c r="DF27" s="721"/>
      <c r="DG27" s="721"/>
      <c r="DH27" s="721"/>
      <c r="DI27" s="721"/>
      <c r="DJ27" s="721"/>
      <c r="DK27" s="722"/>
      <c r="DL27" s="694">
        <v>403788</v>
      </c>
      <c r="DM27" s="721"/>
      <c r="DN27" s="721"/>
      <c r="DO27" s="721"/>
      <c r="DP27" s="721"/>
      <c r="DQ27" s="721"/>
      <c r="DR27" s="721"/>
      <c r="DS27" s="721"/>
      <c r="DT27" s="721"/>
      <c r="DU27" s="721"/>
      <c r="DV27" s="722"/>
      <c r="DW27" s="690">
        <v>5.8</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112952</v>
      </c>
      <c r="S28" s="686"/>
      <c r="T28" s="686"/>
      <c r="U28" s="686"/>
      <c r="V28" s="686"/>
      <c r="W28" s="686"/>
      <c r="X28" s="686"/>
      <c r="Y28" s="687"/>
      <c r="Z28" s="688">
        <v>0.8</v>
      </c>
      <c r="AA28" s="688"/>
      <c r="AB28" s="688"/>
      <c r="AC28" s="688"/>
      <c r="AD28" s="689" t="s">
        <v>185</v>
      </c>
      <c r="AE28" s="689"/>
      <c r="AF28" s="689"/>
      <c r="AG28" s="689"/>
      <c r="AH28" s="689"/>
      <c r="AI28" s="689"/>
      <c r="AJ28" s="689"/>
      <c r="AK28" s="689"/>
      <c r="AL28" s="690" t="s">
        <v>185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1765925</v>
      </c>
      <c r="CS28" s="686"/>
      <c r="CT28" s="686"/>
      <c r="CU28" s="686"/>
      <c r="CV28" s="686"/>
      <c r="CW28" s="686"/>
      <c r="CX28" s="686"/>
      <c r="CY28" s="687"/>
      <c r="CZ28" s="690">
        <v>12.3</v>
      </c>
      <c r="DA28" s="719"/>
      <c r="DB28" s="719"/>
      <c r="DC28" s="723"/>
      <c r="DD28" s="694">
        <v>1641573</v>
      </c>
      <c r="DE28" s="686"/>
      <c r="DF28" s="686"/>
      <c r="DG28" s="686"/>
      <c r="DH28" s="686"/>
      <c r="DI28" s="686"/>
      <c r="DJ28" s="686"/>
      <c r="DK28" s="687"/>
      <c r="DL28" s="694">
        <v>1486537</v>
      </c>
      <c r="DM28" s="686"/>
      <c r="DN28" s="686"/>
      <c r="DO28" s="686"/>
      <c r="DP28" s="686"/>
      <c r="DQ28" s="686"/>
      <c r="DR28" s="686"/>
      <c r="DS28" s="686"/>
      <c r="DT28" s="686"/>
      <c r="DU28" s="686"/>
      <c r="DV28" s="687"/>
      <c r="DW28" s="690">
        <v>21.4</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385902</v>
      </c>
      <c r="S29" s="686"/>
      <c r="T29" s="686"/>
      <c r="U29" s="686"/>
      <c r="V29" s="686"/>
      <c r="W29" s="686"/>
      <c r="X29" s="686"/>
      <c r="Y29" s="687"/>
      <c r="Z29" s="688">
        <v>2.6</v>
      </c>
      <c r="AA29" s="688"/>
      <c r="AB29" s="688"/>
      <c r="AC29" s="688"/>
      <c r="AD29" s="689">
        <v>2</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1765318</v>
      </c>
      <c r="CS29" s="721"/>
      <c r="CT29" s="721"/>
      <c r="CU29" s="721"/>
      <c r="CV29" s="721"/>
      <c r="CW29" s="721"/>
      <c r="CX29" s="721"/>
      <c r="CY29" s="722"/>
      <c r="CZ29" s="690">
        <v>12.3</v>
      </c>
      <c r="DA29" s="719"/>
      <c r="DB29" s="719"/>
      <c r="DC29" s="723"/>
      <c r="DD29" s="694">
        <v>1640966</v>
      </c>
      <c r="DE29" s="721"/>
      <c r="DF29" s="721"/>
      <c r="DG29" s="721"/>
      <c r="DH29" s="721"/>
      <c r="DI29" s="721"/>
      <c r="DJ29" s="721"/>
      <c r="DK29" s="722"/>
      <c r="DL29" s="694">
        <v>1485930</v>
      </c>
      <c r="DM29" s="721"/>
      <c r="DN29" s="721"/>
      <c r="DO29" s="721"/>
      <c r="DP29" s="721"/>
      <c r="DQ29" s="721"/>
      <c r="DR29" s="721"/>
      <c r="DS29" s="721"/>
      <c r="DT29" s="721"/>
      <c r="DU29" s="721"/>
      <c r="DV29" s="722"/>
      <c r="DW29" s="690">
        <v>21.4</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21710</v>
      </c>
      <c r="S30" s="686"/>
      <c r="T30" s="686"/>
      <c r="U30" s="686"/>
      <c r="V30" s="686"/>
      <c r="W30" s="686"/>
      <c r="X30" s="686"/>
      <c r="Y30" s="687"/>
      <c r="Z30" s="688">
        <v>0.1</v>
      </c>
      <c r="AA30" s="688"/>
      <c r="AB30" s="688"/>
      <c r="AC30" s="688"/>
      <c r="AD30" s="689">
        <v>12</v>
      </c>
      <c r="AE30" s="689"/>
      <c r="AF30" s="689"/>
      <c r="AG30" s="689"/>
      <c r="AH30" s="689"/>
      <c r="AI30" s="689"/>
      <c r="AJ30" s="689"/>
      <c r="AK30" s="689"/>
      <c r="AL30" s="690">
        <v>0</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27"/>
      <c r="CE30" s="728"/>
      <c r="CF30" s="700" t="s">
        <v>312</v>
      </c>
      <c r="CG30" s="701"/>
      <c r="CH30" s="701"/>
      <c r="CI30" s="701"/>
      <c r="CJ30" s="701"/>
      <c r="CK30" s="701"/>
      <c r="CL30" s="701"/>
      <c r="CM30" s="701"/>
      <c r="CN30" s="701"/>
      <c r="CO30" s="701"/>
      <c r="CP30" s="701"/>
      <c r="CQ30" s="702"/>
      <c r="CR30" s="685">
        <v>1705670</v>
      </c>
      <c r="CS30" s="686"/>
      <c r="CT30" s="686"/>
      <c r="CU30" s="686"/>
      <c r="CV30" s="686"/>
      <c r="CW30" s="686"/>
      <c r="CX30" s="686"/>
      <c r="CY30" s="687"/>
      <c r="CZ30" s="690">
        <v>11.9</v>
      </c>
      <c r="DA30" s="719"/>
      <c r="DB30" s="719"/>
      <c r="DC30" s="723"/>
      <c r="DD30" s="694">
        <v>1586919</v>
      </c>
      <c r="DE30" s="686"/>
      <c r="DF30" s="686"/>
      <c r="DG30" s="686"/>
      <c r="DH30" s="686"/>
      <c r="DI30" s="686"/>
      <c r="DJ30" s="686"/>
      <c r="DK30" s="687"/>
      <c r="DL30" s="694">
        <v>1432083</v>
      </c>
      <c r="DM30" s="686"/>
      <c r="DN30" s="686"/>
      <c r="DO30" s="686"/>
      <c r="DP30" s="686"/>
      <c r="DQ30" s="686"/>
      <c r="DR30" s="686"/>
      <c r="DS30" s="686"/>
      <c r="DT30" s="686"/>
      <c r="DU30" s="686"/>
      <c r="DV30" s="687"/>
      <c r="DW30" s="690">
        <v>20.6</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2454578</v>
      </c>
      <c r="S31" s="686"/>
      <c r="T31" s="686"/>
      <c r="U31" s="686"/>
      <c r="V31" s="686"/>
      <c r="W31" s="686"/>
      <c r="X31" s="686"/>
      <c r="Y31" s="687"/>
      <c r="Z31" s="688">
        <v>16.8</v>
      </c>
      <c r="AA31" s="688"/>
      <c r="AB31" s="688"/>
      <c r="AC31" s="688"/>
      <c r="AD31" s="689" t="s">
        <v>185</v>
      </c>
      <c r="AE31" s="689"/>
      <c r="AF31" s="689"/>
      <c r="AG31" s="689"/>
      <c r="AH31" s="689"/>
      <c r="AI31" s="689"/>
      <c r="AJ31" s="689"/>
      <c r="AK31" s="689"/>
      <c r="AL31" s="690" t="s">
        <v>185</v>
      </c>
      <c r="AM31" s="691"/>
      <c r="AN31" s="691"/>
      <c r="AO31" s="692"/>
      <c r="AP31" s="742" t="s">
        <v>314</v>
      </c>
      <c r="AQ31" s="743"/>
      <c r="AR31" s="743"/>
      <c r="AS31" s="743"/>
      <c r="AT31" s="748" t="s">
        <v>315</v>
      </c>
      <c r="AU31" s="231"/>
      <c r="AV31" s="231"/>
      <c r="AW31" s="231"/>
      <c r="AX31" s="671" t="s">
        <v>190</v>
      </c>
      <c r="AY31" s="672"/>
      <c r="AZ31" s="672"/>
      <c r="BA31" s="672"/>
      <c r="BB31" s="672"/>
      <c r="BC31" s="672"/>
      <c r="BD31" s="672"/>
      <c r="BE31" s="672"/>
      <c r="BF31" s="673"/>
      <c r="BG31" s="753">
        <v>98.8</v>
      </c>
      <c r="BH31" s="740"/>
      <c r="BI31" s="740"/>
      <c r="BJ31" s="740"/>
      <c r="BK31" s="740"/>
      <c r="BL31" s="740"/>
      <c r="BM31" s="680">
        <v>96.1</v>
      </c>
      <c r="BN31" s="740"/>
      <c r="BO31" s="740"/>
      <c r="BP31" s="740"/>
      <c r="BQ31" s="741"/>
      <c r="BR31" s="753">
        <v>98.8</v>
      </c>
      <c r="BS31" s="740"/>
      <c r="BT31" s="740"/>
      <c r="BU31" s="740"/>
      <c r="BV31" s="740"/>
      <c r="BW31" s="740"/>
      <c r="BX31" s="680">
        <v>96.5</v>
      </c>
      <c r="BY31" s="740"/>
      <c r="BZ31" s="740"/>
      <c r="CA31" s="740"/>
      <c r="CB31" s="741"/>
      <c r="CD31" s="727"/>
      <c r="CE31" s="728"/>
      <c r="CF31" s="700" t="s">
        <v>316</v>
      </c>
      <c r="CG31" s="701"/>
      <c r="CH31" s="701"/>
      <c r="CI31" s="701"/>
      <c r="CJ31" s="701"/>
      <c r="CK31" s="701"/>
      <c r="CL31" s="701"/>
      <c r="CM31" s="701"/>
      <c r="CN31" s="701"/>
      <c r="CO31" s="701"/>
      <c r="CP31" s="701"/>
      <c r="CQ31" s="702"/>
      <c r="CR31" s="685">
        <v>59648</v>
      </c>
      <c r="CS31" s="721"/>
      <c r="CT31" s="721"/>
      <c r="CU31" s="721"/>
      <c r="CV31" s="721"/>
      <c r="CW31" s="721"/>
      <c r="CX31" s="721"/>
      <c r="CY31" s="722"/>
      <c r="CZ31" s="690">
        <v>0.4</v>
      </c>
      <c r="DA31" s="719"/>
      <c r="DB31" s="719"/>
      <c r="DC31" s="723"/>
      <c r="DD31" s="694">
        <v>54047</v>
      </c>
      <c r="DE31" s="721"/>
      <c r="DF31" s="721"/>
      <c r="DG31" s="721"/>
      <c r="DH31" s="721"/>
      <c r="DI31" s="721"/>
      <c r="DJ31" s="721"/>
      <c r="DK31" s="722"/>
      <c r="DL31" s="694">
        <v>53847</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317</v>
      </c>
      <c r="C32" s="732"/>
      <c r="D32" s="732"/>
      <c r="E32" s="732"/>
      <c r="F32" s="732"/>
      <c r="G32" s="732"/>
      <c r="H32" s="732"/>
      <c r="I32" s="732"/>
      <c r="J32" s="732"/>
      <c r="K32" s="732"/>
      <c r="L32" s="732"/>
      <c r="M32" s="732"/>
      <c r="N32" s="732"/>
      <c r="O32" s="732"/>
      <c r="P32" s="732"/>
      <c r="Q32" s="733"/>
      <c r="R32" s="685" t="s">
        <v>242</v>
      </c>
      <c r="S32" s="686"/>
      <c r="T32" s="686"/>
      <c r="U32" s="686"/>
      <c r="V32" s="686"/>
      <c r="W32" s="686"/>
      <c r="X32" s="686"/>
      <c r="Y32" s="687"/>
      <c r="Z32" s="688" t="s">
        <v>242</v>
      </c>
      <c r="AA32" s="688"/>
      <c r="AB32" s="688"/>
      <c r="AC32" s="688"/>
      <c r="AD32" s="689" t="s">
        <v>185</v>
      </c>
      <c r="AE32" s="689"/>
      <c r="AF32" s="689"/>
      <c r="AG32" s="689"/>
      <c r="AH32" s="689"/>
      <c r="AI32" s="689"/>
      <c r="AJ32" s="689"/>
      <c r="AK32" s="689"/>
      <c r="AL32" s="690" t="s">
        <v>242</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99.7</v>
      </c>
      <c r="BH32" s="721"/>
      <c r="BI32" s="721"/>
      <c r="BJ32" s="721"/>
      <c r="BK32" s="721"/>
      <c r="BL32" s="721"/>
      <c r="BM32" s="691">
        <v>98.9</v>
      </c>
      <c r="BN32" s="751"/>
      <c r="BO32" s="751"/>
      <c r="BP32" s="751"/>
      <c r="BQ32" s="752"/>
      <c r="BR32" s="754">
        <v>99.6</v>
      </c>
      <c r="BS32" s="721"/>
      <c r="BT32" s="721"/>
      <c r="BU32" s="721"/>
      <c r="BV32" s="721"/>
      <c r="BW32" s="721"/>
      <c r="BX32" s="691">
        <v>98.7</v>
      </c>
      <c r="BY32" s="751"/>
      <c r="BZ32" s="751"/>
      <c r="CA32" s="751"/>
      <c r="CB32" s="752"/>
      <c r="CD32" s="729"/>
      <c r="CE32" s="730"/>
      <c r="CF32" s="700" t="s">
        <v>320</v>
      </c>
      <c r="CG32" s="701"/>
      <c r="CH32" s="701"/>
      <c r="CI32" s="701"/>
      <c r="CJ32" s="701"/>
      <c r="CK32" s="701"/>
      <c r="CL32" s="701"/>
      <c r="CM32" s="701"/>
      <c r="CN32" s="701"/>
      <c r="CO32" s="701"/>
      <c r="CP32" s="701"/>
      <c r="CQ32" s="702"/>
      <c r="CR32" s="685">
        <v>607</v>
      </c>
      <c r="CS32" s="686"/>
      <c r="CT32" s="686"/>
      <c r="CU32" s="686"/>
      <c r="CV32" s="686"/>
      <c r="CW32" s="686"/>
      <c r="CX32" s="686"/>
      <c r="CY32" s="687"/>
      <c r="CZ32" s="690">
        <v>0</v>
      </c>
      <c r="DA32" s="719"/>
      <c r="DB32" s="719"/>
      <c r="DC32" s="723"/>
      <c r="DD32" s="694">
        <v>607</v>
      </c>
      <c r="DE32" s="686"/>
      <c r="DF32" s="686"/>
      <c r="DG32" s="686"/>
      <c r="DH32" s="686"/>
      <c r="DI32" s="686"/>
      <c r="DJ32" s="686"/>
      <c r="DK32" s="687"/>
      <c r="DL32" s="694">
        <v>607</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1035221</v>
      </c>
      <c r="S33" s="686"/>
      <c r="T33" s="686"/>
      <c r="U33" s="686"/>
      <c r="V33" s="686"/>
      <c r="W33" s="686"/>
      <c r="X33" s="686"/>
      <c r="Y33" s="687"/>
      <c r="Z33" s="688">
        <v>7.1</v>
      </c>
      <c r="AA33" s="688"/>
      <c r="AB33" s="688"/>
      <c r="AC33" s="688"/>
      <c r="AD33" s="689" t="s">
        <v>242</v>
      </c>
      <c r="AE33" s="689"/>
      <c r="AF33" s="689"/>
      <c r="AG33" s="689"/>
      <c r="AH33" s="689"/>
      <c r="AI33" s="689"/>
      <c r="AJ33" s="689"/>
      <c r="AK33" s="689"/>
      <c r="AL33" s="690" t="s">
        <v>242</v>
      </c>
      <c r="AM33" s="691"/>
      <c r="AN33" s="691"/>
      <c r="AO33" s="692"/>
      <c r="AP33" s="746"/>
      <c r="AQ33" s="747"/>
      <c r="AR33" s="747"/>
      <c r="AS33" s="747"/>
      <c r="AT33" s="750"/>
      <c r="AU33" s="232"/>
      <c r="AV33" s="232"/>
      <c r="AW33" s="232"/>
      <c r="AX33" s="735" t="s">
        <v>322</v>
      </c>
      <c r="AY33" s="736"/>
      <c r="AZ33" s="736"/>
      <c r="BA33" s="736"/>
      <c r="BB33" s="736"/>
      <c r="BC33" s="736"/>
      <c r="BD33" s="736"/>
      <c r="BE33" s="736"/>
      <c r="BF33" s="737"/>
      <c r="BG33" s="755">
        <v>97.9</v>
      </c>
      <c r="BH33" s="756"/>
      <c r="BI33" s="756"/>
      <c r="BJ33" s="756"/>
      <c r="BK33" s="756"/>
      <c r="BL33" s="756"/>
      <c r="BM33" s="757">
        <v>93.5</v>
      </c>
      <c r="BN33" s="756"/>
      <c r="BO33" s="756"/>
      <c r="BP33" s="756"/>
      <c r="BQ33" s="758"/>
      <c r="BR33" s="755">
        <v>98</v>
      </c>
      <c r="BS33" s="756"/>
      <c r="BT33" s="756"/>
      <c r="BU33" s="756"/>
      <c r="BV33" s="756"/>
      <c r="BW33" s="756"/>
      <c r="BX33" s="757">
        <v>94.6</v>
      </c>
      <c r="BY33" s="756"/>
      <c r="BZ33" s="756"/>
      <c r="CA33" s="756"/>
      <c r="CB33" s="758"/>
      <c r="CD33" s="700" t="s">
        <v>323</v>
      </c>
      <c r="CE33" s="701"/>
      <c r="CF33" s="701"/>
      <c r="CG33" s="701"/>
      <c r="CH33" s="701"/>
      <c r="CI33" s="701"/>
      <c r="CJ33" s="701"/>
      <c r="CK33" s="701"/>
      <c r="CL33" s="701"/>
      <c r="CM33" s="701"/>
      <c r="CN33" s="701"/>
      <c r="CO33" s="701"/>
      <c r="CP33" s="701"/>
      <c r="CQ33" s="702"/>
      <c r="CR33" s="685">
        <v>7840210</v>
      </c>
      <c r="CS33" s="721"/>
      <c r="CT33" s="721"/>
      <c r="CU33" s="721"/>
      <c r="CV33" s="721"/>
      <c r="CW33" s="721"/>
      <c r="CX33" s="721"/>
      <c r="CY33" s="722"/>
      <c r="CZ33" s="690">
        <v>54.7</v>
      </c>
      <c r="DA33" s="719"/>
      <c r="DB33" s="719"/>
      <c r="DC33" s="723"/>
      <c r="DD33" s="694">
        <v>4380651</v>
      </c>
      <c r="DE33" s="721"/>
      <c r="DF33" s="721"/>
      <c r="DG33" s="721"/>
      <c r="DH33" s="721"/>
      <c r="DI33" s="721"/>
      <c r="DJ33" s="721"/>
      <c r="DK33" s="722"/>
      <c r="DL33" s="694">
        <v>2999173</v>
      </c>
      <c r="DM33" s="721"/>
      <c r="DN33" s="721"/>
      <c r="DO33" s="721"/>
      <c r="DP33" s="721"/>
      <c r="DQ33" s="721"/>
      <c r="DR33" s="721"/>
      <c r="DS33" s="721"/>
      <c r="DT33" s="721"/>
      <c r="DU33" s="721"/>
      <c r="DV33" s="722"/>
      <c r="DW33" s="690">
        <v>43.2</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14885</v>
      </c>
      <c r="S34" s="686"/>
      <c r="T34" s="686"/>
      <c r="U34" s="686"/>
      <c r="V34" s="686"/>
      <c r="W34" s="686"/>
      <c r="X34" s="686"/>
      <c r="Y34" s="687"/>
      <c r="Z34" s="688">
        <v>0.1</v>
      </c>
      <c r="AA34" s="688"/>
      <c r="AB34" s="688"/>
      <c r="AC34" s="688"/>
      <c r="AD34" s="689" t="s">
        <v>185</v>
      </c>
      <c r="AE34" s="689"/>
      <c r="AF34" s="689"/>
      <c r="AG34" s="689"/>
      <c r="AH34" s="689"/>
      <c r="AI34" s="689"/>
      <c r="AJ34" s="689"/>
      <c r="AK34" s="689"/>
      <c r="AL34" s="690" t="s">
        <v>185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1457638</v>
      </c>
      <c r="CS34" s="686"/>
      <c r="CT34" s="686"/>
      <c r="CU34" s="686"/>
      <c r="CV34" s="686"/>
      <c r="CW34" s="686"/>
      <c r="CX34" s="686"/>
      <c r="CY34" s="687"/>
      <c r="CZ34" s="690">
        <v>10.199999999999999</v>
      </c>
      <c r="DA34" s="719"/>
      <c r="DB34" s="719"/>
      <c r="DC34" s="723"/>
      <c r="DD34" s="694">
        <v>905404</v>
      </c>
      <c r="DE34" s="686"/>
      <c r="DF34" s="686"/>
      <c r="DG34" s="686"/>
      <c r="DH34" s="686"/>
      <c r="DI34" s="686"/>
      <c r="DJ34" s="686"/>
      <c r="DK34" s="687"/>
      <c r="DL34" s="694">
        <v>617668</v>
      </c>
      <c r="DM34" s="686"/>
      <c r="DN34" s="686"/>
      <c r="DO34" s="686"/>
      <c r="DP34" s="686"/>
      <c r="DQ34" s="686"/>
      <c r="DR34" s="686"/>
      <c r="DS34" s="686"/>
      <c r="DT34" s="686"/>
      <c r="DU34" s="686"/>
      <c r="DV34" s="687"/>
      <c r="DW34" s="690">
        <v>8.9</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168369</v>
      </c>
      <c r="S35" s="686"/>
      <c r="T35" s="686"/>
      <c r="U35" s="686"/>
      <c r="V35" s="686"/>
      <c r="W35" s="686"/>
      <c r="X35" s="686"/>
      <c r="Y35" s="687"/>
      <c r="Z35" s="688">
        <v>1.2</v>
      </c>
      <c r="AA35" s="688"/>
      <c r="AB35" s="688"/>
      <c r="AC35" s="688"/>
      <c r="AD35" s="689" t="s">
        <v>242</v>
      </c>
      <c r="AE35" s="689"/>
      <c r="AF35" s="689"/>
      <c r="AG35" s="689"/>
      <c r="AH35" s="689"/>
      <c r="AI35" s="689"/>
      <c r="AJ35" s="689"/>
      <c r="AK35" s="689"/>
      <c r="AL35" s="690" t="s">
        <v>185</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241039</v>
      </c>
      <c r="CS35" s="721"/>
      <c r="CT35" s="721"/>
      <c r="CU35" s="721"/>
      <c r="CV35" s="721"/>
      <c r="CW35" s="721"/>
      <c r="CX35" s="721"/>
      <c r="CY35" s="722"/>
      <c r="CZ35" s="690">
        <v>1.7</v>
      </c>
      <c r="DA35" s="719"/>
      <c r="DB35" s="719"/>
      <c r="DC35" s="723"/>
      <c r="DD35" s="694">
        <v>196028</v>
      </c>
      <c r="DE35" s="721"/>
      <c r="DF35" s="721"/>
      <c r="DG35" s="721"/>
      <c r="DH35" s="721"/>
      <c r="DI35" s="721"/>
      <c r="DJ35" s="721"/>
      <c r="DK35" s="722"/>
      <c r="DL35" s="694">
        <v>119421</v>
      </c>
      <c r="DM35" s="721"/>
      <c r="DN35" s="721"/>
      <c r="DO35" s="721"/>
      <c r="DP35" s="721"/>
      <c r="DQ35" s="721"/>
      <c r="DR35" s="721"/>
      <c r="DS35" s="721"/>
      <c r="DT35" s="721"/>
      <c r="DU35" s="721"/>
      <c r="DV35" s="722"/>
      <c r="DW35" s="690">
        <v>1.7</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554872</v>
      </c>
      <c r="S36" s="686"/>
      <c r="T36" s="686"/>
      <c r="U36" s="686"/>
      <c r="V36" s="686"/>
      <c r="W36" s="686"/>
      <c r="X36" s="686"/>
      <c r="Y36" s="687"/>
      <c r="Z36" s="688">
        <v>3.8</v>
      </c>
      <c r="AA36" s="688"/>
      <c r="AB36" s="688"/>
      <c r="AC36" s="688"/>
      <c r="AD36" s="689" t="s">
        <v>242</v>
      </c>
      <c r="AE36" s="689"/>
      <c r="AF36" s="689"/>
      <c r="AG36" s="689"/>
      <c r="AH36" s="689"/>
      <c r="AI36" s="689"/>
      <c r="AJ36" s="689"/>
      <c r="AK36" s="689"/>
      <c r="AL36" s="690" t="s">
        <v>185</v>
      </c>
      <c r="AM36" s="691"/>
      <c r="AN36" s="691"/>
      <c r="AO36" s="692"/>
      <c r="AP36" s="235"/>
      <c r="AQ36" s="759" t="s">
        <v>331</v>
      </c>
      <c r="AR36" s="760"/>
      <c r="AS36" s="760"/>
      <c r="AT36" s="760"/>
      <c r="AU36" s="760"/>
      <c r="AV36" s="760"/>
      <c r="AW36" s="760"/>
      <c r="AX36" s="760"/>
      <c r="AY36" s="761"/>
      <c r="AZ36" s="674">
        <v>1970429</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16312</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4285672</v>
      </c>
      <c r="CS36" s="686"/>
      <c r="CT36" s="686"/>
      <c r="CU36" s="686"/>
      <c r="CV36" s="686"/>
      <c r="CW36" s="686"/>
      <c r="CX36" s="686"/>
      <c r="CY36" s="687"/>
      <c r="CZ36" s="690">
        <v>29.9</v>
      </c>
      <c r="DA36" s="719"/>
      <c r="DB36" s="719"/>
      <c r="DC36" s="723"/>
      <c r="DD36" s="694">
        <v>1792769</v>
      </c>
      <c r="DE36" s="686"/>
      <c r="DF36" s="686"/>
      <c r="DG36" s="686"/>
      <c r="DH36" s="686"/>
      <c r="DI36" s="686"/>
      <c r="DJ36" s="686"/>
      <c r="DK36" s="687"/>
      <c r="DL36" s="694">
        <v>1180492</v>
      </c>
      <c r="DM36" s="686"/>
      <c r="DN36" s="686"/>
      <c r="DO36" s="686"/>
      <c r="DP36" s="686"/>
      <c r="DQ36" s="686"/>
      <c r="DR36" s="686"/>
      <c r="DS36" s="686"/>
      <c r="DT36" s="686"/>
      <c r="DU36" s="686"/>
      <c r="DV36" s="687"/>
      <c r="DW36" s="690">
        <v>17</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238424</v>
      </c>
      <c r="S37" s="686"/>
      <c r="T37" s="686"/>
      <c r="U37" s="686"/>
      <c r="V37" s="686"/>
      <c r="W37" s="686"/>
      <c r="X37" s="686"/>
      <c r="Y37" s="687"/>
      <c r="Z37" s="688">
        <v>1.6</v>
      </c>
      <c r="AA37" s="688"/>
      <c r="AB37" s="688"/>
      <c r="AC37" s="688"/>
      <c r="AD37" s="689" t="s">
        <v>185</v>
      </c>
      <c r="AE37" s="689"/>
      <c r="AF37" s="689"/>
      <c r="AG37" s="689"/>
      <c r="AH37" s="689"/>
      <c r="AI37" s="689"/>
      <c r="AJ37" s="689"/>
      <c r="AK37" s="689"/>
      <c r="AL37" s="690" t="s">
        <v>242</v>
      </c>
      <c r="AM37" s="691"/>
      <c r="AN37" s="691"/>
      <c r="AO37" s="692"/>
      <c r="AQ37" s="763" t="s">
        <v>335</v>
      </c>
      <c r="AR37" s="764"/>
      <c r="AS37" s="764"/>
      <c r="AT37" s="764"/>
      <c r="AU37" s="764"/>
      <c r="AV37" s="764"/>
      <c r="AW37" s="764"/>
      <c r="AX37" s="764"/>
      <c r="AY37" s="765"/>
      <c r="AZ37" s="685">
        <v>552811</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-2457</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1445154</v>
      </c>
      <c r="CS37" s="721"/>
      <c r="CT37" s="721"/>
      <c r="CU37" s="721"/>
      <c r="CV37" s="721"/>
      <c r="CW37" s="721"/>
      <c r="CX37" s="721"/>
      <c r="CY37" s="722"/>
      <c r="CZ37" s="690">
        <v>10.1</v>
      </c>
      <c r="DA37" s="719"/>
      <c r="DB37" s="719"/>
      <c r="DC37" s="723"/>
      <c r="DD37" s="694">
        <v>672926</v>
      </c>
      <c r="DE37" s="721"/>
      <c r="DF37" s="721"/>
      <c r="DG37" s="721"/>
      <c r="DH37" s="721"/>
      <c r="DI37" s="721"/>
      <c r="DJ37" s="721"/>
      <c r="DK37" s="722"/>
      <c r="DL37" s="694">
        <v>655086</v>
      </c>
      <c r="DM37" s="721"/>
      <c r="DN37" s="721"/>
      <c r="DO37" s="721"/>
      <c r="DP37" s="721"/>
      <c r="DQ37" s="721"/>
      <c r="DR37" s="721"/>
      <c r="DS37" s="721"/>
      <c r="DT37" s="721"/>
      <c r="DU37" s="721"/>
      <c r="DV37" s="722"/>
      <c r="DW37" s="690">
        <v>9.4</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217532</v>
      </c>
      <c r="S38" s="686"/>
      <c r="T38" s="686"/>
      <c r="U38" s="686"/>
      <c r="V38" s="686"/>
      <c r="W38" s="686"/>
      <c r="X38" s="686"/>
      <c r="Y38" s="687"/>
      <c r="Z38" s="688">
        <v>1.5</v>
      </c>
      <c r="AA38" s="688"/>
      <c r="AB38" s="688"/>
      <c r="AC38" s="688"/>
      <c r="AD38" s="689">
        <v>1020</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324514</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1643</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1360215</v>
      </c>
      <c r="CS38" s="686"/>
      <c r="CT38" s="686"/>
      <c r="CU38" s="686"/>
      <c r="CV38" s="686"/>
      <c r="CW38" s="686"/>
      <c r="CX38" s="686"/>
      <c r="CY38" s="687"/>
      <c r="CZ38" s="690">
        <v>9.5</v>
      </c>
      <c r="DA38" s="719"/>
      <c r="DB38" s="719"/>
      <c r="DC38" s="723"/>
      <c r="DD38" s="694">
        <v>1214201</v>
      </c>
      <c r="DE38" s="686"/>
      <c r="DF38" s="686"/>
      <c r="DG38" s="686"/>
      <c r="DH38" s="686"/>
      <c r="DI38" s="686"/>
      <c r="DJ38" s="686"/>
      <c r="DK38" s="687"/>
      <c r="DL38" s="694">
        <v>1081592</v>
      </c>
      <c r="DM38" s="686"/>
      <c r="DN38" s="686"/>
      <c r="DO38" s="686"/>
      <c r="DP38" s="686"/>
      <c r="DQ38" s="686"/>
      <c r="DR38" s="686"/>
      <c r="DS38" s="686"/>
      <c r="DT38" s="686"/>
      <c r="DU38" s="686"/>
      <c r="DV38" s="687"/>
      <c r="DW38" s="690">
        <v>15.6</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1996378</v>
      </c>
      <c r="S39" s="686"/>
      <c r="T39" s="686"/>
      <c r="U39" s="686"/>
      <c r="V39" s="686"/>
      <c r="W39" s="686"/>
      <c r="X39" s="686"/>
      <c r="Y39" s="687"/>
      <c r="Z39" s="688">
        <v>13.7</v>
      </c>
      <c r="AA39" s="688"/>
      <c r="AB39" s="688"/>
      <c r="AC39" s="688"/>
      <c r="AD39" s="689" t="s">
        <v>185</v>
      </c>
      <c r="AE39" s="689"/>
      <c r="AF39" s="689"/>
      <c r="AG39" s="689"/>
      <c r="AH39" s="689"/>
      <c r="AI39" s="689"/>
      <c r="AJ39" s="689"/>
      <c r="AK39" s="689"/>
      <c r="AL39" s="690" t="s">
        <v>242</v>
      </c>
      <c r="AM39" s="691"/>
      <c r="AN39" s="691"/>
      <c r="AO39" s="692"/>
      <c r="AQ39" s="763" t="s">
        <v>343</v>
      </c>
      <c r="AR39" s="764"/>
      <c r="AS39" s="764"/>
      <c r="AT39" s="764"/>
      <c r="AU39" s="764"/>
      <c r="AV39" s="764"/>
      <c r="AW39" s="764"/>
      <c r="AX39" s="764"/>
      <c r="AY39" s="765"/>
      <c r="AZ39" s="685">
        <v>285700</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2446</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495646</v>
      </c>
      <c r="CS39" s="721"/>
      <c r="CT39" s="721"/>
      <c r="CU39" s="721"/>
      <c r="CV39" s="721"/>
      <c r="CW39" s="721"/>
      <c r="CX39" s="721"/>
      <c r="CY39" s="722"/>
      <c r="CZ39" s="690">
        <v>3.5</v>
      </c>
      <c r="DA39" s="719"/>
      <c r="DB39" s="719"/>
      <c r="DC39" s="723"/>
      <c r="DD39" s="694">
        <v>272249</v>
      </c>
      <c r="DE39" s="721"/>
      <c r="DF39" s="721"/>
      <c r="DG39" s="721"/>
      <c r="DH39" s="721"/>
      <c r="DI39" s="721"/>
      <c r="DJ39" s="721"/>
      <c r="DK39" s="722"/>
      <c r="DL39" s="694" t="s">
        <v>185</v>
      </c>
      <c r="DM39" s="721"/>
      <c r="DN39" s="721"/>
      <c r="DO39" s="721"/>
      <c r="DP39" s="721"/>
      <c r="DQ39" s="721"/>
      <c r="DR39" s="721"/>
      <c r="DS39" s="721"/>
      <c r="DT39" s="721"/>
      <c r="DU39" s="721"/>
      <c r="DV39" s="722"/>
      <c r="DW39" s="690" t="s">
        <v>185</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185</v>
      </c>
      <c r="S40" s="686"/>
      <c r="T40" s="686"/>
      <c r="U40" s="686"/>
      <c r="V40" s="686"/>
      <c r="W40" s="686"/>
      <c r="X40" s="686"/>
      <c r="Y40" s="687"/>
      <c r="Z40" s="688" t="s">
        <v>242</v>
      </c>
      <c r="AA40" s="688"/>
      <c r="AB40" s="688"/>
      <c r="AC40" s="688"/>
      <c r="AD40" s="689" t="s">
        <v>242</v>
      </c>
      <c r="AE40" s="689"/>
      <c r="AF40" s="689"/>
      <c r="AG40" s="689"/>
      <c r="AH40" s="689"/>
      <c r="AI40" s="689"/>
      <c r="AJ40" s="689"/>
      <c r="AK40" s="689"/>
      <c r="AL40" s="690" t="s">
        <v>242</v>
      </c>
      <c r="AM40" s="691"/>
      <c r="AN40" s="691"/>
      <c r="AO40" s="692"/>
      <c r="AQ40" s="763" t="s">
        <v>347</v>
      </c>
      <c r="AR40" s="764"/>
      <c r="AS40" s="764"/>
      <c r="AT40" s="764"/>
      <c r="AU40" s="764"/>
      <c r="AV40" s="764"/>
      <c r="AW40" s="764"/>
      <c r="AX40" s="764"/>
      <c r="AY40" s="765"/>
      <c r="AZ40" s="685" t="s">
        <v>242</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90</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t="s">
        <v>185</v>
      </c>
      <c r="CS40" s="686"/>
      <c r="CT40" s="686"/>
      <c r="CU40" s="686"/>
      <c r="CV40" s="686"/>
      <c r="CW40" s="686"/>
      <c r="CX40" s="686"/>
      <c r="CY40" s="687"/>
      <c r="CZ40" s="690" t="s">
        <v>185</v>
      </c>
      <c r="DA40" s="719"/>
      <c r="DB40" s="719"/>
      <c r="DC40" s="723"/>
      <c r="DD40" s="694" t="s">
        <v>242</v>
      </c>
      <c r="DE40" s="686"/>
      <c r="DF40" s="686"/>
      <c r="DG40" s="686"/>
      <c r="DH40" s="686"/>
      <c r="DI40" s="686"/>
      <c r="DJ40" s="686"/>
      <c r="DK40" s="687"/>
      <c r="DL40" s="694" t="s">
        <v>185</v>
      </c>
      <c r="DM40" s="686"/>
      <c r="DN40" s="686"/>
      <c r="DO40" s="686"/>
      <c r="DP40" s="686"/>
      <c r="DQ40" s="686"/>
      <c r="DR40" s="686"/>
      <c r="DS40" s="686"/>
      <c r="DT40" s="686"/>
      <c r="DU40" s="686"/>
      <c r="DV40" s="687"/>
      <c r="DW40" s="690" t="s">
        <v>242</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185</v>
      </c>
      <c r="S41" s="686"/>
      <c r="T41" s="686"/>
      <c r="U41" s="686"/>
      <c r="V41" s="686"/>
      <c r="W41" s="686"/>
      <c r="X41" s="686"/>
      <c r="Y41" s="687"/>
      <c r="Z41" s="688" t="s">
        <v>242</v>
      </c>
      <c r="AA41" s="688"/>
      <c r="AB41" s="688"/>
      <c r="AC41" s="688"/>
      <c r="AD41" s="689" t="s">
        <v>242</v>
      </c>
      <c r="AE41" s="689"/>
      <c r="AF41" s="689"/>
      <c r="AG41" s="689"/>
      <c r="AH41" s="689"/>
      <c r="AI41" s="689"/>
      <c r="AJ41" s="689"/>
      <c r="AK41" s="689"/>
      <c r="AL41" s="690" t="s">
        <v>242</v>
      </c>
      <c r="AM41" s="691"/>
      <c r="AN41" s="691"/>
      <c r="AO41" s="692"/>
      <c r="AQ41" s="763" t="s">
        <v>352</v>
      </c>
      <c r="AR41" s="764"/>
      <c r="AS41" s="764"/>
      <c r="AT41" s="764"/>
      <c r="AU41" s="764"/>
      <c r="AV41" s="764"/>
      <c r="AW41" s="764"/>
      <c r="AX41" s="764"/>
      <c r="AY41" s="765"/>
      <c r="AZ41" s="685">
        <v>188894</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v>2</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185</v>
      </c>
      <c r="CS41" s="721"/>
      <c r="CT41" s="721"/>
      <c r="CU41" s="721"/>
      <c r="CV41" s="721"/>
      <c r="CW41" s="721"/>
      <c r="CX41" s="721"/>
      <c r="CY41" s="722"/>
      <c r="CZ41" s="690" t="s">
        <v>242</v>
      </c>
      <c r="DA41" s="719"/>
      <c r="DB41" s="719"/>
      <c r="DC41" s="723"/>
      <c r="DD41" s="694" t="s">
        <v>242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186178</v>
      </c>
      <c r="S42" s="686"/>
      <c r="T42" s="686"/>
      <c r="U42" s="686"/>
      <c r="V42" s="686"/>
      <c r="W42" s="686"/>
      <c r="X42" s="686"/>
      <c r="Y42" s="687"/>
      <c r="Z42" s="688">
        <v>1.3</v>
      </c>
      <c r="AA42" s="688"/>
      <c r="AB42" s="688"/>
      <c r="AC42" s="688"/>
      <c r="AD42" s="689" t="s">
        <v>185</v>
      </c>
      <c r="AE42" s="689"/>
      <c r="AF42" s="689"/>
      <c r="AG42" s="689"/>
      <c r="AH42" s="689"/>
      <c r="AI42" s="689"/>
      <c r="AJ42" s="689"/>
      <c r="AK42" s="689"/>
      <c r="AL42" s="690" t="s">
        <v>185</v>
      </c>
      <c r="AM42" s="691"/>
      <c r="AN42" s="691"/>
      <c r="AO42" s="692"/>
      <c r="AQ42" s="784" t="s">
        <v>356</v>
      </c>
      <c r="AR42" s="785"/>
      <c r="AS42" s="785"/>
      <c r="AT42" s="785"/>
      <c r="AU42" s="785"/>
      <c r="AV42" s="785"/>
      <c r="AW42" s="785"/>
      <c r="AX42" s="785"/>
      <c r="AY42" s="786"/>
      <c r="AZ42" s="776">
        <v>618510</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352</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1707676</v>
      </c>
      <c r="CS42" s="686"/>
      <c r="CT42" s="686"/>
      <c r="CU42" s="686"/>
      <c r="CV42" s="686"/>
      <c r="CW42" s="686"/>
      <c r="CX42" s="686"/>
      <c r="CY42" s="687"/>
      <c r="CZ42" s="690">
        <v>11.9</v>
      </c>
      <c r="DA42" s="691"/>
      <c r="DB42" s="691"/>
      <c r="DC42" s="703"/>
      <c r="DD42" s="694">
        <v>306029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359</v>
      </c>
      <c r="C43" s="736"/>
      <c r="D43" s="736"/>
      <c r="E43" s="736"/>
      <c r="F43" s="736"/>
      <c r="G43" s="736"/>
      <c r="H43" s="736"/>
      <c r="I43" s="736"/>
      <c r="J43" s="736"/>
      <c r="K43" s="736"/>
      <c r="L43" s="736"/>
      <c r="M43" s="736"/>
      <c r="N43" s="736"/>
      <c r="O43" s="736"/>
      <c r="P43" s="736"/>
      <c r="Q43" s="737"/>
      <c r="R43" s="776">
        <v>14571578</v>
      </c>
      <c r="S43" s="777"/>
      <c r="T43" s="777"/>
      <c r="U43" s="777"/>
      <c r="V43" s="777"/>
      <c r="W43" s="777"/>
      <c r="X43" s="777"/>
      <c r="Y43" s="778"/>
      <c r="Z43" s="779">
        <v>100</v>
      </c>
      <c r="AA43" s="779"/>
      <c r="AB43" s="779"/>
      <c r="AC43" s="779"/>
      <c r="AD43" s="780">
        <v>6759654</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75876</v>
      </c>
      <c r="CS43" s="721"/>
      <c r="CT43" s="721"/>
      <c r="CU43" s="721"/>
      <c r="CV43" s="721"/>
      <c r="CW43" s="721"/>
      <c r="CX43" s="721"/>
      <c r="CY43" s="722"/>
      <c r="CZ43" s="690">
        <v>0.5</v>
      </c>
      <c r="DA43" s="719"/>
      <c r="DB43" s="719"/>
      <c r="DC43" s="723"/>
      <c r="DD43" s="694">
        <v>64584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1554771</v>
      </c>
      <c r="CS44" s="686"/>
      <c r="CT44" s="686"/>
      <c r="CU44" s="686"/>
      <c r="CV44" s="686"/>
      <c r="CW44" s="686"/>
      <c r="CX44" s="686"/>
      <c r="CY44" s="687"/>
      <c r="CZ44" s="690">
        <v>10.8</v>
      </c>
      <c r="DA44" s="691"/>
      <c r="DB44" s="691"/>
      <c r="DC44" s="703"/>
      <c r="DD44" s="694">
        <v>285818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580365</v>
      </c>
      <c r="CS45" s="721"/>
      <c r="CT45" s="721"/>
      <c r="CU45" s="721"/>
      <c r="CV45" s="721"/>
      <c r="CW45" s="721"/>
      <c r="CX45" s="721"/>
      <c r="CY45" s="722"/>
      <c r="CZ45" s="690">
        <v>4</v>
      </c>
      <c r="DA45" s="719"/>
      <c r="DB45" s="719"/>
      <c r="DC45" s="723"/>
      <c r="DD45" s="694">
        <v>113464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898755</v>
      </c>
      <c r="CS46" s="686"/>
      <c r="CT46" s="686"/>
      <c r="CU46" s="686"/>
      <c r="CV46" s="686"/>
      <c r="CW46" s="686"/>
      <c r="CX46" s="686"/>
      <c r="CY46" s="687"/>
      <c r="CZ46" s="690">
        <v>6.3</v>
      </c>
      <c r="DA46" s="691"/>
      <c r="DB46" s="691"/>
      <c r="DC46" s="703"/>
      <c r="DD46" s="694">
        <v>159603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152905</v>
      </c>
      <c r="CS47" s="721"/>
      <c r="CT47" s="721"/>
      <c r="CU47" s="721"/>
      <c r="CV47" s="721"/>
      <c r="CW47" s="721"/>
      <c r="CX47" s="721"/>
      <c r="CY47" s="722"/>
      <c r="CZ47" s="690">
        <v>1.1000000000000001</v>
      </c>
      <c r="DA47" s="719"/>
      <c r="DB47" s="719"/>
      <c r="DC47" s="723"/>
      <c r="DD47" s="694">
        <v>20211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242</v>
      </c>
      <c r="CS48" s="686"/>
      <c r="CT48" s="686"/>
      <c r="CU48" s="686"/>
      <c r="CV48" s="686"/>
      <c r="CW48" s="686"/>
      <c r="CX48" s="686"/>
      <c r="CY48" s="687"/>
      <c r="CZ48" s="690" t="s">
        <v>242</v>
      </c>
      <c r="DA48" s="691"/>
      <c r="DB48" s="691"/>
      <c r="DC48" s="703"/>
      <c r="DD48" s="694" t="s">
        <v>185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369</v>
      </c>
      <c r="CE49" s="736"/>
      <c r="CF49" s="736"/>
      <c r="CG49" s="736"/>
      <c r="CH49" s="736"/>
      <c r="CI49" s="736"/>
      <c r="CJ49" s="736"/>
      <c r="CK49" s="736"/>
      <c r="CL49" s="736"/>
      <c r="CM49" s="736"/>
      <c r="CN49" s="736"/>
      <c r="CO49" s="736"/>
      <c r="CP49" s="736"/>
      <c r="CQ49" s="737"/>
      <c r="CR49" s="776">
        <v>14337301</v>
      </c>
      <c r="CS49" s="756"/>
      <c r="CT49" s="756"/>
      <c r="CU49" s="756"/>
      <c r="CV49" s="756"/>
      <c r="CW49" s="756"/>
      <c r="CX49" s="756"/>
      <c r="CY49" s="787"/>
      <c r="CZ49" s="781">
        <v>100</v>
      </c>
      <c r="DA49" s="788"/>
      <c r="DB49" s="788"/>
      <c r="DC49" s="789"/>
      <c r="DD49" s="790">
        <v>8325137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pvzS5M393JVb7n+JGf6GJKkGBLdmM3amZqQpfo+TW5OC2G/Syie1z14S5/IZFO+w8UysZAb0Y5Nk58+wp3uA==" saltValue="ZpeMArd7hYIkCzPRUPfbl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14175</v>
      </c>
      <c r="R7" s="821"/>
      <c r="S7" s="821"/>
      <c r="T7" s="821"/>
      <c r="U7" s="821"/>
      <c r="V7" s="821">
        <v>13954</v>
      </c>
      <c r="W7" s="821"/>
      <c r="X7" s="821"/>
      <c r="Y7" s="821"/>
      <c r="Z7" s="821"/>
      <c r="AA7" s="821">
        <v>221</v>
      </c>
      <c r="AB7" s="821"/>
      <c r="AC7" s="821"/>
      <c r="AD7" s="821"/>
      <c r="AE7" s="822"/>
      <c r="AF7" s="823">
        <v>194</v>
      </c>
      <c r="AG7" s="824"/>
      <c r="AH7" s="824"/>
      <c r="AI7" s="824"/>
      <c r="AJ7" s="825"/>
      <c r="AK7" s="860">
        <v>548</v>
      </c>
      <c r="AL7" s="861"/>
      <c r="AM7" s="861"/>
      <c r="AN7" s="861"/>
      <c r="AO7" s="861"/>
      <c r="AP7" s="861">
        <v>13033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588</v>
      </c>
      <c r="BT7" s="865"/>
      <c r="BU7" s="865"/>
      <c r="BV7" s="865"/>
      <c r="BW7" s="865"/>
      <c r="BX7" s="865"/>
      <c r="BY7" s="865"/>
      <c r="BZ7" s="865"/>
      <c r="CA7" s="865"/>
      <c r="CB7" s="865"/>
      <c r="CC7" s="865"/>
      <c r="CD7" s="865"/>
      <c r="CE7" s="865"/>
      <c r="CF7" s="865"/>
      <c r="CG7" s="866"/>
      <c r="CH7" s="857">
        <v>0</v>
      </c>
      <c r="CI7" s="858"/>
      <c r="CJ7" s="858"/>
      <c r="CK7" s="858"/>
      <c r="CL7" s="859"/>
      <c r="CM7" s="857">
        <v>3</v>
      </c>
      <c r="CN7" s="858"/>
      <c r="CO7" s="858"/>
      <c r="CP7" s="858"/>
      <c r="CQ7" s="859"/>
      <c r="CR7" s="857">
        <v>13</v>
      </c>
      <c r="CS7" s="858"/>
      <c r="CT7" s="858"/>
      <c r="CU7" s="858"/>
      <c r="CV7" s="859"/>
      <c r="CW7" s="857" t="s">
        <v>511</v>
      </c>
      <c r="CX7" s="858"/>
      <c r="CY7" s="858"/>
      <c r="CZ7" s="858"/>
      <c r="DA7" s="859"/>
      <c r="DB7" s="857" t="s">
        <v>511</v>
      </c>
      <c r="DC7" s="858"/>
      <c r="DD7" s="858"/>
      <c r="DE7" s="858"/>
      <c r="DF7" s="859"/>
      <c r="DG7" s="857" t="s">
        <v>511</v>
      </c>
      <c r="DH7" s="858"/>
      <c r="DI7" s="858"/>
      <c r="DJ7" s="858"/>
      <c r="DK7" s="859"/>
      <c r="DL7" s="857" t="s">
        <v>511</v>
      </c>
      <c r="DM7" s="858"/>
      <c r="DN7" s="858"/>
      <c r="DO7" s="858"/>
      <c r="DP7" s="859"/>
      <c r="DQ7" s="857" t="s">
        <v>511</v>
      </c>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543</v>
      </c>
      <c r="R8" s="845"/>
      <c r="S8" s="845"/>
      <c r="T8" s="845"/>
      <c r="U8" s="845"/>
      <c r="V8" s="845">
        <v>530</v>
      </c>
      <c r="W8" s="845"/>
      <c r="X8" s="845"/>
      <c r="Y8" s="845"/>
      <c r="Z8" s="845"/>
      <c r="AA8" s="845">
        <v>13</v>
      </c>
      <c r="AB8" s="845"/>
      <c r="AC8" s="845"/>
      <c r="AD8" s="845"/>
      <c r="AE8" s="846"/>
      <c r="AF8" s="847">
        <v>13</v>
      </c>
      <c r="AG8" s="848"/>
      <c r="AH8" s="848"/>
      <c r="AI8" s="848"/>
      <c r="AJ8" s="849"/>
      <c r="AK8" s="850">
        <v>150</v>
      </c>
      <c r="AL8" s="851"/>
      <c r="AM8" s="851"/>
      <c r="AN8" s="851"/>
      <c r="AO8" s="851"/>
      <c r="AP8" s="851">
        <v>222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589</v>
      </c>
      <c r="BT8" s="855"/>
      <c r="BU8" s="855"/>
      <c r="BV8" s="855"/>
      <c r="BW8" s="855"/>
      <c r="BX8" s="855"/>
      <c r="BY8" s="855"/>
      <c r="BZ8" s="855"/>
      <c r="CA8" s="855"/>
      <c r="CB8" s="855"/>
      <c r="CC8" s="855"/>
      <c r="CD8" s="855"/>
      <c r="CE8" s="855"/>
      <c r="CF8" s="855"/>
      <c r="CG8" s="856"/>
      <c r="CH8" s="867">
        <v>0</v>
      </c>
      <c r="CI8" s="868"/>
      <c r="CJ8" s="868"/>
      <c r="CK8" s="868"/>
      <c r="CL8" s="869"/>
      <c r="CM8" s="867">
        <v>890</v>
      </c>
      <c r="CN8" s="868"/>
      <c r="CO8" s="868"/>
      <c r="CP8" s="868"/>
      <c r="CQ8" s="869"/>
      <c r="CR8" s="867">
        <v>315</v>
      </c>
      <c r="CS8" s="868"/>
      <c r="CT8" s="868"/>
      <c r="CU8" s="868"/>
      <c r="CV8" s="869"/>
      <c r="CW8" s="867" t="s">
        <v>511</v>
      </c>
      <c r="CX8" s="868"/>
      <c r="CY8" s="868"/>
      <c r="CZ8" s="868"/>
      <c r="DA8" s="869"/>
      <c r="DB8" s="867" t="s">
        <v>511</v>
      </c>
      <c r="DC8" s="868"/>
      <c r="DD8" s="868"/>
      <c r="DE8" s="868"/>
      <c r="DF8" s="869"/>
      <c r="DG8" s="867" t="s">
        <v>511</v>
      </c>
      <c r="DH8" s="868"/>
      <c r="DI8" s="868"/>
      <c r="DJ8" s="868"/>
      <c r="DK8" s="869"/>
      <c r="DL8" s="867" t="s">
        <v>511</v>
      </c>
      <c r="DM8" s="868"/>
      <c r="DN8" s="868"/>
      <c r="DO8" s="868"/>
      <c r="DP8" s="869"/>
      <c r="DQ8" s="867" t="s">
        <v>511</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590</v>
      </c>
      <c r="BT9" s="855"/>
      <c r="BU9" s="855"/>
      <c r="BV9" s="855"/>
      <c r="BW9" s="855"/>
      <c r="BX9" s="855"/>
      <c r="BY9" s="855"/>
      <c r="BZ9" s="855"/>
      <c r="CA9" s="855"/>
      <c r="CB9" s="855"/>
      <c r="CC9" s="855"/>
      <c r="CD9" s="855"/>
      <c r="CE9" s="855"/>
      <c r="CF9" s="855"/>
      <c r="CG9" s="856"/>
      <c r="CH9" s="867">
        <v>10</v>
      </c>
      <c r="CI9" s="868"/>
      <c r="CJ9" s="868"/>
      <c r="CK9" s="868"/>
      <c r="CL9" s="869"/>
      <c r="CM9" s="867">
        <v>62</v>
      </c>
      <c r="CN9" s="868"/>
      <c r="CO9" s="868"/>
      <c r="CP9" s="868"/>
      <c r="CQ9" s="869"/>
      <c r="CR9" s="867">
        <v>44</v>
      </c>
      <c r="CS9" s="868"/>
      <c r="CT9" s="868"/>
      <c r="CU9" s="868"/>
      <c r="CV9" s="869"/>
      <c r="CW9" s="867" t="s">
        <v>511</v>
      </c>
      <c r="CX9" s="868"/>
      <c r="CY9" s="868"/>
      <c r="CZ9" s="868"/>
      <c r="DA9" s="869"/>
      <c r="DB9" s="867" t="s">
        <v>511</v>
      </c>
      <c r="DC9" s="868"/>
      <c r="DD9" s="868"/>
      <c r="DE9" s="868"/>
      <c r="DF9" s="869"/>
      <c r="DG9" s="867" t="s">
        <v>511</v>
      </c>
      <c r="DH9" s="868"/>
      <c r="DI9" s="868"/>
      <c r="DJ9" s="868"/>
      <c r="DK9" s="869"/>
      <c r="DL9" s="867" t="s">
        <v>511</v>
      </c>
      <c r="DM9" s="868"/>
      <c r="DN9" s="868"/>
      <c r="DO9" s="868"/>
      <c r="DP9" s="869"/>
      <c r="DQ9" s="867" t="s">
        <v>511</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14572</v>
      </c>
      <c r="R23" s="880"/>
      <c r="S23" s="880"/>
      <c r="T23" s="880"/>
      <c r="U23" s="880"/>
      <c r="V23" s="880">
        <v>14337</v>
      </c>
      <c r="W23" s="880"/>
      <c r="X23" s="880"/>
      <c r="Y23" s="880"/>
      <c r="Z23" s="880"/>
      <c r="AA23" s="880">
        <v>234</v>
      </c>
      <c r="AB23" s="880"/>
      <c r="AC23" s="880"/>
      <c r="AD23" s="880"/>
      <c r="AE23" s="881"/>
      <c r="AF23" s="882">
        <v>207</v>
      </c>
      <c r="AG23" s="880"/>
      <c r="AH23" s="880"/>
      <c r="AI23" s="880"/>
      <c r="AJ23" s="883"/>
      <c r="AK23" s="884"/>
      <c r="AL23" s="885"/>
      <c r="AM23" s="885"/>
      <c r="AN23" s="885"/>
      <c r="AO23" s="885"/>
      <c r="AP23" s="880">
        <v>13255</v>
      </c>
      <c r="AQ23" s="880"/>
      <c r="AR23" s="880"/>
      <c r="AS23" s="880"/>
      <c r="AT23" s="880"/>
      <c r="AU23" s="886"/>
      <c r="AV23" s="886"/>
      <c r="AW23" s="886"/>
      <c r="AX23" s="886"/>
      <c r="AY23" s="887"/>
      <c r="AZ23" s="895">
        <v>-2.98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1291</v>
      </c>
      <c r="R28" s="909"/>
      <c r="S28" s="909"/>
      <c r="T28" s="909"/>
      <c r="U28" s="909"/>
      <c r="V28" s="909">
        <v>1275</v>
      </c>
      <c r="W28" s="909"/>
      <c r="X28" s="909"/>
      <c r="Y28" s="909"/>
      <c r="Z28" s="909"/>
      <c r="AA28" s="909">
        <v>16</v>
      </c>
      <c r="AB28" s="909"/>
      <c r="AC28" s="909"/>
      <c r="AD28" s="909"/>
      <c r="AE28" s="910"/>
      <c r="AF28" s="911">
        <v>16</v>
      </c>
      <c r="AG28" s="909"/>
      <c r="AH28" s="909"/>
      <c r="AI28" s="909"/>
      <c r="AJ28" s="912"/>
      <c r="AK28" s="913">
        <v>144</v>
      </c>
      <c r="AL28" s="904"/>
      <c r="AM28" s="904"/>
      <c r="AN28" s="904"/>
      <c r="AO28" s="904"/>
      <c r="AP28" s="904" t="s">
        <v>511</v>
      </c>
      <c r="AQ28" s="904"/>
      <c r="AR28" s="904"/>
      <c r="AS28" s="904"/>
      <c r="AT28" s="904"/>
      <c r="AU28" s="904">
        <v>144</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103</v>
      </c>
      <c r="R29" s="845"/>
      <c r="S29" s="845"/>
      <c r="T29" s="845"/>
      <c r="U29" s="845"/>
      <c r="V29" s="845">
        <v>98</v>
      </c>
      <c r="W29" s="845"/>
      <c r="X29" s="845"/>
      <c r="Y29" s="845"/>
      <c r="Z29" s="845"/>
      <c r="AA29" s="845">
        <v>5</v>
      </c>
      <c r="AB29" s="845"/>
      <c r="AC29" s="845"/>
      <c r="AD29" s="845"/>
      <c r="AE29" s="846"/>
      <c r="AF29" s="847">
        <v>5</v>
      </c>
      <c r="AG29" s="848"/>
      <c r="AH29" s="848"/>
      <c r="AI29" s="848"/>
      <c r="AJ29" s="849"/>
      <c r="AK29" s="916">
        <v>49</v>
      </c>
      <c r="AL29" s="917"/>
      <c r="AM29" s="917"/>
      <c r="AN29" s="917"/>
      <c r="AO29" s="917"/>
      <c r="AP29" s="917">
        <v>199</v>
      </c>
      <c r="AQ29" s="917"/>
      <c r="AR29" s="917"/>
      <c r="AS29" s="917"/>
      <c r="AT29" s="917"/>
      <c r="AU29" s="917">
        <v>45</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394</v>
      </c>
      <c r="R30" s="845"/>
      <c r="S30" s="845"/>
      <c r="T30" s="845"/>
      <c r="U30" s="845"/>
      <c r="V30" s="845">
        <v>391</v>
      </c>
      <c r="W30" s="845"/>
      <c r="X30" s="845"/>
      <c r="Y30" s="845"/>
      <c r="Z30" s="845"/>
      <c r="AA30" s="845">
        <v>3</v>
      </c>
      <c r="AB30" s="845"/>
      <c r="AC30" s="845"/>
      <c r="AD30" s="845"/>
      <c r="AE30" s="846"/>
      <c r="AF30" s="847">
        <v>3</v>
      </c>
      <c r="AG30" s="848"/>
      <c r="AH30" s="848"/>
      <c r="AI30" s="848"/>
      <c r="AJ30" s="849"/>
      <c r="AK30" s="916">
        <v>238</v>
      </c>
      <c r="AL30" s="917"/>
      <c r="AM30" s="917"/>
      <c r="AN30" s="917"/>
      <c r="AO30" s="917"/>
      <c r="AP30" s="917" t="s">
        <v>511</v>
      </c>
      <c r="AQ30" s="917"/>
      <c r="AR30" s="917"/>
      <c r="AS30" s="917"/>
      <c r="AT30" s="917"/>
      <c r="AU30" s="917">
        <v>238</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431</v>
      </c>
      <c r="R31" s="845"/>
      <c r="S31" s="845"/>
      <c r="T31" s="845"/>
      <c r="U31" s="845"/>
      <c r="V31" s="845">
        <v>423</v>
      </c>
      <c r="W31" s="845"/>
      <c r="X31" s="845"/>
      <c r="Y31" s="845"/>
      <c r="Z31" s="845"/>
      <c r="AA31" s="845">
        <v>8</v>
      </c>
      <c r="AB31" s="845"/>
      <c r="AC31" s="845"/>
      <c r="AD31" s="845"/>
      <c r="AE31" s="846"/>
      <c r="AF31" s="847">
        <v>81</v>
      </c>
      <c r="AG31" s="848"/>
      <c r="AH31" s="848"/>
      <c r="AI31" s="848"/>
      <c r="AJ31" s="849"/>
      <c r="AK31" s="916">
        <v>286</v>
      </c>
      <c r="AL31" s="917"/>
      <c r="AM31" s="917"/>
      <c r="AN31" s="917"/>
      <c r="AO31" s="917"/>
      <c r="AP31" s="917">
        <v>2854</v>
      </c>
      <c r="AQ31" s="917"/>
      <c r="AR31" s="917"/>
      <c r="AS31" s="917"/>
      <c r="AT31" s="917"/>
      <c r="AU31" s="917">
        <v>286</v>
      </c>
      <c r="AV31" s="917"/>
      <c r="AW31" s="917"/>
      <c r="AX31" s="917"/>
      <c r="AY31" s="917"/>
      <c r="AZ31" s="918" t="s">
        <v>511</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946</v>
      </c>
      <c r="R32" s="845"/>
      <c r="S32" s="845"/>
      <c r="T32" s="845"/>
      <c r="U32" s="845"/>
      <c r="V32" s="845">
        <v>930</v>
      </c>
      <c r="W32" s="845"/>
      <c r="X32" s="845"/>
      <c r="Y32" s="845"/>
      <c r="Z32" s="845"/>
      <c r="AA32" s="845">
        <v>16</v>
      </c>
      <c r="AB32" s="845"/>
      <c r="AC32" s="845"/>
      <c r="AD32" s="845"/>
      <c r="AE32" s="846"/>
      <c r="AF32" s="847">
        <v>74</v>
      </c>
      <c r="AG32" s="848"/>
      <c r="AH32" s="848"/>
      <c r="AI32" s="848"/>
      <c r="AJ32" s="849"/>
      <c r="AK32" s="916">
        <v>553</v>
      </c>
      <c r="AL32" s="917"/>
      <c r="AM32" s="917"/>
      <c r="AN32" s="917"/>
      <c r="AO32" s="917"/>
      <c r="AP32" s="917">
        <v>5017</v>
      </c>
      <c r="AQ32" s="917"/>
      <c r="AR32" s="917"/>
      <c r="AS32" s="917"/>
      <c r="AT32" s="917"/>
      <c r="AU32" s="917">
        <v>553</v>
      </c>
      <c r="AV32" s="917"/>
      <c r="AW32" s="917"/>
      <c r="AX32" s="917"/>
      <c r="AY32" s="917"/>
      <c r="AZ32" s="918" t="s">
        <v>511</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179</v>
      </c>
      <c r="AG63" s="928"/>
      <c r="AH63" s="928"/>
      <c r="AI63" s="928"/>
      <c r="AJ63" s="929"/>
      <c r="AK63" s="930"/>
      <c r="AL63" s="925"/>
      <c r="AM63" s="925"/>
      <c r="AN63" s="925"/>
      <c r="AO63" s="925"/>
      <c r="AP63" s="928">
        <v>8070</v>
      </c>
      <c r="AQ63" s="928"/>
      <c r="AR63" s="928"/>
      <c r="AS63" s="928"/>
      <c r="AT63" s="928"/>
      <c r="AU63" s="928">
        <v>1266</v>
      </c>
      <c r="AV63" s="928"/>
      <c r="AW63" s="928"/>
      <c r="AX63" s="928"/>
      <c r="AY63" s="928"/>
      <c r="AZ63" s="932"/>
      <c r="BA63" s="932"/>
      <c r="BB63" s="932"/>
      <c r="BC63" s="932"/>
      <c r="BD63" s="932"/>
      <c r="BE63" s="933"/>
      <c r="BF63" s="933"/>
      <c r="BG63" s="933"/>
      <c r="BH63" s="933"/>
      <c r="BI63" s="934"/>
      <c r="BJ63" s="935">
        <v>-5.57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399</v>
      </c>
      <c r="R66" s="804"/>
      <c r="S66" s="804"/>
      <c r="T66" s="804"/>
      <c r="U66" s="805"/>
      <c r="V66" s="803" t="s">
        <v>400</v>
      </c>
      <c r="W66" s="804"/>
      <c r="X66" s="804"/>
      <c r="Y66" s="804"/>
      <c r="Z66" s="805"/>
      <c r="AA66" s="803" t="s">
        <v>401</v>
      </c>
      <c r="AB66" s="804"/>
      <c r="AC66" s="804"/>
      <c r="AD66" s="804"/>
      <c r="AE66" s="805"/>
      <c r="AF66" s="938" t="s">
        <v>419</v>
      </c>
      <c r="AG66" s="899"/>
      <c r="AH66" s="899"/>
      <c r="AI66" s="899"/>
      <c r="AJ66" s="939"/>
      <c r="AK66" s="803" t="s">
        <v>403</v>
      </c>
      <c r="AL66" s="827"/>
      <c r="AM66" s="827"/>
      <c r="AN66" s="827"/>
      <c r="AO66" s="828"/>
      <c r="AP66" s="803" t="s">
        <v>404</v>
      </c>
      <c r="AQ66" s="804"/>
      <c r="AR66" s="804"/>
      <c r="AS66" s="804"/>
      <c r="AT66" s="805"/>
      <c r="AU66" s="803" t="s">
        <v>420</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580</v>
      </c>
      <c r="C68" s="956"/>
      <c r="D68" s="956"/>
      <c r="E68" s="956"/>
      <c r="F68" s="956"/>
      <c r="G68" s="956"/>
      <c r="H68" s="956"/>
      <c r="I68" s="956"/>
      <c r="J68" s="956"/>
      <c r="K68" s="956"/>
      <c r="L68" s="956"/>
      <c r="M68" s="956"/>
      <c r="N68" s="956"/>
      <c r="O68" s="956"/>
      <c r="P68" s="957"/>
      <c r="Q68" s="958">
        <v>3989</v>
      </c>
      <c r="R68" s="952"/>
      <c r="S68" s="952"/>
      <c r="T68" s="952"/>
      <c r="U68" s="952"/>
      <c r="V68" s="952">
        <v>3954</v>
      </c>
      <c r="W68" s="952"/>
      <c r="X68" s="952"/>
      <c r="Y68" s="952"/>
      <c r="Z68" s="952"/>
      <c r="AA68" s="952">
        <v>35</v>
      </c>
      <c r="AB68" s="952"/>
      <c r="AC68" s="952"/>
      <c r="AD68" s="952"/>
      <c r="AE68" s="952"/>
      <c r="AF68" s="952">
        <v>35</v>
      </c>
      <c r="AG68" s="952"/>
      <c r="AH68" s="952"/>
      <c r="AI68" s="952"/>
      <c r="AJ68" s="952"/>
      <c r="AK68" s="952" t="s">
        <v>511</v>
      </c>
      <c r="AL68" s="952"/>
      <c r="AM68" s="952"/>
      <c r="AN68" s="952"/>
      <c r="AO68" s="952"/>
      <c r="AP68" s="952" t="s">
        <v>511</v>
      </c>
      <c r="AQ68" s="952"/>
      <c r="AR68" s="952"/>
      <c r="AS68" s="952"/>
      <c r="AT68" s="952"/>
      <c r="AU68" s="952" t="s">
        <v>511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581</v>
      </c>
      <c r="C69" s="960"/>
      <c r="D69" s="960"/>
      <c r="E69" s="960"/>
      <c r="F69" s="960"/>
      <c r="G69" s="960"/>
      <c r="H69" s="960"/>
      <c r="I69" s="960"/>
      <c r="J69" s="960"/>
      <c r="K69" s="960"/>
      <c r="L69" s="960"/>
      <c r="M69" s="960"/>
      <c r="N69" s="960"/>
      <c r="O69" s="960"/>
      <c r="P69" s="961"/>
      <c r="Q69" s="962">
        <v>3844</v>
      </c>
      <c r="R69" s="917"/>
      <c r="S69" s="917"/>
      <c r="T69" s="917"/>
      <c r="U69" s="917"/>
      <c r="V69" s="917">
        <v>3643</v>
      </c>
      <c r="W69" s="917"/>
      <c r="X69" s="917"/>
      <c r="Y69" s="917"/>
      <c r="Z69" s="917"/>
      <c r="AA69" s="917">
        <v>201</v>
      </c>
      <c r="AB69" s="917"/>
      <c r="AC69" s="917"/>
      <c r="AD69" s="917"/>
      <c r="AE69" s="917"/>
      <c r="AF69" s="917">
        <v>201</v>
      </c>
      <c r="AG69" s="917"/>
      <c r="AH69" s="917"/>
      <c r="AI69" s="917"/>
      <c r="AJ69" s="917"/>
      <c r="AK69" s="917">
        <v>658</v>
      </c>
      <c r="AL69" s="917"/>
      <c r="AM69" s="917"/>
      <c r="AN69" s="917"/>
      <c r="AO69" s="917"/>
      <c r="AP69" s="917" t="s">
        <v>587</v>
      </c>
      <c r="AQ69" s="917"/>
      <c r="AR69" s="917"/>
      <c r="AS69" s="917"/>
      <c r="AT69" s="917"/>
      <c r="AU69" s="917" t="s">
        <v>511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582</v>
      </c>
      <c r="C70" s="960"/>
      <c r="D70" s="960"/>
      <c r="E70" s="960"/>
      <c r="F70" s="960"/>
      <c r="G70" s="960"/>
      <c r="H70" s="960"/>
      <c r="I70" s="960"/>
      <c r="J70" s="960"/>
      <c r="K70" s="960"/>
      <c r="L70" s="960"/>
      <c r="M70" s="960"/>
      <c r="N70" s="960"/>
      <c r="O70" s="960"/>
      <c r="P70" s="961"/>
      <c r="Q70" s="962">
        <v>1911</v>
      </c>
      <c r="R70" s="917"/>
      <c r="S70" s="917"/>
      <c r="T70" s="917"/>
      <c r="U70" s="917"/>
      <c r="V70" s="917">
        <v>1744</v>
      </c>
      <c r="W70" s="917"/>
      <c r="X70" s="917"/>
      <c r="Y70" s="917"/>
      <c r="Z70" s="917"/>
      <c r="AA70" s="917">
        <v>167</v>
      </c>
      <c r="AB70" s="917"/>
      <c r="AC70" s="917"/>
      <c r="AD70" s="917"/>
      <c r="AE70" s="917"/>
      <c r="AF70" s="917">
        <v>2077</v>
      </c>
      <c r="AG70" s="917"/>
      <c r="AH70" s="917"/>
      <c r="AI70" s="917"/>
      <c r="AJ70" s="917"/>
      <c r="AK70" s="917">
        <v>385</v>
      </c>
      <c r="AL70" s="917"/>
      <c r="AM70" s="917"/>
      <c r="AN70" s="917"/>
      <c r="AO70" s="917"/>
      <c r="AP70" s="917">
        <v>642</v>
      </c>
      <c r="AQ70" s="917"/>
      <c r="AR70" s="917"/>
      <c r="AS70" s="917"/>
      <c r="AT70" s="917"/>
      <c r="AU70" s="917">
        <v>285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583</v>
      </c>
      <c r="C71" s="960"/>
      <c r="D71" s="960"/>
      <c r="E71" s="960"/>
      <c r="F71" s="960"/>
      <c r="G71" s="960"/>
      <c r="H71" s="960"/>
      <c r="I71" s="960"/>
      <c r="J71" s="960"/>
      <c r="K71" s="960"/>
      <c r="L71" s="960"/>
      <c r="M71" s="960"/>
      <c r="N71" s="960"/>
      <c r="O71" s="960"/>
      <c r="P71" s="961"/>
      <c r="Q71" s="962">
        <v>1431</v>
      </c>
      <c r="R71" s="917"/>
      <c r="S71" s="917"/>
      <c r="T71" s="917"/>
      <c r="U71" s="917"/>
      <c r="V71" s="917">
        <v>1419</v>
      </c>
      <c r="W71" s="917"/>
      <c r="X71" s="917"/>
      <c r="Y71" s="917"/>
      <c r="Z71" s="917"/>
      <c r="AA71" s="917">
        <v>12</v>
      </c>
      <c r="AB71" s="917"/>
      <c r="AC71" s="917"/>
      <c r="AD71" s="917"/>
      <c r="AE71" s="917"/>
      <c r="AF71" s="917">
        <v>12</v>
      </c>
      <c r="AG71" s="917"/>
      <c r="AH71" s="917"/>
      <c r="AI71" s="917"/>
      <c r="AJ71" s="917"/>
      <c r="AK71" s="917">
        <v>81</v>
      </c>
      <c r="AL71" s="917"/>
      <c r="AM71" s="917"/>
      <c r="AN71" s="917"/>
      <c r="AO71" s="917"/>
      <c r="AP71" s="917">
        <v>801</v>
      </c>
      <c r="AQ71" s="917"/>
      <c r="AR71" s="917"/>
      <c r="AS71" s="917"/>
      <c r="AT71" s="917"/>
      <c r="AU71" s="917">
        <v>233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584</v>
      </c>
      <c r="C72" s="960"/>
      <c r="D72" s="960"/>
      <c r="E72" s="960"/>
      <c r="F72" s="960"/>
      <c r="G72" s="960"/>
      <c r="H72" s="960"/>
      <c r="I72" s="960"/>
      <c r="J72" s="960"/>
      <c r="K72" s="960"/>
      <c r="L72" s="960"/>
      <c r="M72" s="960"/>
      <c r="N72" s="960"/>
      <c r="O72" s="960"/>
      <c r="P72" s="961"/>
      <c r="Q72" s="962">
        <v>4876</v>
      </c>
      <c r="R72" s="917"/>
      <c r="S72" s="917"/>
      <c r="T72" s="917"/>
      <c r="U72" s="917"/>
      <c r="V72" s="917">
        <v>4857</v>
      </c>
      <c r="W72" s="917"/>
      <c r="X72" s="917"/>
      <c r="Y72" s="917"/>
      <c r="Z72" s="917"/>
      <c r="AA72" s="917">
        <v>19</v>
      </c>
      <c r="AB72" s="917"/>
      <c r="AC72" s="917"/>
      <c r="AD72" s="917"/>
      <c r="AE72" s="917"/>
      <c r="AF72" s="917">
        <v>19</v>
      </c>
      <c r="AG72" s="917"/>
      <c r="AH72" s="917"/>
      <c r="AI72" s="917"/>
      <c r="AJ72" s="917"/>
      <c r="AK72" s="917">
        <v>57</v>
      </c>
      <c r="AL72" s="917"/>
      <c r="AM72" s="917"/>
      <c r="AN72" s="917"/>
      <c r="AO72" s="917"/>
      <c r="AP72" s="917" t="s">
        <v>587</v>
      </c>
      <c r="AQ72" s="917"/>
      <c r="AR72" s="917"/>
      <c r="AS72" s="917"/>
      <c r="AT72" s="917"/>
      <c r="AU72" s="917" t="s">
        <v>511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585</v>
      </c>
      <c r="C73" s="960"/>
      <c r="D73" s="960"/>
      <c r="E73" s="960"/>
      <c r="F73" s="960"/>
      <c r="G73" s="960"/>
      <c r="H73" s="960"/>
      <c r="I73" s="960"/>
      <c r="J73" s="960"/>
      <c r="K73" s="960"/>
      <c r="L73" s="960"/>
      <c r="M73" s="960"/>
      <c r="N73" s="960"/>
      <c r="O73" s="960"/>
      <c r="P73" s="961"/>
      <c r="Q73" s="962">
        <v>309</v>
      </c>
      <c r="R73" s="917"/>
      <c r="S73" s="917"/>
      <c r="T73" s="917"/>
      <c r="U73" s="917"/>
      <c r="V73" s="917">
        <v>269</v>
      </c>
      <c r="W73" s="917"/>
      <c r="X73" s="917"/>
      <c r="Y73" s="917"/>
      <c r="Z73" s="917"/>
      <c r="AA73" s="917">
        <v>39</v>
      </c>
      <c r="AB73" s="917"/>
      <c r="AC73" s="917"/>
      <c r="AD73" s="917"/>
      <c r="AE73" s="917"/>
      <c r="AF73" s="917">
        <v>39</v>
      </c>
      <c r="AG73" s="917"/>
      <c r="AH73" s="917"/>
      <c r="AI73" s="917"/>
      <c r="AJ73" s="917"/>
      <c r="AK73" s="917">
        <v>22</v>
      </c>
      <c r="AL73" s="917"/>
      <c r="AM73" s="917"/>
      <c r="AN73" s="917"/>
      <c r="AO73" s="917"/>
      <c r="AP73" s="917" t="s">
        <v>587</v>
      </c>
      <c r="AQ73" s="917"/>
      <c r="AR73" s="917"/>
      <c r="AS73" s="917"/>
      <c r="AT73" s="917"/>
      <c r="AU73" s="917" t="s">
        <v>511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586</v>
      </c>
      <c r="C74" s="960"/>
      <c r="D74" s="960"/>
      <c r="E74" s="960"/>
      <c r="F74" s="960"/>
      <c r="G74" s="960"/>
      <c r="H74" s="960"/>
      <c r="I74" s="960"/>
      <c r="J74" s="960"/>
      <c r="K74" s="960"/>
      <c r="L74" s="960"/>
      <c r="M74" s="960"/>
      <c r="N74" s="960"/>
      <c r="O74" s="960"/>
      <c r="P74" s="961"/>
      <c r="Q74" s="962">
        <v>116433</v>
      </c>
      <c r="R74" s="917"/>
      <c r="S74" s="917"/>
      <c r="T74" s="917"/>
      <c r="U74" s="917"/>
      <c r="V74" s="917">
        <v>108367</v>
      </c>
      <c r="W74" s="917"/>
      <c r="X74" s="917"/>
      <c r="Y74" s="917"/>
      <c r="Z74" s="917"/>
      <c r="AA74" s="917">
        <v>8066</v>
      </c>
      <c r="AB74" s="917"/>
      <c r="AC74" s="917"/>
      <c r="AD74" s="917"/>
      <c r="AE74" s="917"/>
      <c r="AF74" s="917">
        <v>8066</v>
      </c>
      <c r="AG74" s="917"/>
      <c r="AH74" s="917"/>
      <c r="AI74" s="917"/>
      <c r="AJ74" s="917"/>
      <c r="AK74" s="917" t="s">
        <v>587</v>
      </c>
      <c r="AL74" s="917"/>
      <c r="AM74" s="917"/>
      <c r="AN74" s="917"/>
      <c r="AO74" s="917"/>
      <c r="AP74" s="917" t="s">
        <v>587</v>
      </c>
      <c r="AQ74" s="917"/>
      <c r="AR74" s="917"/>
      <c r="AS74" s="917"/>
      <c r="AT74" s="917"/>
      <c r="AU74" s="917" t="s">
        <v>511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10449</v>
      </c>
      <c r="AG88" s="928"/>
      <c r="AH88" s="928"/>
      <c r="AI88" s="928"/>
      <c r="AJ88" s="928"/>
      <c r="AK88" s="925"/>
      <c r="AL88" s="925"/>
      <c r="AM88" s="925"/>
      <c r="AN88" s="925"/>
      <c r="AO88" s="925"/>
      <c r="AP88" s="928">
        <v>1443</v>
      </c>
      <c r="AQ88" s="928"/>
      <c r="AR88" s="928"/>
      <c r="AS88" s="928"/>
      <c r="AT88" s="928"/>
      <c r="AU88" s="928">
        <v>518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372</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310</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310</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310</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1943813</v>
      </c>
      <c r="AB110" s="988"/>
      <c r="AC110" s="988"/>
      <c r="AD110" s="988"/>
      <c r="AE110" s="989"/>
      <c r="AF110" s="990">
        <v>1769505</v>
      </c>
      <c r="AG110" s="988"/>
      <c r="AH110" s="988"/>
      <c r="AI110" s="988"/>
      <c r="AJ110" s="989"/>
      <c r="AK110" s="990">
        <v>1610807</v>
      </c>
      <c r="AL110" s="988"/>
      <c r="AM110" s="988"/>
      <c r="AN110" s="988"/>
      <c r="AO110" s="989"/>
      <c r="AP110" s="991">
        <v>30.6</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13184893</v>
      </c>
      <c r="BR110" s="1023"/>
      <c r="BS110" s="1023"/>
      <c r="BT110" s="1023"/>
      <c r="BU110" s="1023"/>
      <c r="BV110" s="1023">
        <v>12963807</v>
      </c>
      <c r="BW110" s="1023"/>
      <c r="BX110" s="1023"/>
      <c r="BY110" s="1023"/>
      <c r="BZ110" s="1023"/>
      <c r="CA110" s="1023">
        <v>13254515</v>
      </c>
      <c r="CB110" s="1023"/>
      <c r="CC110" s="1023"/>
      <c r="CD110" s="1023"/>
      <c r="CE110" s="1023"/>
      <c r="CF110" s="1037">
        <v>251.8</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439</v>
      </c>
      <c r="DM110" s="1023"/>
      <c r="DN110" s="1023"/>
      <c r="DO110" s="1023"/>
      <c r="DP110" s="1023"/>
      <c r="DQ110" s="1023" t="s">
        <v>439</v>
      </c>
      <c r="DR110" s="1023"/>
      <c r="DS110" s="1023"/>
      <c r="DT110" s="1023"/>
      <c r="DU110" s="1023"/>
      <c r="DV110" s="1024" t="s">
        <v>416</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416</v>
      </c>
      <c r="AG111" s="1030"/>
      <c r="AH111" s="1030"/>
      <c r="AI111" s="1030"/>
      <c r="AJ111" s="1031"/>
      <c r="AK111" s="1032" t="s">
        <v>439</v>
      </c>
      <c r="AL111" s="1030"/>
      <c r="AM111" s="1030"/>
      <c r="AN111" s="1030"/>
      <c r="AO111" s="1031"/>
      <c r="AP111" s="1033" t="s">
        <v>438</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40808</v>
      </c>
      <c r="BR111" s="1016"/>
      <c r="BS111" s="1016"/>
      <c r="BT111" s="1016"/>
      <c r="BU111" s="1016"/>
      <c r="BV111" s="1016">
        <v>34119</v>
      </c>
      <c r="BW111" s="1016"/>
      <c r="BX111" s="1016"/>
      <c r="BY111" s="1016"/>
      <c r="BZ111" s="1016"/>
      <c r="CA111" s="1016">
        <v>29520</v>
      </c>
      <c r="CB111" s="1016"/>
      <c r="CC111" s="1016"/>
      <c r="CD111" s="1016"/>
      <c r="CE111" s="1016"/>
      <c r="CF111" s="1010">
        <v>0.6</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438</v>
      </c>
      <c r="DM111" s="1016"/>
      <c r="DN111" s="1016"/>
      <c r="DO111" s="1016"/>
      <c r="DP111" s="1016"/>
      <c r="DQ111" s="1016" t="s">
        <v>438</v>
      </c>
      <c r="DR111" s="1016"/>
      <c r="DS111" s="1016"/>
      <c r="DT111" s="1016"/>
      <c r="DU111" s="1016"/>
      <c r="DV111" s="1017" t="s">
        <v>438</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416</v>
      </c>
      <c r="AB112" s="1055"/>
      <c r="AC112" s="1055"/>
      <c r="AD112" s="1055"/>
      <c r="AE112" s="1056"/>
      <c r="AF112" s="1057" t="s">
        <v>416</v>
      </c>
      <c r="AG112" s="1055"/>
      <c r="AH112" s="1055"/>
      <c r="AI112" s="1055"/>
      <c r="AJ112" s="1056"/>
      <c r="AK112" s="1057" t="s">
        <v>416</v>
      </c>
      <c r="AL112" s="1055"/>
      <c r="AM112" s="1055"/>
      <c r="AN112" s="1055"/>
      <c r="AO112" s="1056"/>
      <c r="AP112" s="1058" t="s">
        <v>416</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8109468</v>
      </c>
      <c r="BR112" s="1016"/>
      <c r="BS112" s="1016"/>
      <c r="BT112" s="1016"/>
      <c r="BU112" s="1016"/>
      <c r="BV112" s="1016">
        <v>7534043</v>
      </c>
      <c r="BW112" s="1016"/>
      <c r="BX112" s="1016"/>
      <c r="BY112" s="1016"/>
      <c r="BZ112" s="1016"/>
      <c r="CA112" s="1016">
        <v>7111701</v>
      </c>
      <c r="CB112" s="1016"/>
      <c r="CC112" s="1016"/>
      <c r="CD112" s="1016"/>
      <c r="CE112" s="1016"/>
      <c r="CF112" s="1010">
        <v>135.1</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416</v>
      </c>
      <c r="DH112" s="1016"/>
      <c r="DI112" s="1016"/>
      <c r="DJ112" s="1016"/>
      <c r="DK112" s="1016"/>
      <c r="DL112" s="1016" t="s">
        <v>416</v>
      </c>
      <c r="DM112" s="1016"/>
      <c r="DN112" s="1016"/>
      <c r="DO112" s="1016"/>
      <c r="DP112" s="1016"/>
      <c r="DQ112" s="1016" t="s">
        <v>416</v>
      </c>
      <c r="DR112" s="1016"/>
      <c r="DS112" s="1016"/>
      <c r="DT112" s="1016"/>
      <c r="DU112" s="1016"/>
      <c r="DV112" s="1017" t="s">
        <v>438</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691613</v>
      </c>
      <c r="AB113" s="1030"/>
      <c r="AC113" s="1030"/>
      <c r="AD113" s="1030"/>
      <c r="AE113" s="1031"/>
      <c r="AF113" s="1032">
        <v>714955</v>
      </c>
      <c r="AG113" s="1030"/>
      <c r="AH113" s="1030"/>
      <c r="AI113" s="1030"/>
      <c r="AJ113" s="1031"/>
      <c r="AK113" s="1032">
        <v>735415</v>
      </c>
      <c r="AL113" s="1030"/>
      <c r="AM113" s="1030"/>
      <c r="AN113" s="1030"/>
      <c r="AO113" s="1031"/>
      <c r="AP113" s="1033">
        <v>14</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655892</v>
      </c>
      <c r="BR113" s="1016"/>
      <c r="BS113" s="1016"/>
      <c r="BT113" s="1016"/>
      <c r="BU113" s="1016"/>
      <c r="BV113" s="1016">
        <v>559196</v>
      </c>
      <c r="BW113" s="1016"/>
      <c r="BX113" s="1016"/>
      <c r="BY113" s="1016"/>
      <c r="BZ113" s="1016"/>
      <c r="CA113" s="1016">
        <v>517022</v>
      </c>
      <c r="CB113" s="1016"/>
      <c r="CC113" s="1016"/>
      <c r="CD113" s="1016"/>
      <c r="CE113" s="1016"/>
      <c r="CF113" s="1010">
        <v>9.8000000000000007</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38648</v>
      </c>
      <c r="DH113" s="1055"/>
      <c r="DI113" s="1055"/>
      <c r="DJ113" s="1055"/>
      <c r="DK113" s="1056"/>
      <c r="DL113" s="1057">
        <v>34119</v>
      </c>
      <c r="DM113" s="1055"/>
      <c r="DN113" s="1055"/>
      <c r="DO113" s="1055"/>
      <c r="DP113" s="1056"/>
      <c r="DQ113" s="1057">
        <v>29520</v>
      </c>
      <c r="DR113" s="1055"/>
      <c r="DS113" s="1055"/>
      <c r="DT113" s="1055"/>
      <c r="DU113" s="1056"/>
      <c r="DV113" s="1058">
        <v>0.6</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102156</v>
      </c>
      <c r="AB114" s="1055"/>
      <c r="AC114" s="1055"/>
      <c r="AD114" s="1055"/>
      <c r="AE114" s="1056"/>
      <c r="AF114" s="1057">
        <v>109426</v>
      </c>
      <c r="AG114" s="1055"/>
      <c r="AH114" s="1055"/>
      <c r="AI114" s="1055"/>
      <c r="AJ114" s="1056"/>
      <c r="AK114" s="1057">
        <v>108662</v>
      </c>
      <c r="AL114" s="1055"/>
      <c r="AM114" s="1055"/>
      <c r="AN114" s="1055"/>
      <c r="AO114" s="1056"/>
      <c r="AP114" s="1058">
        <v>2.1</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2109363</v>
      </c>
      <c r="BR114" s="1016"/>
      <c r="BS114" s="1016"/>
      <c r="BT114" s="1016"/>
      <c r="BU114" s="1016"/>
      <c r="BV114" s="1016">
        <v>2029298</v>
      </c>
      <c r="BW114" s="1016"/>
      <c r="BX114" s="1016"/>
      <c r="BY114" s="1016"/>
      <c r="BZ114" s="1016"/>
      <c r="CA114" s="1016">
        <v>2011243</v>
      </c>
      <c r="CB114" s="1016"/>
      <c r="CC114" s="1016"/>
      <c r="CD114" s="1016"/>
      <c r="CE114" s="1016"/>
      <c r="CF114" s="1010">
        <v>38.200000000000003</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416</v>
      </c>
      <c r="DH114" s="1055"/>
      <c r="DI114" s="1055"/>
      <c r="DJ114" s="1055"/>
      <c r="DK114" s="1056"/>
      <c r="DL114" s="1057" t="s">
        <v>438</v>
      </c>
      <c r="DM114" s="1055"/>
      <c r="DN114" s="1055"/>
      <c r="DO114" s="1055"/>
      <c r="DP114" s="1056"/>
      <c r="DQ114" s="1057" t="s">
        <v>416</v>
      </c>
      <c r="DR114" s="1055"/>
      <c r="DS114" s="1055"/>
      <c r="DT114" s="1055"/>
      <c r="DU114" s="1056"/>
      <c r="DV114" s="1058" t="s">
        <v>416</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5750</v>
      </c>
      <c r="AB115" s="1030"/>
      <c r="AC115" s="1030"/>
      <c r="AD115" s="1030"/>
      <c r="AE115" s="1031"/>
      <c r="AF115" s="1032">
        <v>5750</v>
      </c>
      <c r="AG115" s="1030"/>
      <c r="AH115" s="1030"/>
      <c r="AI115" s="1030"/>
      <c r="AJ115" s="1031"/>
      <c r="AK115" s="1032">
        <v>3590</v>
      </c>
      <c r="AL115" s="1030"/>
      <c r="AM115" s="1030"/>
      <c r="AN115" s="1030"/>
      <c r="AO115" s="1031"/>
      <c r="AP115" s="1033">
        <v>0.1</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416</v>
      </c>
      <c r="BR115" s="1016"/>
      <c r="BS115" s="1016"/>
      <c r="BT115" s="1016"/>
      <c r="BU115" s="1016"/>
      <c r="BV115" s="1016" t="s">
        <v>416</v>
      </c>
      <c r="BW115" s="1016"/>
      <c r="BX115" s="1016"/>
      <c r="BY115" s="1016"/>
      <c r="BZ115" s="1016"/>
      <c r="CA115" s="1016" t="s">
        <v>438</v>
      </c>
      <c r="CB115" s="1016"/>
      <c r="CC115" s="1016"/>
      <c r="CD115" s="1016"/>
      <c r="CE115" s="1016"/>
      <c r="CF115" s="1010" t="s">
        <v>416</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416</v>
      </c>
      <c r="DH115" s="1055"/>
      <c r="DI115" s="1055"/>
      <c r="DJ115" s="1055"/>
      <c r="DK115" s="1056"/>
      <c r="DL115" s="1057" t="s">
        <v>416</v>
      </c>
      <c r="DM115" s="1055"/>
      <c r="DN115" s="1055"/>
      <c r="DO115" s="1055"/>
      <c r="DP115" s="1056"/>
      <c r="DQ115" s="1057" t="s">
        <v>438</v>
      </c>
      <c r="DR115" s="1055"/>
      <c r="DS115" s="1055"/>
      <c r="DT115" s="1055"/>
      <c r="DU115" s="1056"/>
      <c r="DV115" s="1058" t="s">
        <v>416</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693</v>
      </c>
      <c r="AB116" s="1055"/>
      <c r="AC116" s="1055"/>
      <c r="AD116" s="1055"/>
      <c r="AE116" s="1056"/>
      <c r="AF116" s="1057">
        <v>388</v>
      </c>
      <c r="AG116" s="1055"/>
      <c r="AH116" s="1055"/>
      <c r="AI116" s="1055"/>
      <c r="AJ116" s="1056"/>
      <c r="AK116" s="1057">
        <v>607</v>
      </c>
      <c r="AL116" s="1055"/>
      <c r="AM116" s="1055"/>
      <c r="AN116" s="1055"/>
      <c r="AO116" s="1056"/>
      <c r="AP116" s="1058">
        <v>0</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416</v>
      </c>
      <c r="BR116" s="1016"/>
      <c r="BS116" s="1016"/>
      <c r="BT116" s="1016"/>
      <c r="BU116" s="1016"/>
      <c r="BV116" s="1016" t="s">
        <v>416</v>
      </c>
      <c r="BW116" s="1016"/>
      <c r="BX116" s="1016"/>
      <c r="BY116" s="1016"/>
      <c r="BZ116" s="1016"/>
      <c r="CA116" s="1016" t="s">
        <v>416</v>
      </c>
      <c r="CB116" s="1016"/>
      <c r="CC116" s="1016"/>
      <c r="CD116" s="1016"/>
      <c r="CE116" s="1016"/>
      <c r="CF116" s="1010" t="s">
        <v>416</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2160</v>
      </c>
      <c r="DH116" s="1055"/>
      <c r="DI116" s="1055"/>
      <c r="DJ116" s="1055"/>
      <c r="DK116" s="1056"/>
      <c r="DL116" s="1057" t="s">
        <v>416</v>
      </c>
      <c r="DM116" s="1055"/>
      <c r="DN116" s="1055"/>
      <c r="DO116" s="1055"/>
      <c r="DP116" s="1056"/>
      <c r="DQ116" s="1057" t="s">
        <v>416</v>
      </c>
      <c r="DR116" s="1055"/>
      <c r="DS116" s="1055"/>
      <c r="DT116" s="1055"/>
      <c r="DU116" s="1056"/>
      <c r="DV116" s="1058" t="s">
        <v>416</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2744025</v>
      </c>
      <c r="AB117" s="1073"/>
      <c r="AC117" s="1073"/>
      <c r="AD117" s="1073"/>
      <c r="AE117" s="1074"/>
      <c r="AF117" s="1075">
        <v>2600024</v>
      </c>
      <c r="AG117" s="1073"/>
      <c r="AH117" s="1073"/>
      <c r="AI117" s="1073"/>
      <c r="AJ117" s="1074"/>
      <c r="AK117" s="1075">
        <v>2459081</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416</v>
      </c>
      <c r="BR117" s="1016"/>
      <c r="BS117" s="1016"/>
      <c r="BT117" s="1016"/>
      <c r="BU117" s="1016"/>
      <c r="BV117" s="1016" t="s">
        <v>416</v>
      </c>
      <c r="BW117" s="1016"/>
      <c r="BX117" s="1016"/>
      <c r="BY117" s="1016"/>
      <c r="BZ117" s="1016"/>
      <c r="CA117" s="1016" t="s">
        <v>416</v>
      </c>
      <c r="CB117" s="1016"/>
      <c r="CC117" s="1016"/>
      <c r="CD117" s="1016"/>
      <c r="CE117" s="1016"/>
      <c r="CF117" s="1010" t="s">
        <v>416</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416</v>
      </c>
      <c r="DH117" s="1055"/>
      <c r="DI117" s="1055"/>
      <c r="DJ117" s="1055"/>
      <c r="DK117" s="1056"/>
      <c r="DL117" s="1057" t="s">
        <v>416</v>
      </c>
      <c r="DM117" s="1055"/>
      <c r="DN117" s="1055"/>
      <c r="DO117" s="1055"/>
      <c r="DP117" s="1056"/>
      <c r="DQ117" s="1057" t="s">
        <v>416</v>
      </c>
      <c r="DR117" s="1055"/>
      <c r="DS117" s="1055"/>
      <c r="DT117" s="1055"/>
      <c r="DU117" s="1056"/>
      <c r="DV117" s="1058" t="s">
        <v>416</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310</v>
      </c>
      <c r="AL118" s="981"/>
      <c r="AM118" s="981"/>
      <c r="AN118" s="981"/>
      <c r="AO118" s="982"/>
      <c r="AP118" s="1067" t="s">
        <v>432</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416</v>
      </c>
      <c r="BR118" s="1094"/>
      <c r="BS118" s="1094"/>
      <c r="BT118" s="1094"/>
      <c r="BU118" s="1094"/>
      <c r="BV118" s="1094" t="s">
        <v>416</v>
      </c>
      <c r="BW118" s="1094"/>
      <c r="BX118" s="1094"/>
      <c r="BY118" s="1094"/>
      <c r="BZ118" s="1094"/>
      <c r="CA118" s="1094" t="s">
        <v>416</v>
      </c>
      <c r="CB118" s="1094"/>
      <c r="CC118" s="1094"/>
      <c r="CD118" s="1094"/>
      <c r="CE118" s="1094"/>
      <c r="CF118" s="1010" t="s">
        <v>416</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416</v>
      </c>
      <c r="DH118" s="1055"/>
      <c r="DI118" s="1055"/>
      <c r="DJ118" s="1055"/>
      <c r="DK118" s="1056"/>
      <c r="DL118" s="1057" t="s">
        <v>416</v>
      </c>
      <c r="DM118" s="1055"/>
      <c r="DN118" s="1055"/>
      <c r="DO118" s="1055"/>
      <c r="DP118" s="1056"/>
      <c r="DQ118" s="1057" t="s">
        <v>416</v>
      </c>
      <c r="DR118" s="1055"/>
      <c r="DS118" s="1055"/>
      <c r="DT118" s="1055"/>
      <c r="DU118" s="1056"/>
      <c r="DV118" s="1058" t="s">
        <v>416</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416</v>
      </c>
      <c r="AB119" s="988"/>
      <c r="AC119" s="988"/>
      <c r="AD119" s="988"/>
      <c r="AE119" s="989"/>
      <c r="AF119" s="990" t="s">
        <v>416</v>
      </c>
      <c r="AG119" s="988"/>
      <c r="AH119" s="988"/>
      <c r="AI119" s="988"/>
      <c r="AJ119" s="989"/>
      <c r="AK119" s="990" t="s">
        <v>416</v>
      </c>
      <c r="AL119" s="988"/>
      <c r="AM119" s="988"/>
      <c r="AN119" s="988"/>
      <c r="AO119" s="989"/>
      <c r="AP119" s="991" t="s">
        <v>416</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464</v>
      </c>
      <c r="BP119" s="1102"/>
      <c r="BQ119" s="1093">
        <v>24100424</v>
      </c>
      <c r="BR119" s="1094"/>
      <c r="BS119" s="1094"/>
      <c r="BT119" s="1094"/>
      <c r="BU119" s="1094"/>
      <c r="BV119" s="1094">
        <v>23120463</v>
      </c>
      <c r="BW119" s="1094"/>
      <c r="BX119" s="1094"/>
      <c r="BY119" s="1094"/>
      <c r="BZ119" s="1094"/>
      <c r="CA119" s="1094">
        <v>22924001</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416</v>
      </c>
      <c r="DH119" s="1080"/>
      <c r="DI119" s="1080"/>
      <c r="DJ119" s="1080"/>
      <c r="DK119" s="1081"/>
      <c r="DL119" s="1079" t="s">
        <v>416</v>
      </c>
      <c r="DM119" s="1080"/>
      <c r="DN119" s="1080"/>
      <c r="DO119" s="1080"/>
      <c r="DP119" s="1081"/>
      <c r="DQ119" s="1079" t="s">
        <v>416</v>
      </c>
      <c r="DR119" s="1080"/>
      <c r="DS119" s="1080"/>
      <c r="DT119" s="1080"/>
      <c r="DU119" s="1081"/>
      <c r="DV119" s="1082" t="s">
        <v>416</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416</v>
      </c>
      <c r="AB120" s="1055"/>
      <c r="AC120" s="1055"/>
      <c r="AD120" s="1055"/>
      <c r="AE120" s="1056"/>
      <c r="AF120" s="1057" t="s">
        <v>416</v>
      </c>
      <c r="AG120" s="1055"/>
      <c r="AH120" s="1055"/>
      <c r="AI120" s="1055"/>
      <c r="AJ120" s="1056"/>
      <c r="AK120" s="1057" t="s">
        <v>416</v>
      </c>
      <c r="AL120" s="1055"/>
      <c r="AM120" s="1055"/>
      <c r="AN120" s="1055"/>
      <c r="AO120" s="1056"/>
      <c r="AP120" s="1058" t="s">
        <v>416</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3452563</v>
      </c>
      <c r="BR120" s="1023"/>
      <c r="BS120" s="1023"/>
      <c r="BT120" s="1023"/>
      <c r="BU120" s="1023"/>
      <c r="BV120" s="1023">
        <v>3571792</v>
      </c>
      <c r="BW120" s="1023"/>
      <c r="BX120" s="1023"/>
      <c r="BY120" s="1023"/>
      <c r="BZ120" s="1023"/>
      <c r="CA120" s="1023">
        <v>3552291</v>
      </c>
      <c r="CB120" s="1023"/>
      <c r="CC120" s="1023"/>
      <c r="CD120" s="1023"/>
      <c r="CE120" s="1023"/>
      <c r="CF120" s="1037">
        <v>67.5</v>
      </c>
      <c r="CG120" s="1038"/>
      <c r="CH120" s="1038"/>
      <c r="CI120" s="1038"/>
      <c r="CJ120" s="1038"/>
      <c r="CK120" s="1103" t="s">
        <v>468</v>
      </c>
      <c r="CL120" s="1104"/>
      <c r="CM120" s="1104"/>
      <c r="CN120" s="1104"/>
      <c r="CO120" s="1105"/>
      <c r="CP120" s="1111" t="s">
        <v>412</v>
      </c>
      <c r="CQ120" s="1112"/>
      <c r="CR120" s="1112"/>
      <c r="CS120" s="1112"/>
      <c r="CT120" s="1112"/>
      <c r="CU120" s="1112"/>
      <c r="CV120" s="1112"/>
      <c r="CW120" s="1112"/>
      <c r="CX120" s="1112"/>
      <c r="CY120" s="1112"/>
      <c r="CZ120" s="1112"/>
      <c r="DA120" s="1112"/>
      <c r="DB120" s="1112"/>
      <c r="DC120" s="1112"/>
      <c r="DD120" s="1112"/>
      <c r="DE120" s="1112"/>
      <c r="DF120" s="1113"/>
      <c r="DG120" s="1022">
        <v>5605293</v>
      </c>
      <c r="DH120" s="1023"/>
      <c r="DI120" s="1023"/>
      <c r="DJ120" s="1023"/>
      <c r="DK120" s="1023"/>
      <c r="DL120" s="1023">
        <v>5295364</v>
      </c>
      <c r="DM120" s="1023"/>
      <c r="DN120" s="1023"/>
      <c r="DO120" s="1023"/>
      <c r="DP120" s="1023"/>
      <c r="DQ120" s="1023">
        <v>4976540</v>
      </c>
      <c r="DR120" s="1023"/>
      <c r="DS120" s="1023"/>
      <c r="DT120" s="1023"/>
      <c r="DU120" s="1023"/>
      <c r="DV120" s="1024">
        <v>94.6</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3590</v>
      </c>
      <c r="AB121" s="1055"/>
      <c r="AC121" s="1055"/>
      <c r="AD121" s="1055"/>
      <c r="AE121" s="1056"/>
      <c r="AF121" s="1057">
        <v>3590</v>
      </c>
      <c r="AG121" s="1055"/>
      <c r="AH121" s="1055"/>
      <c r="AI121" s="1055"/>
      <c r="AJ121" s="1056"/>
      <c r="AK121" s="1057">
        <v>3590</v>
      </c>
      <c r="AL121" s="1055"/>
      <c r="AM121" s="1055"/>
      <c r="AN121" s="1055"/>
      <c r="AO121" s="1056"/>
      <c r="AP121" s="1058">
        <v>0.1</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498261</v>
      </c>
      <c r="BR121" s="1016"/>
      <c r="BS121" s="1016"/>
      <c r="BT121" s="1016"/>
      <c r="BU121" s="1016"/>
      <c r="BV121" s="1016">
        <v>461720</v>
      </c>
      <c r="BW121" s="1016"/>
      <c r="BX121" s="1016"/>
      <c r="BY121" s="1016"/>
      <c r="BZ121" s="1016"/>
      <c r="CA121" s="1016">
        <v>451446</v>
      </c>
      <c r="CB121" s="1016"/>
      <c r="CC121" s="1016"/>
      <c r="CD121" s="1016"/>
      <c r="CE121" s="1016"/>
      <c r="CF121" s="1010">
        <v>8.6</v>
      </c>
      <c r="CG121" s="1011"/>
      <c r="CH121" s="1011"/>
      <c r="CI121" s="1011"/>
      <c r="CJ121" s="1011"/>
      <c r="CK121" s="1106"/>
      <c r="CL121" s="1107"/>
      <c r="CM121" s="1107"/>
      <c r="CN121" s="1107"/>
      <c r="CO121" s="1108"/>
      <c r="CP121" s="1116" t="s">
        <v>410</v>
      </c>
      <c r="CQ121" s="1117"/>
      <c r="CR121" s="1117"/>
      <c r="CS121" s="1117"/>
      <c r="CT121" s="1117"/>
      <c r="CU121" s="1117"/>
      <c r="CV121" s="1117"/>
      <c r="CW121" s="1117"/>
      <c r="CX121" s="1117"/>
      <c r="CY121" s="1117"/>
      <c r="CZ121" s="1117"/>
      <c r="DA121" s="1117"/>
      <c r="DB121" s="1117"/>
      <c r="DC121" s="1117"/>
      <c r="DD121" s="1117"/>
      <c r="DE121" s="1117"/>
      <c r="DF121" s="1118"/>
      <c r="DG121" s="1015">
        <v>2326075</v>
      </c>
      <c r="DH121" s="1016"/>
      <c r="DI121" s="1016"/>
      <c r="DJ121" s="1016"/>
      <c r="DK121" s="1016"/>
      <c r="DL121" s="1016">
        <v>2238679</v>
      </c>
      <c r="DM121" s="1016"/>
      <c r="DN121" s="1016"/>
      <c r="DO121" s="1016"/>
      <c r="DP121" s="1016"/>
      <c r="DQ121" s="1016">
        <v>2135161</v>
      </c>
      <c r="DR121" s="1016"/>
      <c r="DS121" s="1016"/>
      <c r="DT121" s="1016"/>
      <c r="DU121" s="1016"/>
      <c r="DV121" s="1017">
        <v>40.6</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416</v>
      </c>
      <c r="AB122" s="1055"/>
      <c r="AC122" s="1055"/>
      <c r="AD122" s="1055"/>
      <c r="AE122" s="1056"/>
      <c r="AF122" s="1057" t="s">
        <v>416</v>
      </c>
      <c r="AG122" s="1055"/>
      <c r="AH122" s="1055"/>
      <c r="AI122" s="1055"/>
      <c r="AJ122" s="1056"/>
      <c r="AK122" s="1057" t="s">
        <v>416</v>
      </c>
      <c r="AL122" s="1055"/>
      <c r="AM122" s="1055"/>
      <c r="AN122" s="1055"/>
      <c r="AO122" s="1056"/>
      <c r="AP122" s="1058" t="s">
        <v>416</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14639297</v>
      </c>
      <c r="BR122" s="1094"/>
      <c r="BS122" s="1094"/>
      <c r="BT122" s="1094"/>
      <c r="BU122" s="1094"/>
      <c r="BV122" s="1094">
        <v>14164031</v>
      </c>
      <c r="BW122" s="1094"/>
      <c r="BX122" s="1094"/>
      <c r="BY122" s="1094"/>
      <c r="BZ122" s="1094"/>
      <c r="CA122" s="1094">
        <v>14096614</v>
      </c>
      <c r="CB122" s="1094"/>
      <c r="CC122" s="1094"/>
      <c r="CD122" s="1094"/>
      <c r="CE122" s="1094"/>
      <c r="CF122" s="1114">
        <v>267.8</v>
      </c>
      <c r="CG122" s="1115"/>
      <c r="CH122" s="1115"/>
      <c r="CI122" s="1115"/>
      <c r="CJ122" s="1115"/>
      <c r="CK122" s="1106"/>
      <c r="CL122" s="1107"/>
      <c r="CM122" s="1107"/>
      <c r="CN122" s="1107"/>
      <c r="CO122" s="1108"/>
      <c r="CP122" s="1116" t="s">
        <v>408</v>
      </c>
      <c r="CQ122" s="1117"/>
      <c r="CR122" s="1117"/>
      <c r="CS122" s="1117"/>
      <c r="CT122" s="1117"/>
      <c r="CU122" s="1117"/>
      <c r="CV122" s="1117"/>
      <c r="CW122" s="1117"/>
      <c r="CX122" s="1117"/>
      <c r="CY122" s="1117"/>
      <c r="CZ122" s="1117"/>
      <c r="DA122" s="1117"/>
      <c r="DB122" s="1117"/>
      <c r="DC122" s="1117"/>
      <c r="DD122" s="1117"/>
      <c r="DE122" s="1117"/>
      <c r="DF122" s="1118"/>
      <c r="DG122" s="1015">
        <v>178100</v>
      </c>
      <c r="DH122" s="1016"/>
      <c r="DI122" s="1016"/>
      <c r="DJ122" s="1016"/>
      <c r="DK122" s="1016"/>
      <c r="DL122" s="1016" t="s">
        <v>416</v>
      </c>
      <c r="DM122" s="1016"/>
      <c r="DN122" s="1016"/>
      <c r="DO122" s="1016"/>
      <c r="DP122" s="1016"/>
      <c r="DQ122" s="1016" t="s">
        <v>416</v>
      </c>
      <c r="DR122" s="1016"/>
      <c r="DS122" s="1016"/>
      <c r="DT122" s="1016"/>
      <c r="DU122" s="1016"/>
      <c r="DV122" s="1017" t="s">
        <v>416</v>
      </c>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2160</v>
      </c>
      <c r="AB123" s="1055"/>
      <c r="AC123" s="1055"/>
      <c r="AD123" s="1055"/>
      <c r="AE123" s="1056"/>
      <c r="AF123" s="1057">
        <v>2160</v>
      </c>
      <c r="AG123" s="1055"/>
      <c r="AH123" s="1055"/>
      <c r="AI123" s="1055"/>
      <c r="AJ123" s="1056"/>
      <c r="AK123" s="1057" t="s">
        <v>416</v>
      </c>
      <c r="AL123" s="1055"/>
      <c r="AM123" s="1055"/>
      <c r="AN123" s="1055"/>
      <c r="AO123" s="1056"/>
      <c r="AP123" s="1058" t="s">
        <v>416</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472</v>
      </c>
      <c r="BP123" s="1102"/>
      <c r="BQ123" s="1161">
        <v>18590121</v>
      </c>
      <c r="BR123" s="1162"/>
      <c r="BS123" s="1162"/>
      <c r="BT123" s="1162"/>
      <c r="BU123" s="1162"/>
      <c r="BV123" s="1162">
        <v>18197543</v>
      </c>
      <c r="BW123" s="1162"/>
      <c r="BX123" s="1162"/>
      <c r="BY123" s="1162"/>
      <c r="BZ123" s="1162"/>
      <c r="CA123" s="1162">
        <v>18100351</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416</v>
      </c>
      <c r="AB124" s="1055"/>
      <c r="AC124" s="1055"/>
      <c r="AD124" s="1055"/>
      <c r="AE124" s="1056"/>
      <c r="AF124" s="1057" t="s">
        <v>416</v>
      </c>
      <c r="AG124" s="1055"/>
      <c r="AH124" s="1055"/>
      <c r="AI124" s="1055"/>
      <c r="AJ124" s="1056"/>
      <c r="AK124" s="1057" t="s">
        <v>416</v>
      </c>
      <c r="AL124" s="1055"/>
      <c r="AM124" s="1055"/>
      <c r="AN124" s="1055"/>
      <c r="AO124" s="1056"/>
      <c r="AP124" s="1058" t="s">
        <v>416</v>
      </c>
      <c r="AQ124" s="1059"/>
      <c r="AR124" s="1059"/>
      <c r="AS124" s="1059"/>
      <c r="AT124" s="1060"/>
      <c r="AU124" s="1157" t="s">
        <v>473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108.5</v>
      </c>
      <c r="BR124" s="1124"/>
      <c r="BS124" s="1124"/>
      <c r="BT124" s="1124"/>
      <c r="BU124" s="1124"/>
      <c r="BV124" s="1124">
        <v>96.3</v>
      </c>
      <c r="BW124" s="1124"/>
      <c r="BX124" s="1124"/>
      <c r="BY124" s="1124"/>
      <c r="BZ124" s="1124"/>
      <c r="CA124" s="1124">
        <v>91.6</v>
      </c>
      <c r="CB124" s="1124"/>
      <c r="CC124" s="1124"/>
      <c r="CD124" s="1124"/>
      <c r="CE124" s="1124"/>
      <c r="CF124" s="1125"/>
      <c r="CG124" s="1126"/>
      <c r="CH124" s="1126"/>
      <c r="CI124" s="1126"/>
      <c r="CJ124" s="1127"/>
      <c r="CK124" s="1109"/>
      <c r="CL124" s="1109"/>
      <c r="CM124" s="1109"/>
      <c r="CN124" s="1109"/>
      <c r="CO124" s="1110"/>
      <c r="CP124" s="1116" t="s">
        <v>474</v>
      </c>
      <c r="CQ124" s="1117"/>
      <c r="CR124" s="1117"/>
      <c r="CS124" s="1117"/>
      <c r="CT124" s="1117"/>
      <c r="CU124" s="1117"/>
      <c r="CV124" s="1117"/>
      <c r="CW124" s="1117"/>
      <c r="CX124" s="1117"/>
      <c r="CY124" s="1117"/>
      <c r="CZ124" s="1117"/>
      <c r="DA124" s="1117"/>
      <c r="DB124" s="1117"/>
      <c r="DC124" s="1117"/>
      <c r="DD124" s="1117"/>
      <c r="DE124" s="1117"/>
      <c r="DF124" s="1118"/>
      <c r="DG124" s="1101" t="s">
        <v>416</v>
      </c>
      <c r="DH124" s="1080"/>
      <c r="DI124" s="1080"/>
      <c r="DJ124" s="1080"/>
      <c r="DK124" s="1081"/>
      <c r="DL124" s="1079" t="s">
        <v>416</v>
      </c>
      <c r="DM124" s="1080"/>
      <c r="DN124" s="1080"/>
      <c r="DO124" s="1080"/>
      <c r="DP124" s="1081"/>
      <c r="DQ124" s="1079" t="s">
        <v>416</v>
      </c>
      <c r="DR124" s="1080"/>
      <c r="DS124" s="1080"/>
      <c r="DT124" s="1080"/>
      <c r="DU124" s="1081"/>
      <c r="DV124" s="1082" t="s">
        <v>416</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416</v>
      </c>
      <c r="AB125" s="1055"/>
      <c r="AC125" s="1055"/>
      <c r="AD125" s="1055"/>
      <c r="AE125" s="1056"/>
      <c r="AF125" s="1057" t="s">
        <v>416</v>
      </c>
      <c r="AG125" s="1055"/>
      <c r="AH125" s="1055"/>
      <c r="AI125" s="1055"/>
      <c r="AJ125" s="1056"/>
      <c r="AK125" s="1057" t="s">
        <v>416</v>
      </c>
      <c r="AL125" s="1055"/>
      <c r="AM125" s="1055"/>
      <c r="AN125" s="1055"/>
      <c r="AO125" s="1056"/>
      <c r="AP125" s="1058" t="s">
        <v>416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475</v>
      </c>
      <c r="CL125" s="1104"/>
      <c r="CM125" s="1104"/>
      <c r="CN125" s="1104"/>
      <c r="CO125" s="1105"/>
      <c r="CP125" s="1036" t="s">
        <v>476</v>
      </c>
      <c r="CQ125" s="985"/>
      <c r="CR125" s="985"/>
      <c r="CS125" s="985"/>
      <c r="CT125" s="985"/>
      <c r="CU125" s="985"/>
      <c r="CV125" s="985"/>
      <c r="CW125" s="985"/>
      <c r="CX125" s="985"/>
      <c r="CY125" s="985"/>
      <c r="CZ125" s="985"/>
      <c r="DA125" s="985"/>
      <c r="DB125" s="985"/>
      <c r="DC125" s="985"/>
      <c r="DD125" s="985"/>
      <c r="DE125" s="985"/>
      <c r="DF125" s="986"/>
      <c r="DG125" s="1022" t="s">
        <v>416</v>
      </c>
      <c r="DH125" s="1023"/>
      <c r="DI125" s="1023"/>
      <c r="DJ125" s="1023"/>
      <c r="DK125" s="1023"/>
      <c r="DL125" s="1023" t="s">
        <v>416</v>
      </c>
      <c r="DM125" s="1023"/>
      <c r="DN125" s="1023"/>
      <c r="DO125" s="1023"/>
      <c r="DP125" s="1023"/>
      <c r="DQ125" s="1023" t="s">
        <v>416</v>
      </c>
      <c r="DR125" s="1023"/>
      <c r="DS125" s="1023"/>
      <c r="DT125" s="1023"/>
      <c r="DU125" s="1023"/>
      <c r="DV125" s="1024" t="s">
        <v>416</v>
      </c>
      <c r="DW125" s="1024"/>
      <c r="DX125" s="1024"/>
      <c r="DY125" s="1024"/>
      <c r="DZ125" s="1025"/>
    </row>
    <row r="126" spans="1:130" s="248" customFormat="1" ht="26.25" customHeight="1" thickBot="1" x14ac:dyDescent="0.2">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416</v>
      </c>
      <c r="AB126" s="1055"/>
      <c r="AC126" s="1055"/>
      <c r="AD126" s="1055"/>
      <c r="AE126" s="1056"/>
      <c r="AF126" s="1057" t="s">
        <v>416</v>
      </c>
      <c r="AG126" s="1055"/>
      <c r="AH126" s="1055"/>
      <c r="AI126" s="1055"/>
      <c r="AJ126" s="1056"/>
      <c r="AK126" s="1057" t="s">
        <v>416</v>
      </c>
      <c r="AL126" s="1055"/>
      <c r="AM126" s="1055"/>
      <c r="AN126" s="1055"/>
      <c r="AO126" s="1056"/>
      <c r="AP126" s="1058" t="s">
        <v>416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477</v>
      </c>
      <c r="CQ126" s="1046"/>
      <c r="CR126" s="1046"/>
      <c r="CS126" s="1046"/>
      <c r="CT126" s="1046"/>
      <c r="CU126" s="1046"/>
      <c r="CV126" s="1046"/>
      <c r="CW126" s="1046"/>
      <c r="CX126" s="1046"/>
      <c r="CY126" s="1046"/>
      <c r="CZ126" s="1046"/>
      <c r="DA126" s="1046"/>
      <c r="DB126" s="1046"/>
      <c r="DC126" s="1046"/>
      <c r="DD126" s="1046"/>
      <c r="DE126" s="1046"/>
      <c r="DF126" s="1047"/>
      <c r="DG126" s="1015" t="s">
        <v>416</v>
      </c>
      <c r="DH126" s="1016"/>
      <c r="DI126" s="1016"/>
      <c r="DJ126" s="1016"/>
      <c r="DK126" s="1016"/>
      <c r="DL126" s="1016" t="s">
        <v>416</v>
      </c>
      <c r="DM126" s="1016"/>
      <c r="DN126" s="1016"/>
      <c r="DO126" s="1016"/>
      <c r="DP126" s="1016"/>
      <c r="DQ126" s="1016" t="s">
        <v>416</v>
      </c>
      <c r="DR126" s="1016"/>
      <c r="DS126" s="1016"/>
      <c r="DT126" s="1016"/>
      <c r="DU126" s="1016"/>
      <c r="DV126" s="1017" t="s">
        <v>416</v>
      </c>
      <c r="DW126" s="1017"/>
      <c r="DX126" s="1017"/>
      <c r="DY126" s="1017"/>
      <c r="DZ126" s="1018"/>
    </row>
    <row r="127" spans="1:130" s="248" customFormat="1" ht="26.25" customHeight="1" x14ac:dyDescent="0.15">
      <c r="A127" s="1156"/>
      <c r="B127" s="1044"/>
      <c r="C127" s="1098" t="s">
        <v>478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416</v>
      </c>
      <c r="AB127" s="1055"/>
      <c r="AC127" s="1055"/>
      <c r="AD127" s="1055"/>
      <c r="AE127" s="1056"/>
      <c r="AF127" s="1057" t="s">
        <v>416</v>
      </c>
      <c r="AG127" s="1055"/>
      <c r="AH127" s="1055"/>
      <c r="AI127" s="1055"/>
      <c r="AJ127" s="1056"/>
      <c r="AK127" s="1057" t="s">
        <v>416</v>
      </c>
      <c r="AL127" s="1055"/>
      <c r="AM127" s="1055"/>
      <c r="AN127" s="1055"/>
      <c r="AO127" s="1056"/>
      <c r="AP127" s="1058" t="s">
        <v>416</v>
      </c>
      <c r="AQ127" s="1059"/>
      <c r="AR127" s="1059"/>
      <c r="AS127" s="1059"/>
      <c r="AT127" s="1060"/>
      <c r="AU127" s="284"/>
      <c r="AV127" s="284"/>
      <c r="AW127" s="284"/>
      <c r="AX127" s="1128" t="s">
        <v>479</v>
      </c>
      <c r="AY127" s="1129"/>
      <c r="AZ127" s="1129"/>
      <c r="BA127" s="1129"/>
      <c r="BB127" s="1129"/>
      <c r="BC127" s="1129"/>
      <c r="BD127" s="1129"/>
      <c r="BE127" s="1130"/>
      <c r="BF127" s="1131" t="s">
        <v>480</v>
      </c>
      <c r="BG127" s="1129"/>
      <c r="BH127" s="1129"/>
      <c r="BI127" s="1129"/>
      <c r="BJ127" s="1129"/>
      <c r="BK127" s="1129"/>
      <c r="BL127" s="1130"/>
      <c r="BM127" s="1131" t="s">
        <v>481</v>
      </c>
      <c r="BN127" s="1129"/>
      <c r="BO127" s="1129"/>
      <c r="BP127" s="1129"/>
      <c r="BQ127" s="1129"/>
      <c r="BR127" s="1129"/>
      <c r="BS127" s="1130"/>
      <c r="BT127" s="1131" t="s">
        <v>482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483</v>
      </c>
      <c r="CQ127" s="1046"/>
      <c r="CR127" s="1046"/>
      <c r="CS127" s="1046"/>
      <c r="CT127" s="1046"/>
      <c r="CU127" s="1046"/>
      <c r="CV127" s="1046"/>
      <c r="CW127" s="1046"/>
      <c r="CX127" s="1046"/>
      <c r="CY127" s="1046"/>
      <c r="CZ127" s="1046"/>
      <c r="DA127" s="1046"/>
      <c r="DB127" s="1046"/>
      <c r="DC127" s="1046"/>
      <c r="DD127" s="1046"/>
      <c r="DE127" s="1046"/>
      <c r="DF127" s="1047"/>
      <c r="DG127" s="1015" t="s">
        <v>416</v>
      </c>
      <c r="DH127" s="1016"/>
      <c r="DI127" s="1016"/>
      <c r="DJ127" s="1016"/>
      <c r="DK127" s="1016"/>
      <c r="DL127" s="1016" t="s">
        <v>416</v>
      </c>
      <c r="DM127" s="1016"/>
      <c r="DN127" s="1016"/>
      <c r="DO127" s="1016"/>
      <c r="DP127" s="1016"/>
      <c r="DQ127" s="1016" t="s">
        <v>416</v>
      </c>
      <c r="DR127" s="1016"/>
      <c r="DS127" s="1016"/>
      <c r="DT127" s="1016"/>
      <c r="DU127" s="1016"/>
      <c r="DV127" s="1017" t="s">
        <v>416</v>
      </c>
      <c r="DW127" s="1017"/>
      <c r="DX127" s="1017"/>
      <c r="DY127" s="1017"/>
      <c r="DZ127" s="1018"/>
    </row>
    <row r="128" spans="1:130" s="248" customFormat="1" ht="26.25" customHeight="1" thickBot="1" x14ac:dyDescent="0.2">
      <c r="A128" s="1139" t="s">
        <v>484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485</v>
      </c>
      <c r="X128" s="1141"/>
      <c r="Y128" s="1141"/>
      <c r="Z128" s="1142"/>
      <c r="AA128" s="1143">
        <v>36358</v>
      </c>
      <c r="AB128" s="1144"/>
      <c r="AC128" s="1144"/>
      <c r="AD128" s="1144"/>
      <c r="AE128" s="1145"/>
      <c r="AF128" s="1146">
        <v>45470</v>
      </c>
      <c r="AG128" s="1144"/>
      <c r="AH128" s="1144"/>
      <c r="AI128" s="1144"/>
      <c r="AJ128" s="1145"/>
      <c r="AK128" s="1146">
        <v>45941</v>
      </c>
      <c r="AL128" s="1144"/>
      <c r="AM128" s="1144"/>
      <c r="AN128" s="1144"/>
      <c r="AO128" s="1145"/>
      <c r="AP128" s="1147"/>
      <c r="AQ128" s="1148"/>
      <c r="AR128" s="1148"/>
      <c r="AS128" s="1148"/>
      <c r="AT128" s="1149"/>
      <c r="AU128" s="284"/>
      <c r="AV128" s="284"/>
      <c r="AW128" s="284"/>
      <c r="AX128" s="984" t="s">
        <v>486</v>
      </c>
      <c r="AY128" s="985"/>
      <c r="AZ128" s="985"/>
      <c r="BA128" s="985"/>
      <c r="BB128" s="985"/>
      <c r="BC128" s="985"/>
      <c r="BD128" s="985"/>
      <c r="BE128" s="986"/>
      <c r="BF128" s="1150" t="s">
        <v>416</v>
      </c>
      <c r="BG128" s="1151"/>
      <c r="BH128" s="1151"/>
      <c r="BI128" s="1151"/>
      <c r="BJ128" s="1151"/>
      <c r="BK128" s="1151"/>
      <c r="BL128" s="1152"/>
      <c r="BM128" s="1150">
        <v>14.07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487</v>
      </c>
      <c r="CQ128" s="1133"/>
      <c r="CR128" s="1133"/>
      <c r="CS128" s="1133"/>
      <c r="CT128" s="1133"/>
      <c r="CU128" s="1133"/>
      <c r="CV128" s="1133"/>
      <c r="CW128" s="1133"/>
      <c r="CX128" s="1133"/>
      <c r="CY128" s="1133"/>
      <c r="CZ128" s="1133"/>
      <c r="DA128" s="1133"/>
      <c r="DB128" s="1133"/>
      <c r="DC128" s="1133"/>
      <c r="DD128" s="1133"/>
      <c r="DE128" s="1133"/>
      <c r="DF128" s="1134"/>
      <c r="DG128" s="1135" t="s">
        <v>416</v>
      </c>
      <c r="DH128" s="1136"/>
      <c r="DI128" s="1136"/>
      <c r="DJ128" s="1136"/>
      <c r="DK128" s="1136"/>
      <c r="DL128" s="1136" t="s">
        <v>416</v>
      </c>
      <c r="DM128" s="1136"/>
      <c r="DN128" s="1136"/>
      <c r="DO128" s="1136"/>
      <c r="DP128" s="1136"/>
      <c r="DQ128" s="1136" t="s">
        <v>488</v>
      </c>
      <c r="DR128" s="1136"/>
      <c r="DS128" s="1136"/>
      <c r="DT128" s="1136"/>
      <c r="DU128" s="1136"/>
      <c r="DV128" s="1137" t="s">
        <v>416</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7004287</v>
      </c>
      <c r="AB129" s="1055"/>
      <c r="AC129" s="1055"/>
      <c r="AD129" s="1055"/>
      <c r="AE129" s="1056"/>
      <c r="AF129" s="1057">
        <v>6867970</v>
      </c>
      <c r="AG129" s="1055"/>
      <c r="AH129" s="1055"/>
      <c r="AI129" s="1055"/>
      <c r="AJ129" s="1056"/>
      <c r="AK129" s="1057">
        <v>6923107</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416</v>
      </c>
      <c r="BG129" s="1165"/>
      <c r="BH129" s="1165"/>
      <c r="BI129" s="1165"/>
      <c r="BJ129" s="1165"/>
      <c r="BK129" s="1165"/>
      <c r="BL129" s="1166"/>
      <c r="BM129" s="1164">
        <v>19.07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1929068</v>
      </c>
      <c r="AB130" s="1055"/>
      <c r="AC130" s="1055"/>
      <c r="AD130" s="1055"/>
      <c r="AE130" s="1056"/>
      <c r="AF130" s="1057">
        <v>1756094</v>
      </c>
      <c r="AG130" s="1055"/>
      <c r="AH130" s="1055"/>
      <c r="AI130" s="1055"/>
      <c r="AJ130" s="1056"/>
      <c r="AK130" s="1057">
        <v>1659782</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15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5075219</v>
      </c>
      <c r="AB131" s="1080"/>
      <c r="AC131" s="1080"/>
      <c r="AD131" s="1080"/>
      <c r="AE131" s="1081"/>
      <c r="AF131" s="1079">
        <v>5111876</v>
      </c>
      <c r="AG131" s="1080"/>
      <c r="AH131" s="1080"/>
      <c r="AI131" s="1080"/>
      <c r="AJ131" s="1081"/>
      <c r="AK131" s="1079">
        <v>5263325</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v>91.6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15.3411902</v>
      </c>
      <c r="AB132" s="1196"/>
      <c r="AC132" s="1196"/>
      <c r="AD132" s="1196"/>
      <c r="AE132" s="1197"/>
      <c r="AF132" s="1198">
        <v>15.619705959999999</v>
      </c>
      <c r="AG132" s="1196"/>
      <c r="AH132" s="1196"/>
      <c r="AI132" s="1196"/>
      <c r="AJ132" s="1197"/>
      <c r="AK132" s="1198">
        <v>14.31334755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14.5</v>
      </c>
      <c r="AB133" s="1179"/>
      <c r="AC133" s="1179"/>
      <c r="AD133" s="1179"/>
      <c r="AE133" s="1180"/>
      <c r="AF133" s="1178">
        <v>14.9</v>
      </c>
      <c r="AG133" s="1179"/>
      <c r="AH133" s="1179"/>
      <c r="AI133" s="1179"/>
      <c r="AJ133" s="1180"/>
      <c r="AK133" s="1178">
        <v>15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HPK1HSSRYQMe98wfZosaVlNCXqvR8yt6gcNY/e6wrXz5Bfy1++LumhlQJ0BKFOuMxd7UKBS95Gt2uWAa9ib7A==" saltValue="J2TSvaH80+GTVkUiYZgF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63BM25aYLJgesHwdGkHRivMmXrE48Zdba5bQXK57+ZxsXe9nO5Nf+6Gmv9iZGfZ8KGxlW5GmqfNSKeISua3xQ==" saltValue="Dr3kQ9sPxNoEwPqzZKxT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x/J02Ue5dcwKP98s1M3qm5AjxNqy37gYqIK1inb7n2YfqD1R1fCsfVAA6r9KhCjuAqrnRuGQCG8+WU742pqZQ==" saltValue="mdelZkPdPM4JMK+w4s2y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1726336</v>
      </c>
      <c r="AP9" s="314">
        <v>166635</v>
      </c>
      <c r="AQ9" s="315">
        <v>113148</v>
      </c>
      <c r="AR9" s="316">
        <v>47.3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294361</v>
      </c>
      <c r="AP10" s="317">
        <v>28413</v>
      </c>
      <c r="AQ10" s="318">
        <v>18254</v>
      </c>
      <c r="AR10" s="319">
        <v>55.7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v>107357</v>
      </c>
      <c r="AP11" s="317">
        <v>10363</v>
      </c>
      <c r="AQ11" s="318">
        <v>2541</v>
      </c>
      <c r="AR11" s="319">
        <v>307.8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511</v>
      </c>
      <c r="AP12" s="317" t="s">
        <v>511</v>
      </c>
      <c r="AQ12" s="318" t="s">
        <v>511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105960</v>
      </c>
      <c r="AP13" s="317">
        <v>10228</v>
      </c>
      <c r="AQ13" s="318">
        <v>6076</v>
      </c>
      <c r="AR13" s="319">
        <v>68.3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75876</v>
      </c>
      <c r="AP14" s="317">
        <v>7324</v>
      </c>
      <c r="AQ14" s="318">
        <v>2732</v>
      </c>
      <c r="AR14" s="319">
        <v>168.1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-135320</v>
      </c>
      <c r="AP15" s="317">
        <v>-13062</v>
      </c>
      <c r="AQ15" s="318">
        <v>-9152</v>
      </c>
      <c r="AR15" s="319">
        <v>42.7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2174570</v>
      </c>
      <c r="AP16" s="317">
        <v>209901</v>
      </c>
      <c r="AQ16" s="318">
        <v>133599</v>
      </c>
      <c r="AR16" s="319">
        <v>57.1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18.05</v>
      </c>
      <c r="AP21" s="331">
        <v>12.02</v>
      </c>
      <c r="AQ21" s="332">
        <v>6.03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97.7</v>
      </c>
      <c r="AP22" s="336">
        <v>95.8</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1610807</v>
      </c>
      <c r="AP32" s="345">
        <v>155483</v>
      </c>
      <c r="AQ32" s="346">
        <v>79356</v>
      </c>
      <c r="AR32" s="347">
        <v>95.9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735415</v>
      </c>
      <c r="AP35" s="345">
        <v>70986</v>
      </c>
      <c r="AQ35" s="346">
        <v>27499</v>
      </c>
      <c r="AR35" s="347">
        <v>158.1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v>108662</v>
      </c>
      <c r="AP36" s="345">
        <v>10489</v>
      </c>
      <c r="AQ36" s="346">
        <v>3427</v>
      </c>
      <c r="AR36" s="347">
        <v>206.1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v>3590</v>
      </c>
      <c r="AP37" s="345">
        <v>347</v>
      </c>
      <c r="AQ37" s="346">
        <v>1232</v>
      </c>
      <c r="AR37" s="347">
        <v>-71.8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v>607</v>
      </c>
      <c r="AP38" s="348">
        <v>59</v>
      </c>
      <c r="AQ38" s="349">
        <v>22</v>
      </c>
      <c r="AR38" s="337">
        <v>168.2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-45941</v>
      </c>
      <c r="AP39" s="345">
        <v>-4434</v>
      </c>
      <c r="AQ39" s="346">
        <v>-3656</v>
      </c>
      <c r="AR39" s="347">
        <v>21.3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-1659782</v>
      </c>
      <c r="AP40" s="345">
        <v>-160211</v>
      </c>
      <c r="AQ40" s="346">
        <v>-73860</v>
      </c>
      <c r="AR40" s="347">
        <v>116.9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753358</v>
      </c>
      <c r="AP41" s="345">
        <v>72718</v>
      </c>
      <c r="AQ41" s="346">
        <v>34020</v>
      </c>
      <c r="AR41" s="347">
        <v>113.8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1136482</v>
      </c>
      <c r="AN51" s="367">
        <v>101372</v>
      </c>
      <c r="AO51" s="368">
        <v>-34.9</v>
      </c>
      <c r="AP51" s="369">
        <v>107537</v>
      </c>
      <c r="AQ51" s="370">
        <v>14.7</v>
      </c>
      <c r="AR51" s="371">
        <v>-49.6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310188</v>
      </c>
      <c r="AN52" s="375">
        <v>27668</v>
      </c>
      <c r="AO52" s="376">
        <v>-42.8</v>
      </c>
      <c r="AP52" s="377">
        <v>57923</v>
      </c>
      <c r="AQ52" s="378">
        <v>25.1</v>
      </c>
      <c r="AR52" s="379">
        <v>-67.900000000000006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985503</v>
      </c>
      <c r="AN53" s="367">
        <v>89550</v>
      </c>
      <c r="AO53" s="368">
        <v>-11.7</v>
      </c>
      <c r="AP53" s="369">
        <v>113913</v>
      </c>
      <c r="AQ53" s="370">
        <v>5.9</v>
      </c>
      <c r="AR53" s="371">
        <v>-17.600000000000001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294947</v>
      </c>
      <c r="AN54" s="375">
        <v>26801</v>
      </c>
      <c r="AO54" s="376">
        <v>-3.1</v>
      </c>
      <c r="AP54" s="377">
        <v>53160</v>
      </c>
      <c r="AQ54" s="378">
        <v>-8.1999999999999993</v>
      </c>
      <c r="AR54" s="379">
        <v>5.0999999999999996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970529</v>
      </c>
      <c r="AN55" s="367">
        <v>89822</v>
      </c>
      <c r="AO55" s="368">
        <v>0.3</v>
      </c>
      <c r="AP55" s="369">
        <v>115050</v>
      </c>
      <c r="AQ55" s="370">
        <v>1</v>
      </c>
      <c r="AR55" s="371">
        <v>-0.7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326669</v>
      </c>
      <c r="AN56" s="375">
        <v>30233</v>
      </c>
      <c r="AO56" s="376">
        <v>12.8</v>
      </c>
      <c r="AP56" s="377">
        <v>53792</v>
      </c>
      <c r="AQ56" s="378">
        <v>1.2</v>
      </c>
      <c r="AR56" s="379">
        <v>11.6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1397596</v>
      </c>
      <c r="AN57" s="367">
        <v>132160</v>
      </c>
      <c r="AO57" s="368">
        <v>47.1</v>
      </c>
      <c r="AP57" s="369">
        <v>118252</v>
      </c>
      <c r="AQ57" s="370">
        <v>2.8</v>
      </c>
      <c r="AR57" s="371">
        <v>44.3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640559</v>
      </c>
      <c r="AN58" s="375">
        <v>60573</v>
      </c>
      <c r="AO58" s="376">
        <v>100.4</v>
      </c>
      <c r="AP58" s="377">
        <v>49994</v>
      </c>
      <c r="AQ58" s="378">
        <v>-7.1</v>
      </c>
      <c r="AR58" s="379">
        <v>107.5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1554771</v>
      </c>
      <c r="AN59" s="367">
        <v>150074</v>
      </c>
      <c r="AO59" s="368">
        <v>13.6</v>
      </c>
      <c r="AP59" s="369">
        <v>120302</v>
      </c>
      <c r="AQ59" s="370">
        <v>1.7</v>
      </c>
      <c r="AR59" s="371">
        <v>11.9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898755</v>
      </c>
      <c r="AN60" s="375">
        <v>86752</v>
      </c>
      <c r="AO60" s="376">
        <v>43.2</v>
      </c>
      <c r="AP60" s="377">
        <v>59328</v>
      </c>
      <c r="AQ60" s="378">
        <v>18.7</v>
      </c>
      <c r="AR60" s="379">
        <v>24.5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1208976</v>
      </c>
      <c r="AN61" s="382">
        <v>112596</v>
      </c>
      <c r="AO61" s="383">
        <v>2.9</v>
      </c>
      <c r="AP61" s="384">
        <v>115011</v>
      </c>
      <c r="AQ61" s="385">
        <v>5.2</v>
      </c>
      <c r="AR61" s="371">
        <v>-2.2999999999999998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494224</v>
      </c>
      <c r="AN62" s="375">
        <v>46405</v>
      </c>
      <c r="AO62" s="376">
        <v>22.1</v>
      </c>
      <c r="AP62" s="377">
        <v>54839</v>
      </c>
      <c r="AQ62" s="378">
        <v>5.9</v>
      </c>
      <c r="AR62" s="379">
        <v>16.2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H4P9dsNjURJHQpLqgw1ZLQuzeILH2aSJoF/5xtGG3pnhsoL97+ADAue7NMF/QwJpLJ7yY1x+9msObfWBWWVLQ==" saltValue="XelQIXseGFcdc5hyWlgqx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Hgb5Pq4A+ZbnnFPma5A0XmVY1VoVousbI4/uAtiqxklBAAGxadbN3K8GHCoVOrZRvzH2gzQAeco6uEn1dujKBg==" saltValue="ITCw6T9MNfeZLvbZUBsu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iFoiAtKZN/MNlKYVfSvDHVsUUH5znqlxjvtpxACyy23KWSukzB34leDDDc0ApoOwELHa6kZdY0SJs5f9IZ5lLw==" saltValue="Op7PANyI4WAtALAkpu0N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8.23</v>
      </c>
      <c r="G47" s="12">
        <v>6.79</v>
      </c>
      <c r="H47" s="12">
        <v>6.98</v>
      </c>
      <c r="I47" s="12">
        <v>3.99</v>
      </c>
      <c r="J47" s="13">
        <v>5.72</v>
      </c>
    </row>
    <row r="48" spans="2:10" ht="57.75" customHeight="1" x14ac:dyDescent="0.15">
      <c r="B48" s="14"/>
      <c r="C48" s="1240" t="s">
        <v>4</v>
      </c>
      <c r="D48" s="1240"/>
      <c r="E48" s="1241"/>
      <c r="F48" s="15">
        <v>4.59</v>
      </c>
      <c r="G48" s="16">
        <v>3.02</v>
      </c>
      <c r="H48" s="16">
        <v>2.97</v>
      </c>
      <c r="I48" s="16">
        <v>3.23</v>
      </c>
      <c r="J48" s="17">
        <v>2.98</v>
      </c>
    </row>
    <row r="49" spans="2:10" ht="57.75" customHeight="1" thickBot="1" x14ac:dyDescent="0.2">
      <c r="B49" s="18"/>
      <c r="C49" s="1242" t="s">
        <v>5</v>
      </c>
      <c r="D49" s="1242"/>
      <c r="E49" s="1243"/>
      <c r="F49" s="19">
        <v>0.37</v>
      </c>
      <c r="G49" s="20" t="s">
        <v>557</v>
      </c>
      <c r="H49" s="20" t="s">
        <v>558</v>
      </c>
      <c r="I49" s="20" t="s">
        <v>559</v>
      </c>
      <c r="J49" s="21">
        <v>3.79</v>
      </c>
    </row>
    <row r="50" spans="2:10" ht="13.5" customHeight="1" x14ac:dyDescent="0.15"/>
  </sheetData>
  <sheetProtection algorithmName="SHA-512" hashValue="EBl5d2y+FAVn++lBJvowBe8vwc7TTGVlfHGcm348V5021es2/GU+oOg45yHdH0FJU/Byre0LxiGfSqQU3Bv1RQ==" saltValue="iokhIIhcuorgDBh5LxmX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2023-01-16T07:40:29Z</cp:lastPrinted>
  <dcterms:created xsi:type="dcterms:W3CDTF">2022-02-02T06:23:17Z</dcterms:created>
  <dcterms:modified xsi:type="dcterms:W3CDTF">2023-01-16T07:41:24Z</dcterms:modified>
  <cp:category/>
</cp:coreProperties>
</file>