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X:\○待避場所\財政係\県等への報告関係\R3\R3.09.10_令和元年度財政状況資料集の作成について（２回目）\"/>
    </mc:Choice>
  </mc:AlternateContent>
  <bookViews>
    <workbookView xWindow="0" yWindow="0" windowWidth="15360" windowHeight="7635" tabRatio="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<sst xmlns="http://schemas.openxmlformats.org/spreadsheetml/2006/main" count="1100" uniqueCount="603">
  <si>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</si>
  <si>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</si>
  <si>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</si>
  <si>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</si>
  <si>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</si>
  <si>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</si>
  <si>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</si>
  <si>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</si>
  <si>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</si>
  <si>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</si>
  <si>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</si>
  <si>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</si>
  <si>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</si>
  <si>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</si>
  <si>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</si>
  <si>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</si>
  <si>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</si>
  <si>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</si>
  <si>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</si>
  <si>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</si>
  <si>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</si>
  <si>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</si>
  <si>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</si>
  <si>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</si>
  <si>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</si>
  <si>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</si>
  <si>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</si>
  <si>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</si>
  <si>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</si>
  <si>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</si>
  <si>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</si>
  <si>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</si>
  <si>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</si>
  <si>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</si>
  <si>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</si>
  <si>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</si>
  <si>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</si>
  <si>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</si>
  <si>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</si>
  <si>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</si>
  <si>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</si>
  <si>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</si>
  <si>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</si>
  <si>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</si>
  <si>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</si>
  <si>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</si>
  <si>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</si>
  <si>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</si>
  <si>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</si>
  <si>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</si>
  <si>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</si>
  <si>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</si>
  <si>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</si>
  <si>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</si>
  <si>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</si>
  <si>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</si>
  <si>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</si>
  <si>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</si>
  <si>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</si>
  <si>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</si>
  <si>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</si>
  <si>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</si>
  <si>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</si>
  <si>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</si>
  <si>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</si>
  <si>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</si>
  <si>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</si>
  <si>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</si>
  <si>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</si>
  <si>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</si>
  <si>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</si>
  <si>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</si>
  <si>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</si>
  <si>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</si>
  <si>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</si>
  <si>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</si>
  <si>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</si>
  <si>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</si>
  <si>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</si>
  <si>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</si>
  <si>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</si>
  <si>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</si>
  <si>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</si>
  <si>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</si>
  <si>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</si>
  <si>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</si>
  <si>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</si>
  <si>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</si>
  <si>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</si>
  <si>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</si>
  <si>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</si>
  <si>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</si>
  <si>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</si>
  <si>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</si>
  <si>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</si>
  <si>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</si>
  <si>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</si>
  <si>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</si>
  <si>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</si>
  <si>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</si>
  <si>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</si>
  <si>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</si>
  <si>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</si>
  <si>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</si>
  <si>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</si>
  <si>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</si>
  <si>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</si>
  <si>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</si>
  <si>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</si>
  <si>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</si>
  <si>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</si>
  <si>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</si>
  <si>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</si>
  <si>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</si>
  <si>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</si>
  <si>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</si>
  <si>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</si>
  <si>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</si>
  <si>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</si>
  <si>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</si>
  <si>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</si>
  <si>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</si>
  <si>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</si>
  <si>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</si>
  <si>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</si>
  <si>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</si>
  <si>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</si>
  <si>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</si>
  <si>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</si>
  <si>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</si>
  <si>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</si>
  <si>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</si>
  <si>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</si>
  <si>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</si>
  <si>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</si>
  <si>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</si>
  <si>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</si>
  <si>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</si>
  <si>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</si>
  <si>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</si>
  <si>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</si>
  <si>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</si>
  <si>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</si>
  <si>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</si>
  <si>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</si>
  <si>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</si>
  <si>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</si>
  <si>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</si>
  <si>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</si>
  <si>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</si>
  <si>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</si>
  <si>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</si>
  <si>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</si>
  <si>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</si>
  <si>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</si>
  <si>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</si>
  <si>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</si>
  <si>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</si>
  <si>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</si>
  <si>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</si>
  <si>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</si>
  <si>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</si>
  <si>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</si>
  <si>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</si>
  <si>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</si>
  <si>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</si>
  <si>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</si>
  <si>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</si>
  <si>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</si>
  <si>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</si>
  <si>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</si>
  <si>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</si>
  <si>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</si>
  <si>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</si>
  <si>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</si>
  <si>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</si>
  <si>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</si>
  <si>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</si>
  <si>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</si>
  <si>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</si>
  <si>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</si>
  <si>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</si>
  <si>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</si>
  <si>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</si>
  <si>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</si>
  <si>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</si>
  <si>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</si>
  <si>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</si>
  <si>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</si>
  <si>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</si>
  <si>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</si>
  <si>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</si>
  <si>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</si>
  <si>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</si>
  <si>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</si>
  <si>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</si>
  <si>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</si>
  <si>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</si>
  <si>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</si>
  <si>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</si>
  <si>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</si>
  <si>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</si>
  <si>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</si>
  <si>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</si>
  <si>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</si>
  <si>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</si>
  <si>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</si>
  <si>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</si>
  <si>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</si>
  <si>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</si>
  <si>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</si>
  <si>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</si>
  <si>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</si>
  <si>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島根県川本町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</si>
  <si>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</si>
  <si>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</si>
  <si>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</si>
  <si>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</si>
  <si>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</si>
  <si>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</si>
  <si>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</si>
  <si>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</si>
  <si>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</si>
  <si>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</si>
  <si>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</si>
  <si>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</si>
  <si>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</si>
  <si>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</si>
  <si>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</si>
  <si>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</si>
  <si>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</si>
  <si>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</si>
  <si>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</si>
  <si>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</si>
  <si>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</si>
  <si>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</si>
  <si>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</si>
  <si>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</si>
  <si>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</si>
  <si>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</si>
  <si>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</si>
  <si>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</si>
  <si>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</si>
  <si>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</si>
  <si>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</si>
  <si>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</si>
  <si>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</si>
  <si>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</si>
  <si>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</si>
  <si>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</si>
  <si>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</si>
  <si>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</si>
  <si>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</si>
  <si>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</si>
  <si>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</si>
  <si>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</si>
  <si>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</si>
  <si>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</si>
  <si>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</si>
  <si>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</si>
  <si>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</si>
  <si>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</si>
  <si>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</si>
  <si>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</si>
  <si>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</si>
  <si>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</si>
  <si>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</si>
  <si>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</si>
  <si>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</si>
  <si>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</si>
  <si>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</si>
  <si>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</si>
  <si>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</si>
  <si>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</si>
  <si>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</si>
  <si>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</si>
  <si>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</si>
  <si>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</si>
  <si>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</si>
  <si>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</si>
  <si>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</si>
  <si>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</si>
  <si>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</si>
  <si>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</si>
  <si>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</si>
  <si>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</si>
  <si>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</si>
  <si>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</si>
  <si>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</si>
  <si>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</si>
  <si>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</si>
  <si>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</si>
  <si>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</si>
  <si>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</si>
  <si>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</si>
  <si>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</si>
  <si>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</si>
  <si>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</si>
  <si>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</si>
  <si>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</si>
  <si>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</si>
  <si>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</si>
  <si>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</si>
  <si>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</si>
  <si>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</si>
  <si>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</si>
  <si>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</si>
  <si>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</si>
  <si>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</si>
  <si>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</si>
  <si>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</si>
  <si>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</si>
  <si>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</si>
  <si>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</si>
  <si>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</si>
  <si>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</si>
  <si>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</si>
  <si>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</si>
  <si>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</si>
  <si>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</si>
  <si>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</si>
  <si>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</si>
  <si>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</si>
  <si>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</si>
  <si>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</si>
  <si>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</si>
  <si>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</si>
  <si>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</si>
  <si>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</si>
  <si>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</si>
  <si>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</si>
  <si>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</si>
  <si>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</si>
  <si>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</si>
  <si>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</si>
  <si>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</si>
  <si>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</si>
  <si>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</si>
  <si>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</si>
  <si>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</si>
  <si>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</si>
  <si>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</si>
  <si>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</si>
  <si>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</si>
  <si>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</si>
  <si>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</si>
  <si>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</si>
  <si>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</si>
  <si>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</si>
  <si>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</si>
  <si>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</si>
  <si>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</si>
  <si>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</si>
  <si>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</si>
  <si>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</si>
  <si>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</si>
  <si>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</si>
  <si>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</si>
  <si>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</si>
  <si>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</si>
  <si>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</si>
  <si>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</si>
  <si>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</si>
  <si>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</si>
  <si>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</si>
  <si>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</si>
  <si>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島根県川本町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</si>
  <si>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</si>
  <si>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</si>
  <si>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</si>
  <si>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</si>
  <si>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</si>
  <si>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</si>
  <si>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</si>
  <si>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</si>
  <si>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</si>
  <si>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</si>
  <si>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</si>
  <si>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</si>
  <si>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</si>
  <si>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</si>
  <si>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</si>
  <si>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</si>
  <si>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</si>
  <si>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</si>
  <si>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</si>
  <si>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</si>
  <si>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</si>
  <si>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</si>
  <si>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</si>
  <si>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</si>
  <si>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</si>
  <si>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</si>
  <si>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</si>
  <si>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</si>
  <si>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</si>
  <si>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</si>
  <si>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</si>
  <si>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</si>
  <si>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</si>
  <si>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</si>
  <si>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</si>
  <si>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</si>
  <si>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</si>
  <si>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</si>
  <si>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</si>
  <si>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</si>
  <si>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</si>
  <si>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</si>
  <si>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</si>
  <si>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</si>
  <si>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</si>
  <si>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</si>
  <si>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</si>
  <si>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</si>
  <si>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</si>
  <si>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</si>
  <si>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</si>
  <si>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</si>
  <si>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</si>
  <si>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</si>
  <si>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</si>
  <si>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</si>
  <si>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</si>
  <si>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</si>
  <si>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</si>
  <si>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</si>
  <si>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</si>
  <si>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</si>
  <si>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</si>
  <si>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</si>
  <si>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</si>
  <si>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</si>
  <si>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</si>
  <si>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</si>
  <si>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</si>
  <si>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</si>
  <si>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</si>
  <si>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</si>
  <si>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</si>
  <si>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</si>
  <si>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</si>
  <si>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</si>
  <si>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</si>
  <si>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</si>
  <si>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</si>
  <si>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</si>
  <si>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</si>
  <si>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</si>
  <si>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</si>
  <si>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</si>
  <si>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</si>
  <si>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</si>
  <si>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</si>
  <si>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</si>
  <si>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</si>
  <si>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</si>
  <si>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</si>
  <si>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</si>
  <si>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</si>
  <si>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</si>
  <si>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</si>
  <si>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</si>
  <si>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</si>
  <si>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</si>
  <si>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</si>
  <si>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</si>
  <si>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</si>
  <si>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</si>
  <si>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</si>
  <si>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</si>
  <si>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</si>
  <si>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</si>
  <si>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</si>
  <si>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</si>
  <si>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</si>
  <si>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</si>
  <si>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</si>
  <si>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</si>
  <si>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</si>
  <si>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</si>
  <si>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</si>
  <si>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</si>
  <si>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</si>
  <si>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</si>
  <si>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</si>
  <si>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</si>
  <si>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</si>
  <si>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</si>
  <si>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</si>
  <si>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</si>
  <si>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</si>
  <si>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</si>
  <si>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</si>
  <si>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</si>
  <si>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</si>
  <si>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</si>
  <si>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</si>
  <si>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</si>
  <si>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</si>
  <si>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</si>
  <si>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</si>
  <si>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</si>
  <si>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</si>
  <si>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</si>
  <si>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</si>
  <si>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</si>
  <si>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</si>
  <si>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</si>
  <si>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</si>
  <si>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</si>
  <si>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</si>
  <si>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</si>
  <si>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</si>
  <si>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</si>
  <si>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</si>
  <si>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</si>
  <si>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</si>
  <si>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</si>
  <si>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</si>
  <si>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</si>
  <si>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</si>
  <si>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</si>
  <si>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</si>
  <si>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</si>
  <si>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</si>
  <si>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</si>
  <si>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</si>
  <si>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</si>
  <si>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</si>
  <si>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</si>
  <si>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</si>
  <si>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</si>
  <si>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</si>
  <si>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</si>
  <si>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</si>
  <si>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</si>
  <si>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</si>
  <si>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</si>
  <si>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</si>
  <si>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</si>
  <si>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</si>
  <si>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</si>
  <si>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</si>
  <si>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</si>
  <si>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</si>
  <si>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</si>
  <si>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</si>
  <si>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</si>
  <si>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</si>
  <si>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</si>
  <si>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</si>
  <si>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</si>
  <si>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</si>
  <si>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</si>
  <si>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</si>
  <si>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0.17</t>
  </si>
  <si>
    <t>▲ 0.87</t>
  </si>
  <si>
    <t>一般会計</t>
  </si>
  <si>
    <t>国民健康保険事業特別会計</t>
  </si>
  <si>
    <t>簡易水道事業特別会計</t>
  </si>
  <si>
    <t>後期高齢者医療特別会計</t>
  </si>
  <si>
    <t>農業集落排水処理事業特別会計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</si>
  <si>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</si>
  <si>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</si>
  <si>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</si>
  <si>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</si>
  <si>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</si>
  <si>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</si>
  <si>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</si>
  <si>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</si>
  <si>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</si>
  <si>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</si>
  <si>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</si>
  <si>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</si>
  <si>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</si>
  <si>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</si>
  <si>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</si>
  <si>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</si>
  <si>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</si>
  <si>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t>
    <phoneticPr fontId="2"/>
  </si>
  <si>
    <t>-</t>
    <phoneticPr fontId="2"/>
  </si>
  <si>
    <t>-</t>
    <phoneticPr fontId="2"/>
  </si>
  <si>
    <t>-</t>
    <phoneticPr fontId="2"/>
  </si>
  <si>
    <t>公共施設等総合管理基金</t>
    <rPh sb="0" eb="2">
      <t>コウキョウ</t>
    </rPh>
    <rPh sb="2" eb="4">
      <t>シセツ</t>
    </rPh>
    <rPh sb="4" eb="5">
      <t>トウ</t>
    </rPh>
    <rPh sb="5" eb="7">
      <t>ソウゴウ</t>
    </rPh>
    <rPh sb="7" eb="9">
      <t>カンリ</t>
    </rPh>
    <rPh sb="9" eb="11">
      <t>キキン</t>
    </rPh>
    <phoneticPr fontId="5"/>
  </si>
  <si>
    <t>学校教育施設整備基金</t>
    <rPh sb="0" eb="2">
      <t>ガッコウ</t>
    </rPh>
    <rPh sb="2" eb="4">
      <t>キョウイク</t>
    </rPh>
    <rPh sb="4" eb="6">
      <t>シセツ</t>
    </rPh>
    <rPh sb="6" eb="8">
      <t>セイビ</t>
    </rPh>
    <rPh sb="8" eb="10">
      <t>キキン</t>
    </rPh>
    <phoneticPr fontId="5"/>
  </si>
  <si>
    <t>ふるさと創生事業積立金</t>
    <rPh sb="4" eb="6">
      <t>ソウセイ</t>
    </rPh>
    <rPh sb="6" eb="8">
      <t>ジギョウ</t>
    </rPh>
    <rPh sb="8" eb="11">
      <t>ツミタテキン</t>
    </rPh>
    <phoneticPr fontId="5"/>
  </si>
  <si>
    <t>雇用創出基金</t>
    <rPh sb="0" eb="2">
      <t>コヨウ</t>
    </rPh>
    <rPh sb="2" eb="4">
      <t>ソウシュツ</t>
    </rPh>
    <rPh sb="4" eb="6">
      <t>キキン</t>
    </rPh>
    <phoneticPr fontId="5"/>
  </si>
  <si>
    <t>ふるさと思いやり基金</t>
    <rPh sb="4" eb="5">
      <t>オモ</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</si>
  <si>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</si>
  <si>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</si>
  <si>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</si>
  <si>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</si>
  <si>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</si>
  <si>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</si>
  <si>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</si>
  <si>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</si>
  <si>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</si>
  <si>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</si>
  <si>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</si>
  <si>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</si>
  <si>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令和元年決算における将来負担比率と実質公債費比率は、どちらも類似団体平均を上回っている。
　将来負担比率は、充当可能基金や償還に係る交付税見込み額が増額となったことが主な要因で、対前年度比４．２ポイント減の９．４％となった。実質公債費比率は、平成２７年度デジタル防災行政無線整備事業や悠邑ふるさと会館大規模改修事業等の元金償還が開始されたことに伴い元金償還額が増加したことが要因で、対前年度０．９ポイント増の８．１％となった。地方債現在高の増加が要因で、どちらの数値も今後上昇していくことが見込まれるため、これまで以上に公債費の適正化に取り組んでいく必要がある。</t>
    <rPh sb="1" eb="3">
      <t>レイワ</t>
    </rPh>
    <rPh sb="3" eb="5">
      <t>ガンネン</t>
    </rPh>
    <rPh sb="5" eb="7">
      <t>ケッサン</t>
    </rPh>
    <rPh sb="11" eb="13">
      <t>ショウライ</t>
    </rPh>
    <rPh sb="13" eb="15">
      <t>フタン</t>
    </rPh>
    <rPh sb="15" eb="17">
      <t>ヒリツ</t>
    </rPh>
    <rPh sb="18" eb="20">
      <t>ジッシツ</t>
    </rPh>
    <rPh sb="20" eb="23">
      <t>コウサイヒ</t>
    </rPh>
    <rPh sb="23" eb="25">
      <t>ヒリツ</t>
    </rPh>
    <rPh sb="31" eb="33">
      <t>ルイジ</t>
    </rPh>
    <rPh sb="33" eb="35">
      <t>ダンタイ</t>
    </rPh>
    <rPh sb="35" eb="37">
      <t>ヘイキン</t>
    </rPh>
    <rPh sb="38" eb="40">
      <t>ウワマワ</t>
    </rPh>
    <rPh sb="113" eb="115">
      <t>ジッシツ</t>
    </rPh>
    <rPh sb="115" eb="118">
      <t>コウサイヒ</t>
    </rPh>
    <rPh sb="118" eb="120">
      <t>ヒリツ</t>
    </rPh>
    <rPh sb="122" eb="124">
      <t>ヘイセイ</t>
    </rPh>
    <rPh sb="126" eb="128">
      <t>ネンド</t>
    </rPh>
    <rPh sb="132" eb="134">
      <t>ボウサイ</t>
    </rPh>
    <rPh sb="134" eb="136">
      <t>ギョウセイ</t>
    </rPh>
    <rPh sb="136" eb="138">
      <t>ムセン</t>
    </rPh>
    <rPh sb="138" eb="140">
      <t>セイビ</t>
    </rPh>
    <rPh sb="140" eb="142">
      <t>ジギョウ</t>
    </rPh>
    <rPh sb="143" eb="144">
      <t>ユウ</t>
    </rPh>
    <rPh sb="144" eb="145">
      <t>オオ</t>
    </rPh>
    <rPh sb="149" eb="151">
      <t>カイカン</t>
    </rPh>
    <rPh sb="151" eb="154">
      <t>ダイキボ</t>
    </rPh>
    <rPh sb="154" eb="156">
      <t>カイシュウ</t>
    </rPh>
    <rPh sb="156" eb="158">
      <t>ジギョウ</t>
    </rPh>
    <rPh sb="158" eb="159">
      <t>トウ</t>
    </rPh>
    <rPh sb="160" eb="162">
      <t>ガンキン</t>
    </rPh>
    <rPh sb="162" eb="164">
      <t>ショウカン</t>
    </rPh>
    <rPh sb="165" eb="167">
      <t>カイシ</t>
    </rPh>
    <rPh sb="173" eb="174">
      <t>トモナ</t>
    </rPh>
    <rPh sb="175" eb="177">
      <t>ガンキン</t>
    </rPh>
    <rPh sb="177" eb="180">
      <t>ショウカンガク</t>
    </rPh>
    <rPh sb="181" eb="183">
      <t>ゾウカ</t>
    </rPh>
    <rPh sb="188" eb="190">
      <t>ヨウイン</t>
    </rPh>
    <rPh sb="192" eb="193">
      <t>タイ</t>
    </rPh>
    <rPh sb="193" eb="196">
      <t>ゼンネンド</t>
    </rPh>
    <rPh sb="203" eb="204">
      <t>ゾウ</t>
    </rPh>
    <phoneticPr fontId="5"/>
  </si>
  <si>
    <t>　将来負担比率と有形固定資産減価償却率のどちらにおいても類似団体平均を上回っている。
　将来負担比率は、充当可能基金や償還に係る交付税見込み額が増額となったことが主な要因で、対前年度比４．２ポイント減の９．４％となったが、近年地方債の新規発行が増加しているため、今後は数値が上昇していくものと見込んでいる。町債の発行抑制や、発行するときには交付税措置の大きい過疎対策事業債や辺地対策事業債などに限定するなど、財政の健全化に努める。有形固定資産減価償却率は、一般廃棄物処理施設が９１．６％、学校施設が８７．０％とかなり老朽化が進んでいる状況にある。一般廃棄物処理施設については、令和４年度の本格稼働を目指し、大田市と邑智郡３町で新たな施設の建設が進んでいるため、今後数値が改善される見通しである。その他の施設についても個別に施設を分析していき、老朽化状況をより正確に把握したうえで維持管理対策を行っていく必要があ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8" eb="30">
      <t>ルイジ</t>
    </rPh>
    <rPh sb="30" eb="32">
      <t>ダンタイ</t>
    </rPh>
    <rPh sb="32" eb="34">
      <t>ヘイキン</t>
    </rPh>
    <rPh sb="35" eb="37">
      <t>ウワマワ</t>
    </rPh>
    <rPh sb="44" eb="46">
      <t>ショウライ</t>
    </rPh>
    <rPh sb="46" eb="48">
      <t>フタン</t>
    </rPh>
    <rPh sb="48" eb="50">
      <t>ヒリツ</t>
    </rPh>
    <rPh sb="111" eb="113">
      <t>キンネン</t>
    </rPh>
    <rPh sb="113" eb="116">
      <t>チホウサイ</t>
    </rPh>
    <rPh sb="117" eb="119">
      <t>シンキ</t>
    </rPh>
    <rPh sb="119" eb="121">
      <t>ハッコウ</t>
    </rPh>
    <rPh sb="122" eb="124">
      <t>ゾウカ</t>
    </rPh>
    <rPh sb="131" eb="133">
      <t>コンゴ</t>
    </rPh>
    <rPh sb="146" eb="148">
      <t>ミコ</t>
    </rPh>
    <rPh sb="215" eb="217">
      <t>ユウケイ</t>
    </rPh>
    <rPh sb="217" eb="219">
      <t>コテイ</t>
    </rPh>
    <rPh sb="219" eb="221">
      <t>シサン</t>
    </rPh>
    <rPh sb="221" eb="223">
      <t>ゲンカ</t>
    </rPh>
    <rPh sb="223" eb="226">
      <t>ショウキャクリツ</t>
    </rPh>
    <rPh sb="228" eb="230">
      <t>イッパン</t>
    </rPh>
    <rPh sb="230" eb="233">
      <t>ハイキブツ</t>
    </rPh>
    <rPh sb="233" eb="235">
      <t>ショリ</t>
    </rPh>
    <rPh sb="235" eb="237">
      <t>シセツ</t>
    </rPh>
    <rPh sb="244" eb="246">
      <t>ガッコウ</t>
    </rPh>
    <rPh sb="246" eb="248">
      <t>シセツ</t>
    </rPh>
    <rPh sb="258" eb="261">
      <t>ロウキュウカ</t>
    </rPh>
    <rPh sb="262" eb="263">
      <t>スス</t>
    </rPh>
    <rPh sb="267" eb="269">
      <t>ジョウキョウ</t>
    </rPh>
    <rPh sb="273" eb="275">
      <t>イッパン</t>
    </rPh>
    <rPh sb="275" eb="278">
      <t>ハイキブツ</t>
    </rPh>
    <rPh sb="278" eb="280">
      <t>ショリ</t>
    </rPh>
    <rPh sb="280" eb="282">
      <t>シセツ</t>
    </rPh>
    <rPh sb="330" eb="332">
      <t>コンゴ</t>
    </rPh>
    <rPh sb="332" eb="334">
      <t>スウチ</t>
    </rPh>
    <rPh sb="335" eb="337">
      <t>カイゼン</t>
    </rPh>
    <rPh sb="340" eb="342">
      <t>ミトオ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</si>
</sst>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BF10-4611-A81E-8DB9C20CC6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519698</c:v>
                </c:pt>
                <c:pt idx="1">
                  <c:v>195346</c:v>
                </c:pt>
                <c:pt idx="2">
                  <c:v>213693</c:v>
                </c:pt>
                <c:pt idx="3">
                  <c:v>195934</c:v>
                </c:pt>
                <c:pt idx="4">
                  <c:v>335660</c:v>
                </c:pt>
              </c:numCache>
            </c:numRef>
          </c:val>
          <c:smooth val="0"/>
          <c:extLst>
            <c:ext xmlns:c16="http://schemas.microsoft.com/office/drawing/2014/chart" uri="{C3380CC4-5D6E-409C-BE32-E72D297353CC}">
              <c16:uniqueId val="{00000001-BF10-4611-A81E-8DB9C20CC6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2.11</c:v>
                </c:pt>
                <c:pt idx="1">
                  <c:v>2.21</c:v>
                </c:pt>
                <c:pt idx="2">
                  <c:v>1.97</c:v>
                </c:pt>
                <c:pt idx="3">
                  <c:v>2.67</c:v>
                </c:pt>
                <c:pt idx="4">
                  <c:v>1.66</c:v>
                </c:pt>
              </c:numCache>
            </c:numRef>
          </c:val>
          <c:extLst>
            <c:ext xmlns:c16="http://schemas.microsoft.com/office/drawing/2014/chart" uri="{C3380CC4-5D6E-409C-BE32-E72D297353CC}">
              <c16:uniqueId val="{00000000-76CE-494E-8451-688213B75E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25.76</c:v>
                </c:pt>
                <c:pt idx="1">
                  <c:v>27.47</c:v>
                </c:pt>
                <c:pt idx="2">
                  <c:v>27.82</c:v>
                </c:pt>
                <c:pt idx="3">
                  <c:v>28.26</c:v>
                </c:pt>
                <c:pt idx="4">
                  <c:v>28.06</c:v>
                </c:pt>
              </c:numCache>
            </c:numRef>
          </c:val>
          <c:extLst>
            <c:ext xmlns:c16="http://schemas.microsoft.com/office/drawing/2014/chart" uri="{C3380CC4-5D6E-409C-BE32-E72D297353CC}">
              <c16:uniqueId val="{00000001-76CE-494E-8451-688213B75E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0.37</c:v>
                </c:pt>
                <c:pt idx="1">
                  <c:v>1.24</c:v>
                </c:pt>
                <c:pt idx="2">
                  <c:v>-0.17</c:v>
                </c:pt>
                <c:pt idx="3">
                  <c:v>0.78</c:v>
                </c:pt>
                <c:pt idx="4">
                  <c:v>-0.87</c:v>
                </c:pt>
              </c:numCache>
            </c:numRef>
          </c:val>
          <c:smooth val="0"/>
          <c:extLst>
            <c:ext xmlns:c16="http://schemas.microsoft.com/office/drawing/2014/chart" uri="{C3380CC4-5D6E-409C-BE32-E72D297353CC}">
              <c16:uniqueId val="{00000002-76CE-494E-8451-688213B75E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CC8-4E8B-8665-F3962711F0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C8-4E8B-8665-F3962711F0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C8-4E8B-8665-F3962711F03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CC8-4E8B-8665-F3962711F03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CC8-4E8B-8665-F3962711F03A}"/>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CC8-4E8B-8665-F3962711F03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8CC8-4E8B-8665-F3962711F03A}"/>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0.27</c:v>
                </c:pt>
                <c:pt idx="2">
                  <c:v>#N/A</c:v>
                </c:pt>
                <c:pt idx="3">
                  <c:v>0.19</c:v>
                </c:pt>
                <c:pt idx="4">
                  <c:v>#N/A</c:v>
                </c:pt>
                <c:pt idx="5">
                  <c:v>0.02</c:v>
                </c:pt>
                <c:pt idx="6">
                  <c:v>#N/A</c:v>
                </c:pt>
                <c:pt idx="7">
                  <c:v>0.06</c:v>
                </c:pt>
                <c:pt idx="8">
                  <c:v>#N/A</c:v>
                </c:pt>
                <c:pt idx="9">
                  <c:v>0.02</c:v>
                </c:pt>
              </c:numCache>
            </c:numRef>
          </c:val>
          <c:extLst>
            <c:ext xmlns:c16="http://schemas.microsoft.com/office/drawing/2014/chart" uri="{C3380CC4-5D6E-409C-BE32-E72D297353CC}">
              <c16:uniqueId val="{00000007-8CC8-4E8B-8665-F3962711F03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c:v>
                </c:pt>
                <c:pt idx="2">
                  <c:v>#N/A</c:v>
                </c:pt>
                <c:pt idx="3">
                  <c:v>0.1</c:v>
                </c:pt>
                <c:pt idx="4">
                  <c:v>#N/A</c:v>
                </c:pt>
                <c:pt idx="5">
                  <c:v>7.0000000000000007E-2</c:v>
                </c:pt>
                <c:pt idx="6">
                  <c:v>#N/A</c:v>
                </c:pt>
                <c:pt idx="7">
                  <c:v>0.03</c:v>
                </c:pt>
                <c:pt idx="8">
                  <c:v>#N/A</c:v>
                </c:pt>
                <c:pt idx="9">
                  <c:v>0.23</c:v>
                </c:pt>
              </c:numCache>
            </c:numRef>
          </c:val>
          <c:extLst>
            <c:ext xmlns:c16="http://schemas.microsoft.com/office/drawing/2014/chart" uri="{C3380CC4-5D6E-409C-BE32-E72D297353CC}">
              <c16:uniqueId val="{00000008-8CC8-4E8B-8665-F3962711F0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c:v>
                </c:pt>
                <c:pt idx="2">
                  <c:v>#N/A</c:v>
                </c:pt>
                <c:pt idx="3">
                  <c:v>2.21</c:v>
                </c:pt>
                <c:pt idx="4">
                  <c:v>#N/A</c:v>
                </c:pt>
                <c:pt idx="5">
                  <c:v>1.97</c:v>
                </c:pt>
                <c:pt idx="6">
                  <c:v>#N/A</c:v>
                </c:pt>
                <c:pt idx="7">
                  <c:v>2.67</c:v>
                </c:pt>
                <c:pt idx="8">
                  <c:v>#N/A</c:v>
                </c:pt>
                <c:pt idx="9">
                  <c:v>1.66</c:v>
                </c:pt>
              </c:numCache>
            </c:numRef>
          </c:val>
          <c:extLst>
            <c:ext xmlns:c16="http://schemas.microsoft.com/office/drawing/2014/chart" uri="{C3380CC4-5D6E-409C-BE32-E72D297353CC}">
              <c16:uniqueId val="{00000009-8CC8-4E8B-8665-F3962711F0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413</c:v>
                </c:pt>
                <c:pt idx="5">
                  <c:v>398</c:v>
                </c:pt>
                <c:pt idx="8">
                  <c:v>392</c:v>
                </c:pt>
                <c:pt idx="11">
                  <c:v>379</c:v>
                </c:pt>
                <c:pt idx="14">
                  <c:v>408</c:v>
                </c:pt>
              </c:numCache>
            </c:numRef>
          </c:val>
          <c:extLst>
            <c:ext xmlns:c16="http://schemas.microsoft.com/office/drawing/2014/chart" uri="{C3380CC4-5D6E-409C-BE32-E72D297353CC}">
              <c16:uniqueId val="{00000000-C685-426F-BB7C-58D0988EE6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85-426F-BB7C-58D0988EE6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6</c:v>
                </c:pt>
                <c:pt idx="6">
                  <c:v>5</c:v>
                </c:pt>
                <c:pt idx="9">
                  <c:v>5</c:v>
                </c:pt>
                <c:pt idx="12">
                  <c:v>5</c:v>
                </c:pt>
              </c:numCache>
            </c:numRef>
          </c:val>
          <c:extLst>
            <c:ext xmlns:c16="http://schemas.microsoft.com/office/drawing/2014/chart" uri="{C3380CC4-5D6E-409C-BE32-E72D297353CC}">
              <c16:uniqueId val="{00000002-C685-426F-BB7C-58D0988EE6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18</c:v>
                </c:pt>
                <c:pt idx="6">
                  <c:v>19</c:v>
                </c:pt>
                <c:pt idx="9">
                  <c:v>22</c:v>
                </c:pt>
                <c:pt idx="12">
                  <c:v>22</c:v>
                </c:pt>
              </c:numCache>
            </c:numRef>
          </c:val>
          <c:extLst>
            <c:ext xmlns:c16="http://schemas.microsoft.com/office/drawing/2014/chart" uri="{C3380CC4-5D6E-409C-BE32-E72D297353CC}">
              <c16:uniqueId val="{00000003-C685-426F-BB7C-58D0988EE6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c:v>
                </c:pt>
                <c:pt idx="3">
                  <c:v>81</c:v>
                </c:pt>
                <c:pt idx="6">
                  <c:v>77</c:v>
                </c:pt>
                <c:pt idx="9">
                  <c:v>78</c:v>
                </c:pt>
                <c:pt idx="12">
                  <c:v>74</c:v>
                </c:pt>
              </c:numCache>
            </c:numRef>
          </c:val>
          <c:extLst>
            <c:ext xmlns:c16="http://schemas.microsoft.com/office/drawing/2014/chart" uri="{C3380CC4-5D6E-409C-BE32-E72D297353CC}">
              <c16:uniqueId val="{00000004-C685-426F-BB7C-58D0988EE6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85-426F-BB7C-58D0988EE6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85-426F-BB7C-58D0988EE6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444</c:v>
                </c:pt>
                <c:pt idx="3">
                  <c:v>419</c:v>
                </c:pt>
                <c:pt idx="6">
                  <c:v>406</c:v>
                </c:pt>
                <c:pt idx="9">
                  <c:v>424</c:v>
                </c:pt>
                <c:pt idx="12">
                  <c:v>475</c:v>
                </c:pt>
              </c:numCache>
            </c:numRef>
          </c:val>
          <c:extLst>
            <c:ext xmlns:c16="http://schemas.microsoft.com/office/drawing/2014/chart" uri="{C3380CC4-5D6E-409C-BE32-E72D297353CC}">
              <c16:uniqueId val="{00000007-C685-426F-BB7C-58D0988EE6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135</c:v>
                </c:pt>
                <c:pt idx="2">
                  <c:v>#N/A</c:v>
                </c:pt>
                <c:pt idx="3">
                  <c:v>#N/A</c:v>
                </c:pt>
                <c:pt idx="4">
                  <c:v>126</c:v>
                </c:pt>
                <c:pt idx="5">
                  <c:v>#N/A</c:v>
                </c:pt>
                <c:pt idx="6">
                  <c:v>#N/A</c:v>
                </c:pt>
                <c:pt idx="7">
                  <c:v>115</c:v>
                </c:pt>
                <c:pt idx="8">
                  <c:v>#N/A</c:v>
                </c:pt>
                <c:pt idx="9">
                  <c:v>#N/A</c:v>
                </c:pt>
                <c:pt idx="10">
                  <c:v>150</c:v>
                </c:pt>
                <c:pt idx="11">
                  <c:v>#N/A</c:v>
                </c:pt>
                <c:pt idx="12">
                  <c:v>#N/A</c:v>
                </c:pt>
                <c:pt idx="13">
                  <c:v>168</c:v>
                </c:pt>
                <c:pt idx="14">
                  <c:v>#N/A</c:v>
                </c:pt>
              </c:numCache>
            </c:numRef>
          </c:val>
          <c:smooth val="0"/>
          <c:extLst>
            <c:ext xmlns:c16="http://schemas.microsoft.com/office/drawing/2014/chart" uri="{C3380CC4-5D6E-409C-BE32-E72D297353CC}">
              <c16:uniqueId val="{00000008-C685-426F-BB7C-58D0988EE6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4097</c:v>
                </c:pt>
                <c:pt idx="5">
                  <c:v>4019</c:v>
                </c:pt>
                <c:pt idx="8">
                  <c:v>3933</c:v>
                </c:pt>
                <c:pt idx="11">
                  <c:v>3961</c:v>
                </c:pt>
                <c:pt idx="14">
                  <c:v>4221</c:v>
                </c:pt>
              </c:numCache>
            </c:numRef>
          </c:val>
          <c:extLst>
            <c:ext xmlns:c16="http://schemas.microsoft.com/office/drawing/2014/chart" uri="{C3380CC4-5D6E-409C-BE32-E72D297353CC}">
              <c16:uniqueId val="{00000000-788E-4ADF-9D22-FA35ECF1F1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8E-4ADF-9D22-FA35ECF1F1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1748</c:v>
                </c:pt>
                <c:pt idx="5">
                  <c:v>1911</c:v>
                </c:pt>
                <c:pt idx="8">
                  <c:v>2069</c:v>
                </c:pt>
                <c:pt idx="11">
                  <c:v>2140</c:v>
                </c:pt>
                <c:pt idx="14">
                  <c:v>2203</c:v>
                </c:pt>
              </c:numCache>
            </c:numRef>
          </c:val>
          <c:extLst>
            <c:ext xmlns:c16="http://schemas.microsoft.com/office/drawing/2014/chart" uri="{C3380CC4-5D6E-409C-BE32-E72D297353CC}">
              <c16:uniqueId val="{00000002-788E-4ADF-9D22-FA35ECF1F1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8E-4ADF-9D22-FA35ECF1F1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8E-4ADF-9D22-FA35ECF1F1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8E-4ADF-9D22-FA35ECF1F1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735</c:v>
                </c:pt>
                <c:pt idx="3">
                  <c:v>699</c:v>
                </c:pt>
                <c:pt idx="6">
                  <c:v>695</c:v>
                </c:pt>
                <c:pt idx="9">
                  <c:v>738</c:v>
                </c:pt>
                <c:pt idx="12">
                  <c:v>644</c:v>
                </c:pt>
              </c:numCache>
            </c:numRef>
          </c:val>
          <c:extLst>
            <c:ext xmlns:c16="http://schemas.microsoft.com/office/drawing/2014/chart" uri="{C3380CC4-5D6E-409C-BE32-E72D297353CC}">
              <c16:uniqueId val="{00000006-788E-4ADF-9D22-FA35ECF1F1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161</c:v>
                </c:pt>
                <c:pt idx="3">
                  <c:v>149</c:v>
                </c:pt>
                <c:pt idx="6">
                  <c:v>137</c:v>
                </c:pt>
                <c:pt idx="9">
                  <c:v>104</c:v>
                </c:pt>
                <c:pt idx="12">
                  <c:v>87</c:v>
                </c:pt>
              </c:numCache>
            </c:numRef>
          </c:val>
          <c:extLst>
            <c:ext xmlns:c16="http://schemas.microsoft.com/office/drawing/2014/chart" uri="{C3380CC4-5D6E-409C-BE32-E72D297353CC}">
              <c16:uniqueId val="{00000007-788E-4ADF-9D22-FA35ECF1F1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915</c:v>
                </c:pt>
                <c:pt idx="3">
                  <c:v>888</c:v>
                </c:pt>
                <c:pt idx="6">
                  <c:v>987</c:v>
                </c:pt>
                <c:pt idx="9">
                  <c:v>971</c:v>
                </c:pt>
                <c:pt idx="12">
                  <c:v>948</c:v>
                </c:pt>
              </c:numCache>
            </c:numRef>
          </c:val>
          <c:extLst>
            <c:ext xmlns:c16="http://schemas.microsoft.com/office/drawing/2014/chart" uri="{C3380CC4-5D6E-409C-BE32-E72D297353CC}">
              <c16:uniqueId val="{00000008-788E-4ADF-9D22-FA35ECF1F1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79</c:v>
                </c:pt>
                <c:pt idx="3">
                  <c:v>66</c:v>
                </c:pt>
                <c:pt idx="6">
                  <c:v>53</c:v>
                </c:pt>
                <c:pt idx="9">
                  <c:v>43</c:v>
                </c:pt>
                <c:pt idx="12">
                  <c:v>31</c:v>
                </c:pt>
              </c:numCache>
            </c:numRef>
          </c:val>
          <c:extLst>
            <c:ext xmlns:c16="http://schemas.microsoft.com/office/drawing/2014/chart" uri="{C3380CC4-5D6E-409C-BE32-E72D297353CC}">
              <c16:uniqueId val="{00000009-788E-4ADF-9D22-FA35ECF1F1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4296</c:v>
                </c:pt>
                <c:pt idx="3">
                  <c:v>4293</c:v>
                </c:pt>
                <c:pt idx="6">
                  <c:v>4415</c:v>
                </c:pt>
                <c:pt idx="9">
                  <c:v>4488</c:v>
                </c:pt>
                <c:pt idx="12">
                  <c:v>4881</c:v>
                </c:pt>
              </c:numCache>
            </c:numRef>
          </c:val>
          <c:extLst>
            <c:ext xmlns:c16="http://schemas.microsoft.com/office/drawing/2014/chart" uri="{C3380CC4-5D6E-409C-BE32-E72D297353CC}">
              <c16:uniqueId val="{0000000A-788E-4ADF-9D22-FA35ECF1F1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340</c:v>
                </c:pt>
                <c:pt idx="2">
                  <c:v>#N/A</c:v>
                </c:pt>
                <c:pt idx="3">
                  <c:v>#N/A</c:v>
                </c:pt>
                <c:pt idx="4">
                  <c:v>164</c:v>
                </c:pt>
                <c:pt idx="5">
                  <c:v>#N/A</c:v>
                </c:pt>
                <c:pt idx="6">
                  <c:v>#N/A</c:v>
                </c:pt>
                <c:pt idx="7">
                  <c:v>286</c:v>
                </c:pt>
                <c:pt idx="8">
                  <c:v>#N/A</c:v>
                </c:pt>
                <c:pt idx="9">
                  <c:v>#N/A</c:v>
                </c:pt>
                <c:pt idx="10">
                  <c:v>242</c:v>
                </c:pt>
                <c:pt idx="11">
                  <c:v>#N/A</c:v>
                </c:pt>
                <c:pt idx="12">
                  <c:v>#N/A</c:v>
                </c:pt>
                <c:pt idx="13">
                  <c:v>168</c:v>
                </c:pt>
                <c:pt idx="14">
                  <c:v>#N/A</c:v>
                </c:pt>
              </c:numCache>
            </c:numRef>
          </c:val>
          <c:smooth val="0"/>
          <c:extLst>
            <c:ext xmlns:c16="http://schemas.microsoft.com/office/drawing/2014/chart" uri="{C3380CC4-5D6E-409C-BE32-E72D297353CC}">
              <c16:uniqueId val="{0000000B-788E-4ADF-9D22-FA35ECF1F1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608</c:v>
                </c:pt>
                <c:pt idx="1">
                  <c:v>610</c:v>
                </c:pt>
                <c:pt idx="2">
                  <c:v>612</c:v>
                </c:pt>
              </c:numCache>
            </c:numRef>
          </c:val>
          <c:extLst>
            <c:ext xmlns:c16="http://schemas.microsoft.com/office/drawing/2014/chart" uri="{C3380CC4-5D6E-409C-BE32-E72D297353CC}">
              <c16:uniqueId val="{00000000-E65A-4EC1-A274-D095F4178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863</c:v>
                </c:pt>
                <c:pt idx="1">
                  <c:v>889</c:v>
                </c:pt>
                <c:pt idx="2">
                  <c:v>894</c:v>
                </c:pt>
              </c:numCache>
            </c:numRef>
          </c:val>
          <c:extLst>
            <c:ext xmlns:c16="http://schemas.microsoft.com/office/drawing/2014/chart" uri="{C3380CC4-5D6E-409C-BE32-E72D297353CC}">
              <c16:uniqueId val="{00000001-E65A-4EC1-A274-D095F4178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614</c:v>
                </c:pt>
                <c:pt idx="1">
                  <c:v>672</c:v>
                </c:pt>
                <c:pt idx="2">
                  <c:v>741</c:v>
                </c:pt>
              </c:numCache>
            </c:numRef>
          </c:val>
          <c:extLst>
            <c:ext xmlns:c16="http://schemas.microsoft.com/office/drawing/2014/chart" uri="{C3380CC4-5D6E-409C-BE32-E72D297353CC}">
              <c16:uniqueId val="{00000002-E65A-4EC1-A274-D095F41783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{988B14C9-64BC-4FD1-8314-5FFAE4C66FFF}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DBF-4A2F-A4D4-9B1594D74F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{0EB2E722-1E4A-4917-BA78-E9A78D6ABFCD}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BF-4A2F-A4D4-9B1594D74F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{2BB04B8B-4BCA-441A-B082-1243CA18FF22}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BF-4A2F-A4D4-9B1594D74F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{C3632808-F25B-4248-B8AF-AF3D508B5A39}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BF-4A2F-A4D4-9B1594D74F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{3F01E4F1-A46D-45ED-BC26-BFC41C4D1FD8}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BF-4A2F-A4D4-9B1594D74F6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{180FCF2E-2E6F-4392-8EF1-6435A57E733E}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DBF-4A2F-A4D4-9B1594D74F6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{2B51DEF0-1700-4875-A207-91366B930B16}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DBF-4A2F-A4D4-9B1594D74F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{631D88B1-5383-4A0A-9CCB-2C8D0C4F2692}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DBF-4A2F-A4D4-9B1594D74F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{17A0A593-D75B-4868-B2A9-90426DE9F287}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DBF-4A2F-A4D4-9B1594D74F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56.2</c:v>
                </c:pt>
                <c:pt idx="16">
                  <c:v>57.9</c:v>
                </c:pt>
                <c:pt idx="24">
                  <c:v>61.4</c:v>
                </c:pt>
                <c:pt idx="32">
                  <c:v>62.2</c:v>
                </c:pt>
              </c:numCache>
            </c:numRef>
          </c:xVal>
          <c:yVal>
            <c:numRef>
              <c:f>公会計指標分析・財政指標組合せ分析表!$BP$51:$DC$51</c:f>
              <c:numCache>
                <c:formatCode>#,##0.0;"▲ "#,##0.0</c:formatCode>
                <c:ptCount val="40"/>
                <c:pt idx="0">
                  <c:v>18.399999999999999</c:v>
                </c:pt>
                <c:pt idx="8">
                  <c:v>9</c:v>
                </c:pt>
                <c:pt idx="16">
                  <c:v>15.9</c:v>
                </c:pt>
                <c:pt idx="24">
                  <c:v>13.6</c:v>
                </c:pt>
                <c:pt idx="32">
                  <c:v>9.4</c:v>
                </c:pt>
              </c:numCache>
            </c:numRef>
          </c:yVal>
          <c:smooth val="0"/>
          <c:extLst>
            <c:ext xmlns:c16="http://schemas.microsoft.com/office/drawing/2014/chart" uri="{C3380CC4-5D6E-409C-BE32-E72D297353CC}">
              <c16:uniqueId val="{00000009-8DBF-4A2F-A4D4-9B1594D74F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{33C84EEF-BCB0-4A22-81A1-E0790C23C8B7}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DBF-4A2F-A4D4-9B1594D74F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{C379B11E-B320-4916-AF8E-C115B45F46E6}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BF-4A2F-A4D4-9B1594D74F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{F25C3962-E159-495F-8476-097E7D1F3DE3}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BF-4A2F-A4D4-9B1594D74F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{13CDDD3B-2BFE-4A50-9B39-B37E0511F774}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BF-4A2F-A4D4-9B1594D74F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{01DD57A8-0968-4359-A331-B1786C5699FA}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BF-4A2F-A4D4-9B1594D74F6B}"/>
                </c:ext>
              </c:extLst>
            </c:dLbl>
            <c:dLbl>
              <c:idx val="8"/>
              <c:layout>
                <c:manualLayout>
                  <c:x val="-3.399353711948087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{15C46253-BD09-4FF9-AC72-0EA882596F1D}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DBF-4A2F-A4D4-9B1594D74F6B}"/>
                </c:ext>
              </c:extLst>
            </c:dLbl>
            <c:dLbl>
              <c:idx val="16"/>
              <c:layout>
                <c:manualLayout>
                  <c:x val="-3.029686381966373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{DA2DB63A-E54B-4552-8B1D-43C2E0B3148F}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DBF-4A2F-A4D4-9B1594D74F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{3701233B-07F4-481C-8001-66FAE4ABBEFA}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DBF-4A2F-A4D4-9B1594D74F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{0361057D-3BBD-4360-989B-64B877CD265E}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DBF-4A2F-A4D4-9B1594D74F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DBF-4A2F-A4D4-9B1594D74F6B}"/>
            </c:ext>
          </c:extLst>
        </c:ser>
        <c:dLbls>
          <c:showLegendKey val="0"/>
          <c:showVal val="1"/>
          <c:showCatName val="0"/>
          <c:showSerName val="0"/>
          <c:showPercent val="0"/>
          <c:showBubbleSize val="0"/>
        </c:dLbls>
        <c:axId val="46179840"/>
        <c:axId val="46181760"/>
      </c:scatterChart>
      <c:valAx>
        <c:axId val="46179840"/>
        <c:scaling>
          <c:orientation val="minMax"/>
          <c:max val="63"/>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{2C417046-2931-4362-9650-9A0D21534504}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1B1-4931-BF13-5CA4236FA8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{C9077B3E-3BC8-46FC-BB41-CA0DF8E5E9CC}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B1-4931-BF13-5CA4236FA8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{8A80F1A3-ACC7-4A5A-B4AF-C51CCC72EE22}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B1-4931-BF13-5CA4236FA8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{7B810ACD-61AD-4463-A0B0-6336BC246CD3}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B1-4931-BF13-5CA4236FA8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{CBF03FE5-124B-44CB-BF35-86985925403B}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B1-4931-BF13-5CA4236FA8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{E3ABED1C-B303-49AE-B373-539487E74DAB}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1B1-4931-BF13-5CA4236FA8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{D4E3AD42-B42A-457D-AA8A-F3D71861B094}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1B1-4931-BF13-5CA4236FA89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{D735EEFC-F8B9-49CF-877A-9057AC114A7D}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1B1-4931-BF13-5CA4236FA89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{54D6BF0A-2A89-4C82-9E13-76298FF610E0}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1B1-4931-BF13-5CA4236FA8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7.9</c:v>
                </c:pt>
                <c:pt idx="16">
                  <c:v>6.9</c:v>
                </c:pt>
                <c:pt idx="24">
                  <c:v>7.2</c:v>
                </c:pt>
                <c:pt idx="32">
                  <c:v>8.1</c:v>
                </c:pt>
              </c:numCache>
            </c:numRef>
          </c:xVal>
          <c:yVal>
            <c:numRef>
              <c:f>公会計指標分析・財政指標組合せ分析表!$BP$73:$DC$73</c:f>
              <c:numCache>
                <c:formatCode>#,##0.0;"▲ "#,##0.0</c:formatCode>
                <c:ptCount val="40"/>
                <c:pt idx="0">
                  <c:v>18.399999999999999</c:v>
                </c:pt>
                <c:pt idx="8">
                  <c:v>9</c:v>
                </c:pt>
                <c:pt idx="16">
                  <c:v>15.9</c:v>
                </c:pt>
                <c:pt idx="24">
                  <c:v>13.6</c:v>
                </c:pt>
                <c:pt idx="32">
                  <c:v>9.4</c:v>
                </c:pt>
              </c:numCache>
            </c:numRef>
          </c:yVal>
          <c:smooth val="0"/>
          <c:extLst>
            <c:ext xmlns:c16="http://schemas.microsoft.com/office/drawing/2014/chart" uri="{C3380CC4-5D6E-409C-BE32-E72D297353CC}">
              <c16:uniqueId val="{00000009-F1B1-4931-BF13-5CA4236FA8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{70380E72-E1B0-4E96-A04D-F3917A3E08E9}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1B1-4931-BF13-5CA4236FA8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{56EE25E3-0A4B-49B5-848E-59204D60079F}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B1-4931-BF13-5CA4236FA8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{9F3CE577-CCDA-4088-8B3D-173C889008DA}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B1-4931-BF13-5CA4236FA8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{365A0DB7-7589-4863-8EAC-B767B9A9CFBB}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B1-4931-BF13-5CA4236FA8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{CB84436C-C3C2-42FE-BF5B-76F2AF147E23}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B1-4931-BF13-5CA4236FA8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{77959894-1BAE-4C2F-A331-66C8351FEF3E}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1B1-4931-BF13-5CA4236FA8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{0FFB6C8F-A467-4F60-8ACF-E626A3258407}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1B1-4931-BF13-5CA4236FA899}"/>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{985E0D4E-787B-4F08-A559-944C896B0B04}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1B1-4931-BF13-5CA4236FA899}"/>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{C4DEAF92-761B-4A4A-9D2C-473D6B24BA4F}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1B1-4931-BF13-5CA4236FA8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1B1-4931-BF13-5CA4236FA89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平成２７年度デジタル防災行政無線整備事業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（過疎対策事業債）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や悠邑ふるさと会館大規模改修事業（過疎対策事業債）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の元金償還が開始されたことに伴い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、令和元年度は元利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が５１百万円増加している。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近年実施しているまちごと魅力化センター整備事業等の大規模事業の償還が開始されるとさらに増加する見込みである。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また、地方債を交付税措置率の高い過疎対策事業債や辺地対策事業債などに限定しているため、算入公債費等も令和元年度において２９百万円増加している。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満期一括償還地方債の財源としての積み立ては行っていない。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から取り組んでいるまちごと魅力化センター整備事業や企業誘致関連の町道三原古市線整備事業などにより、地方債現在高が平成２８年度以降増加しており、令和元年度においては、前年度比＋３９３百万円の４，８８１百万円となった。令和２年度以降も新可燃ごみ共同処理施設整備事業がピークを迎えることや公立邑智病院建設改良事業が始まるため、さらに増加することが見込まれ、将来負担比率の数値の悪化が懸念され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地方債を交付税措置率の高い過疎対策事業債や辺地対策事業債などに限定しているため、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も令和元年度において２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島根県川本町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その他特定目的基金を積極的に活用しているが、旧ＪＲ三江線施設の維持管理経費１０９百万円を積み立てたことにより、令和元年度末基金残高は、対前年度比＋７６百万円の２，２４７百万円となった。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決算余剰金２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、決算余剰金を公共施設等総合管理基金へ積み立てる。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　財政調整基金及び減債基金は、令和元年度末残高を維持する。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債権運用の増額を検討する。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等総合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：公共施設の維持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管理（改修・除却・長寿命化等）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：学校教育施設の整備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ふるさと創生事業資金積立金：自ら考え自ら実践する地域づくり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雇用創出基金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：地域の元気回復、活性化及び住民の暮らしを守るための雇用・経済対策に係る事業支援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：ふるさと川本町の再生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のため寄附金を活用した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個性豊かな活力ある安全・安心のまちづくり事業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公共施設等総合管理基金：決算余剰金２９百万円や旧ＪＲ三江線施設の維持管理経費１０９百万円を積み立てた。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石見川本駅保線区管理事務所解体工事１１百万円や郷土資料館解体工事７百万円等の５８百万円を取り崩した。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　：小学校トイレ洋式化工事３百万円や小学校大型遊具設置工事５百万円等の９百万円を取り崩した。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雇用創出基金　　　　　：小売店等持続化支援事業５百万円や企業立地支援緊急対策事業５百万円を取り崩した。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令和２年度以降も引き続き、決算余剰金を公共施設等総合管理基金へ積み立てる。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将来的に公共施設等総合管理基金と学校教育施設整備基金の統合を図る。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債権運用に伴う運用益収入２百万円を積み立てた。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財源不足に伴う取り崩しなし。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財政推計においては、令和２年度以降、財源不足に伴う取り崩しを行うこととしているが、豪雨災害が頻発している状況も踏まえ、令和元年度末残高を維持する。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債権運用に伴う運用益収入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取り崩しなし。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財政調整基金と同様に、令和元年度末残高を維持する。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28489BE-DFCA-4812-8F50-3F57C7541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6A41ADE-FE2B-43F0-81F5-13CE1C541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14122A4-95AB-4136-833D-389798F9B0B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B569EE5-FAFE-4D97-8844-2964657EF1C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F2F10A5-7D92-431E-ACE9-893F0232592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1DBAD5F-7024-4454-B441-23AFE3A4173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9636EA5-802B-42A5-B2EA-16A44C26FEF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B94D320-BA74-49B0-9DEF-339E804D59F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D5EDF19-0F88-4CCE-9BED-2055929F9C6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A6CE300-BADE-4745-875D-B2BE7DC465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2D8021-100B-4E9F-9E72-312EB4B966E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3B03769-98DC-4822-A3EA-1B9F48A7BA9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
3,250
106.43
4,657,196
4,603,978
36,251
2,182,085
4,880,699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7DF19B2-2034-4532-A288-5BB29EA66B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AC46D5C-B9B8-4240-BE61-2B1B19EB164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CA96CB-F5B7-4DC8-AACF-04CE27DA65A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38C1308-4710-4DF7-8A35-78C5552AFD1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037D338-0B53-4051-85BF-5138B9D6859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907E009-2ADB-4F26-8413-5F9053F4726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24CE7A0-D43C-4F90-B4B0-16B573F8A3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157046E-EEED-4BBF-876A-8327A343C0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6947E53-26A3-4EA2-AE9D-AAE3FE1B990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FC0A7A7-506B-49FD-87BC-3583AFDD90C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5C254B9-9222-4A2A-8346-C80E47189F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6905682-9989-4BF3-A740-AFF1A1C66D9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99E45AC-F1E7-4FC2-92CA-5A30215B21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A8414D-A98A-455F-875B-16964F0620E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7287570-D902-46DF-8DBC-B42BBC5F7FB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D3CCC16-C98A-4C17-868F-4CD6B5F6F2D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47DFFF2-0B1C-4BEF-A7EA-0E8C77B4047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A343EB5-3D92-4C62-9228-5279449EB7F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83FF088-38B0-43AE-B41C-CFE90EBAEC9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2000828-919D-4FF4-A02E-E095030F0BA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A5830F7-A63B-485E-B168-21AA6FD108D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6080614-5F89-4DA8-B060-C019251F71C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DBA0EEC-FF1C-4530-9E96-BFB43E9B0B3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0B11431-D821-47A1-929A-85E03786915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6326704-B644-4DFF-800E-E9B41DB39CA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65978F7-A374-4FA3-982B-05DF4F11003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BC16CC8-1A8E-4CAC-A934-4D4D0ED9739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0688AC4-B753-4F4E-B01D-474A10C66D4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3EDAAE9-B393-499C-8621-DCFBF3F72E8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6F52BDE-876F-4AF6-9A4B-89BB264C9A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40DDF13-326A-492F-8F8E-D96405213C8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7866301-29F6-4D01-A108-FFCEDEED033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2007321-C579-4861-BAB9-21230BEB53C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824EE5B-0CA1-4216-90FE-DD58B1D0AC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FCB2719-158C-40BF-9D02-391335FAB7C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平成２８年度に策定した公共施設等総合管理計画において、公共施設等の延べ床面積を３０年間で３０％削減するという目標を掲げ、老朽化した施設の除却等を進めている。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類似団体の平均と同様に数値が上昇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今後は個別に施設を分析していき、老朽化状況をより正確に把握したうえで施設の維持管理対策を行っていく。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F255FDE-89AB-4FA7-801F-B489AD92808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58F8A62-BB8E-45EE-A789-6B7CAE18959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503FFD3-1A9F-41AB-B024-E4875C0B133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B945367-4630-4BA6-B271-DF6148CC774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44227383-33FA-42AD-85B4-506E1253B4B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ECBD0AC-E608-49D3-B1F9-6393300FF3A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250B921-2A5A-48D5-8E5F-B0BD703FDE8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39979F9-2221-4C15-8D80-649130DF5A2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E795BDA-446F-4C77-9C77-D8A5869D7CB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BB4E8EB-D9D0-4FE1-B1FA-16A4F2865E7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4C5E5E7-B53F-40CE-B166-C2C9EFE9D29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FEEDA02-821D-4879-8F73-08015B226C8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CF4ED33-31CC-44D8-BE75-868AAC2F760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84906DA-9643-4DDC-AAF9-E5C7C340AE4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F5C3366-49A3-4B37-8512-59B27248ED9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6CF7EED-8A95-445F-AE55-A11C113CEF3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a:extLst>
            <a:ext uri="{FF2B5EF4-FFF2-40B4-BE49-F238E27FC236}">
              <a16:creationId xmlns:a16="http://schemas.microsoft.com/office/drawing/2014/main" id="{90919009-BD83-498C-874F-F56FA2F7A62D}"/>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a:extLst>
            <a:ext uri="{FF2B5EF4-FFF2-40B4-BE49-F238E27FC236}">
              <a16:creationId xmlns:a16="http://schemas.microsoft.com/office/drawing/2014/main" id="{ED50B766-3F5A-4FF6-A37F-422414F9D37D}"/>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a:extLst>
            <a:ext uri="{FF2B5EF4-FFF2-40B4-BE49-F238E27FC236}">
              <a16:creationId xmlns:a16="http://schemas.microsoft.com/office/drawing/2014/main" id="{0F6CD739-3C74-4B1E-8DF1-0547437EC123}"/>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a:extLst>
            <a:ext uri="{FF2B5EF4-FFF2-40B4-BE49-F238E27FC236}">
              <a16:creationId xmlns:a16="http://schemas.microsoft.com/office/drawing/2014/main" id="{E25D1B56-6D49-4BE8-8051-3F635B9B8FCE}"/>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a:extLst>
            <a:ext uri="{FF2B5EF4-FFF2-40B4-BE49-F238E27FC236}">
              <a16:creationId xmlns:a16="http://schemas.microsoft.com/office/drawing/2014/main" id="{6240E730-EC62-4154-9887-8353DA7C2476}"/>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0" name="有形固定資産減価償却率平均値テキスト">
          <a:extLst>
            <a:ext uri="{FF2B5EF4-FFF2-40B4-BE49-F238E27FC236}">
              <a16:creationId xmlns:a16="http://schemas.microsoft.com/office/drawing/2014/main" id="{B10E595F-280F-41CB-BB29-0AB2A55E8E72}"/>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a:extLst>
            <a:ext uri="{FF2B5EF4-FFF2-40B4-BE49-F238E27FC236}">
              <a16:creationId xmlns:a16="http://schemas.microsoft.com/office/drawing/2014/main" id="{C9FC4701-D886-4700-8D47-FE912E7EED44}"/>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a:extLst>
            <a:ext uri="{FF2B5EF4-FFF2-40B4-BE49-F238E27FC236}">
              <a16:creationId xmlns:a16="http://schemas.microsoft.com/office/drawing/2014/main" id="{C9558C1C-1A84-42B9-B09A-5B89A2C669A3}"/>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a:extLst>
            <a:ext uri="{FF2B5EF4-FFF2-40B4-BE49-F238E27FC236}">
              <a16:creationId xmlns:a16="http://schemas.microsoft.com/office/drawing/2014/main" id="{555D5C8C-12C0-45DD-947B-B16724C24462}"/>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C1A7FF2B-30C6-4B25-BDB6-69E70272B40B}"/>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9B97126A-AE09-4896-ABD8-3E59E327A97A}"/>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2509DA9-2304-43B1-B287-CD22ABB832D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E1716FB-EB61-4171-A1FF-1CAC0B11633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40276DF-EC93-4B09-8320-0FFD1050502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7662C6C-37D5-4F45-A455-BDF463A4EFB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16B5FF6-123D-49A2-BA6F-918F439CEE2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81" name="楕円 80">
          <a:extLst>
            <a:ext uri="{FF2B5EF4-FFF2-40B4-BE49-F238E27FC236}">
              <a16:creationId xmlns:a16="http://schemas.microsoft.com/office/drawing/2014/main" id="{C53CEDDB-D5CA-474D-A872-21D4F9897CBD}"/>
            </a:ext>
          </a:extLst>
        </xdr:cNvPr>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82" name="有形固定資産減価償却率該当値テキスト">
          <a:extLst>
            <a:ext uri="{FF2B5EF4-FFF2-40B4-BE49-F238E27FC236}">
              <a16:creationId xmlns:a16="http://schemas.microsoft.com/office/drawing/2014/main" id="{E4946BE6-CB69-42C4-AFE1-9145592B65A9}"/>
            </a:ext>
          </a:extLst>
        </xdr:cNvPr>
        <xdr:cNvSpPr txBox="1"/>
      </xdr:nvSpPr>
      <xdr:spPr>
        <a:xfrm>
          <a:off x="4813300" y="603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117052</xdr:rowOff>
    </xdr:from>
    <xdr:to>
      <xdr:col>19</xdr:col>
      <xdr:colOff>187325</xdr:colOff>
      <xdr:row>31</xdr:row>
      <xdr:rowOff>47202</xdr:rowOff>
    </xdr:to>
    <xdr:sp macro="" textlink="">
      <xdr:nvSpPr>
        <xdr:cNvPr id="83" name="楕円 82">
          <a:extLst>
            <a:ext uri="{FF2B5EF4-FFF2-40B4-BE49-F238E27FC236}">
              <a16:creationId xmlns:a16="http://schemas.microsoft.com/office/drawing/2014/main" id="{37E1413B-BACF-476E-BE18-FBCD740751D3}"/>
            </a:ext>
          </a:extLst>
        </xdr:cNvPr>
        <xdr:cNvSpPr/>
      </xdr:nvSpPr>
      <xdr:spPr>
        <a:xfrm>
          <a:off x="4000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167852</xdr:rowOff>
    </xdr:from>
    <xdr:to>
      <xdr:col>23</xdr:col>
      <xdr:colOff>85725</xdr:colOff>
      <xdr:row>31</xdr:row>
      <xdr:rowOff>25188</xdr:rowOff>
    </xdr:to>
    <xdr:cxnSp macro="">
      <xdr:nvCxnSpPr>
        <xdr:cNvPr id="84" name="直線コネクタ 83">
          <a:extLst>
            <a:ext uri="{FF2B5EF4-FFF2-40B4-BE49-F238E27FC236}">
              <a16:creationId xmlns:a16="http://schemas.microsoft.com/office/drawing/2014/main" id="{C77BD19B-5AA0-4BFA-8ABB-EE945B46C83E}"/>
            </a:ext>
          </a:extLst>
        </xdr:cNvPr>
        <xdr:cNvCxnSpPr/>
      </xdr:nvCxnSpPr>
      <xdr:spPr>
        <a:xfrm>
          <a:off x="4051300" y="608287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5" name="楕円 84">
          <a:extLst>
            <a:ext uri="{FF2B5EF4-FFF2-40B4-BE49-F238E27FC236}">
              <a16:creationId xmlns:a16="http://schemas.microsoft.com/office/drawing/2014/main" id="{8ECD4163-D52D-49DA-B9D3-1299E0ECED63}"/>
            </a:ext>
          </a:extLst>
        </xdr:cNvPr>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167852</xdr:rowOff>
    </xdr:to>
    <xdr:cxnSp macro="">
      <xdr:nvCxnSpPr>
        <xdr:cNvPr id="86" name="直線コネクタ 85">
          <a:extLst>
            <a:ext uri="{FF2B5EF4-FFF2-40B4-BE49-F238E27FC236}">
              <a16:creationId xmlns:a16="http://schemas.microsoft.com/office/drawing/2014/main" id="{4DDE20ED-EF82-49A8-A779-6E0E661FBA17}"/>
            </a:ext>
          </a:extLst>
        </xdr:cNvPr>
        <xdr:cNvCxnSpPr/>
      </xdr:nvCxnSpPr>
      <xdr:spPr>
        <a:xfrm>
          <a:off x="3289300" y="5956935"/>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101388</xdr:rowOff>
    </xdr:from>
    <xdr:to>
      <xdr:col>11</xdr:col>
      <xdr:colOff>187325</xdr:colOff>
      <xdr:row>30</xdr:row>
      <xdr:rowOff>31538</xdr:rowOff>
    </xdr:to>
    <xdr:sp macro="" textlink="">
      <xdr:nvSpPr>
        <xdr:cNvPr id="87" name="楕円 86">
          <a:extLst>
            <a:ext uri="{FF2B5EF4-FFF2-40B4-BE49-F238E27FC236}">
              <a16:creationId xmlns:a16="http://schemas.microsoft.com/office/drawing/2014/main" id="{E83F1E80-BE5D-4C08-A215-DBF98782C3C0}"/>
            </a:ext>
          </a:extLst>
        </xdr:cNvPr>
        <xdr:cNvSpPr/>
      </xdr:nvSpPr>
      <xdr:spPr>
        <a:xfrm>
          <a:off x="2476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152188</xdr:rowOff>
    </xdr:from>
    <xdr:to>
      <xdr:col>15</xdr:col>
      <xdr:colOff>136525</xdr:colOff>
      <xdr:row>30</xdr:row>
      <xdr:rowOff>41910</xdr:rowOff>
    </xdr:to>
    <xdr:cxnSp macro="">
      <xdr:nvCxnSpPr>
        <xdr:cNvPr id="88" name="直線コネクタ 87">
          <a:extLst>
            <a:ext uri="{FF2B5EF4-FFF2-40B4-BE49-F238E27FC236}">
              <a16:creationId xmlns:a16="http://schemas.microsoft.com/office/drawing/2014/main" id="{91EDFF30-6551-4AC1-B2B3-039E94E64BDF}"/>
            </a:ext>
          </a:extLst>
        </xdr:cNvPr>
        <xdr:cNvCxnSpPr/>
      </xdr:nvCxnSpPr>
      <xdr:spPr>
        <a:xfrm>
          <a:off x="2527300" y="589576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146897</xdr:rowOff>
    </xdr:from>
    <xdr:to>
      <xdr:col>7</xdr:col>
      <xdr:colOff>187325</xdr:colOff>
      <xdr:row>29</xdr:row>
      <xdr:rowOff>77047</xdr:rowOff>
    </xdr:to>
    <xdr:sp macro="" textlink="">
      <xdr:nvSpPr>
        <xdr:cNvPr id="89" name="楕円 88">
          <a:extLst>
            <a:ext uri="{FF2B5EF4-FFF2-40B4-BE49-F238E27FC236}">
              <a16:creationId xmlns:a16="http://schemas.microsoft.com/office/drawing/2014/main" id="{7FC711B9-8A25-4D60-A23D-E797B8699C6D}"/>
            </a:ext>
          </a:extLst>
        </xdr:cNvPr>
        <xdr:cNvSpPr/>
      </xdr:nvSpPr>
      <xdr:spPr>
        <a:xfrm>
          <a:off x="1714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26247</xdr:rowOff>
    </xdr:from>
    <xdr:to>
      <xdr:col>11</xdr:col>
      <xdr:colOff>136525</xdr:colOff>
      <xdr:row>29</xdr:row>
      <xdr:rowOff>152188</xdr:rowOff>
    </xdr:to>
    <xdr:cxnSp macro="">
      <xdr:nvCxnSpPr>
        <xdr:cNvPr id="90" name="直線コネクタ 89">
          <a:extLst>
            <a:ext uri="{FF2B5EF4-FFF2-40B4-BE49-F238E27FC236}">
              <a16:creationId xmlns:a16="http://schemas.microsoft.com/office/drawing/2014/main" id="{63FED66A-800B-4FA3-90C0-B9A6C552FC65}"/>
            </a:ext>
          </a:extLst>
        </xdr:cNvPr>
        <xdr:cNvCxnSpPr/>
      </xdr:nvCxnSpPr>
      <xdr:spPr>
        <a:xfrm>
          <a:off x="1765300" y="5769822"/>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1" name="n_1aveValue有形固定資産減価償却率">
          <a:extLst>
            <a:ext uri="{FF2B5EF4-FFF2-40B4-BE49-F238E27FC236}">
              <a16:creationId xmlns:a16="http://schemas.microsoft.com/office/drawing/2014/main" id="{F585A3C1-3D83-4BCC-B845-0E05CBD64771}"/>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2" name="n_2aveValue有形固定資産減価償却率">
          <a:extLst>
            <a:ext uri="{FF2B5EF4-FFF2-40B4-BE49-F238E27FC236}">
              <a16:creationId xmlns:a16="http://schemas.microsoft.com/office/drawing/2014/main" id="{D15BCBB7-754E-4929-853D-01284DFD5308}"/>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3" name="n_3aveValue有形固定資産減価償却率">
          <a:extLst>
            <a:ext uri="{FF2B5EF4-FFF2-40B4-BE49-F238E27FC236}">
              <a16:creationId xmlns:a16="http://schemas.microsoft.com/office/drawing/2014/main" id="{5AD00FD0-DBE9-4828-A87C-E11F95AAA071}"/>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94" name="n_4aveValue有形固定資産減価償却率">
          <a:extLst>
            <a:ext uri="{FF2B5EF4-FFF2-40B4-BE49-F238E27FC236}">
              <a16:creationId xmlns:a16="http://schemas.microsoft.com/office/drawing/2014/main" id="{86387256-7589-4867-921B-0E6BE4B691B5}"/>
            </a:ext>
          </a:extLst>
        </xdr:cNvPr>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38329</xdr:rowOff>
    </xdr:from>
    <xdr:ext cx="405111" cy="259045"/>
    <xdr:sp macro="" textlink="">
      <xdr:nvSpPr>
        <xdr:cNvPr id="95" name="n_1mainValue有形固定資産減価償却率">
          <a:extLst>
            <a:ext uri="{FF2B5EF4-FFF2-40B4-BE49-F238E27FC236}">
              <a16:creationId xmlns:a16="http://schemas.microsoft.com/office/drawing/2014/main" id="{628D7A25-4D43-45A3-A8D7-7A54717AFEF1}"/>
            </a:ext>
          </a:extLst>
        </xdr:cNvPr>
        <xdr:cNvSpPr txBox="1"/>
      </xdr:nvSpPr>
      <xdr:spPr>
        <a:xfrm>
          <a:off x="38360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6" name="n_2mainValue有形固定資産減価償却率">
          <a:extLst>
            <a:ext uri="{FF2B5EF4-FFF2-40B4-BE49-F238E27FC236}">
              <a16:creationId xmlns:a16="http://schemas.microsoft.com/office/drawing/2014/main" id="{23C272EB-82FA-4DDD-8558-A7B58F75E9D9}"/>
            </a:ext>
          </a:extLst>
        </xdr:cNvPr>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48065</xdr:rowOff>
    </xdr:from>
    <xdr:ext cx="405111" cy="259045"/>
    <xdr:sp macro="" textlink="">
      <xdr:nvSpPr>
        <xdr:cNvPr id="97" name="n_3mainValue有形固定資産減価償却率">
          <a:extLst>
            <a:ext uri="{FF2B5EF4-FFF2-40B4-BE49-F238E27FC236}">
              <a16:creationId xmlns:a16="http://schemas.microsoft.com/office/drawing/2014/main" id="{A381A899-F932-4642-A6B2-D307FAD4A0AA}"/>
            </a:ext>
          </a:extLst>
        </xdr:cNvPr>
        <xdr:cNvSpPr txBox="1"/>
      </xdr:nvSpPr>
      <xdr:spPr>
        <a:xfrm>
          <a:off x="2324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93574</xdr:rowOff>
    </xdr:from>
    <xdr:ext cx="405111" cy="259045"/>
    <xdr:sp macro="" textlink="">
      <xdr:nvSpPr>
        <xdr:cNvPr id="98" name="n_4mainValue有形固定資産減価償却率">
          <a:extLst>
            <a:ext uri="{FF2B5EF4-FFF2-40B4-BE49-F238E27FC236}">
              <a16:creationId xmlns:a16="http://schemas.microsoft.com/office/drawing/2014/main" id="{1386CFBD-BA41-42C9-9CA1-385EF31E9565}"/>
            </a:ext>
          </a:extLst>
        </xdr:cNvPr>
        <xdr:cNvSpPr txBox="1"/>
      </xdr:nvSpPr>
      <xdr:spPr>
        <a:xfrm>
          <a:off x="15627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F49052A-D77E-459B-9429-6E48086A018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70C5B2A-2A6F-4E2F-AA02-5FF36DB887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3319621-C975-4418-85BA-BE1DF54A8F2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92A2AEA-8B62-442D-907F-63CD0147C34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078828B-8444-4B76-830B-7327A6F6C83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BA78AD7-09AD-43B7-A3B8-E0BCD3A323D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94E9C9E-4316-45BE-A684-D0489F393AB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11ADA81-E2A7-4B42-9BCE-053052118AE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C086EA2-931D-4BC6-A202-81DF8E8ABA9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64C83C4-C068-4D39-ABF6-660ABE4CEEE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0D53C3B-6BB8-44C6-AAD4-25C4BA382FE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73315BD-6974-4C27-9288-0F438150004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CCB1421-D98D-4845-8AA6-C374C98E5EA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平成２７年度以降で実施した役場庁舎移転事業や悠邑ふるさと会館大規模改修事業、町道の整備事業等の大規模な普通建設事業に伴い、地方債現在高が増加していることが要因で、類似団体の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8A71BF7-FABA-483A-A7FC-57939225653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5CF67D4-A22B-4244-BA05-ED1DE62F42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E929112-A9BD-4E8F-96B0-0777DEAA6F0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A2EB7E81-E579-4893-A8C5-E7736007207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B694F3C0-AF70-406A-8A75-7D39C7535F4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132FD4FB-9686-4581-9708-5FE424044C5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2800F4D0-0137-4BDC-810C-46538993FC4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2E204CD8-7E0E-4F02-AB22-F316EAA99B3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2DF53EE-464E-48D7-8169-8EFEFE0EBD7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69214CA-0DAA-471C-8308-43D757D4E6D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6E841FC-0CC9-49F2-85DE-44CB13BD4AE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E6C95E8C-F255-4707-A5A5-53AD0E21C33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113F9209-9EA5-4A4A-8C8E-DC56629977A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6273D85-F0DE-450E-B9E5-A65ADD1F9FE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87BB5A2-F71E-48F2-971F-72E59B0D41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7" name="直線コネクタ 126">
          <a:extLst>
            <a:ext uri="{FF2B5EF4-FFF2-40B4-BE49-F238E27FC236}">
              <a16:creationId xmlns:a16="http://schemas.microsoft.com/office/drawing/2014/main" id="{437D1D57-20BE-4238-9326-0FC7C05203E9}"/>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8" name="債務償還比率最小値テキスト">
          <a:extLst>
            <a:ext uri="{FF2B5EF4-FFF2-40B4-BE49-F238E27FC236}">
              <a16:creationId xmlns:a16="http://schemas.microsoft.com/office/drawing/2014/main" id="{E11802DA-EB94-4E40-8623-9ED41E24AA6B}"/>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9" name="直線コネクタ 128">
          <a:extLst>
            <a:ext uri="{FF2B5EF4-FFF2-40B4-BE49-F238E27FC236}">
              <a16:creationId xmlns:a16="http://schemas.microsoft.com/office/drawing/2014/main" id="{9A689993-AF78-4000-9918-5CF79CEA15DE}"/>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C4138B5-AF81-4A8C-944D-C87F4168FDD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B0C19068-906E-49FF-B6AF-1CB686A951D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2" name="債務償還比率平均値テキスト">
          <a:extLst>
            <a:ext uri="{FF2B5EF4-FFF2-40B4-BE49-F238E27FC236}">
              <a16:creationId xmlns:a16="http://schemas.microsoft.com/office/drawing/2014/main" id="{CF2D5213-E52B-4227-8593-7780F6CDF261}"/>
            </a:ext>
          </a:extLst>
        </xdr:cNvPr>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3" name="フローチャート: 判断 132">
          <a:extLst>
            <a:ext uri="{FF2B5EF4-FFF2-40B4-BE49-F238E27FC236}">
              <a16:creationId xmlns:a16="http://schemas.microsoft.com/office/drawing/2014/main" id="{E803E483-D87F-4181-A0DB-0BD9C80A1233}"/>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4" name="フローチャート: 判断 133">
          <a:extLst>
            <a:ext uri="{FF2B5EF4-FFF2-40B4-BE49-F238E27FC236}">
              <a16:creationId xmlns:a16="http://schemas.microsoft.com/office/drawing/2014/main" id="{F5733D31-7F62-4F5C-86E1-F1DAC4087A82}"/>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5" name="フローチャート: 判断 134">
          <a:extLst>
            <a:ext uri="{FF2B5EF4-FFF2-40B4-BE49-F238E27FC236}">
              <a16:creationId xmlns:a16="http://schemas.microsoft.com/office/drawing/2014/main" id="{39FA2089-6A5F-465B-98B5-50A72E12C703}"/>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6" name="フローチャート: 判断 135">
          <a:extLst>
            <a:ext uri="{FF2B5EF4-FFF2-40B4-BE49-F238E27FC236}">
              <a16:creationId xmlns:a16="http://schemas.microsoft.com/office/drawing/2014/main" id="{1832A774-56CD-448C-BD81-0BDBE691C4FB}"/>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7" name="フローチャート: 判断 136">
          <a:extLst>
            <a:ext uri="{FF2B5EF4-FFF2-40B4-BE49-F238E27FC236}">
              <a16:creationId xmlns:a16="http://schemas.microsoft.com/office/drawing/2014/main" id="{D8B7E417-925A-479D-AE60-A2BA76166CCA}"/>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70DFF33-50AF-4731-B6DE-CF6E6F9976B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41357F2-FB39-40E6-967C-10998E49F2A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58802C2-47F1-424A-8432-45F42B50F30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328E34D-D0A3-4F36-AD99-CCBD8F96165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0195274-96D9-42B7-8E1C-AE685E1F3A9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71113</xdr:rowOff>
    </xdr:from>
    <xdr:to>
      <xdr:col>76</xdr:col>
      <xdr:colOff>73025</xdr:colOff>
      <xdr:row>31</xdr:row>
      <xdr:rowOff>1263</xdr:rowOff>
    </xdr:to>
    <xdr:sp macro="" textlink="">
      <xdr:nvSpPr>
        <xdr:cNvPr id="143" name="楕円 142">
          <a:extLst>
            <a:ext uri="{FF2B5EF4-FFF2-40B4-BE49-F238E27FC236}">
              <a16:creationId xmlns:a16="http://schemas.microsoft.com/office/drawing/2014/main" id="{87DF5D59-289C-4C46-B0EA-38559BFE491B}"/>
            </a:ext>
          </a:extLst>
        </xdr:cNvPr>
        <xdr:cNvSpPr/>
      </xdr:nvSpPr>
      <xdr:spPr>
        <a:xfrm>
          <a:off x="14744700" y="59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49540</xdr:rowOff>
    </xdr:from>
    <xdr:ext cx="469744" cy="259045"/>
    <xdr:sp macro="" textlink="">
      <xdr:nvSpPr>
        <xdr:cNvPr id="144" name="債務償還比率該当値テキスト">
          <a:extLst>
            <a:ext uri="{FF2B5EF4-FFF2-40B4-BE49-F238E27FC236}">
              <a16:creationId xmlns:a16="http://schemas.microsoft.com/office/drawing/2014/main" id="{A85890DB-6330-4A39-8B78-1AD9DD726BC9}"/>
            </a:ext>
          </a:extLst>
        </xdr:cNvPr>
        <xdr:cNvSpPr txBox="1"/>
      </xdr:nvSpPr>
      <xdr:spPr>
        <a:xfrm>
          <a:off x="14846300" y="59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96181</xdr:rowOff>
    </xdr:from>
    <xdr:to>
      <xdr:col>72</xdr:col>
      <xdr:colOff>123825</xdr:colOff>
      <xdr:row>31</xdr:row>
      <xdr:rowOff>26331</xdr:rowOff>
    </xdr:to>
    <xdr:sp macro="" textlink="">
      <xdr:nvSpPr>
        <xdr:cNvPr id="145" name="楕円 144">
          <a:extLst>
            <a:ext uri="{FF2B5EF4-FFF2-40B4-BE49-F238E27FC236}">
              <a16:creationId xmlns:a16="http://schemas.microsoft.com/office/drawing/2014/main" id="{AD5D2BE9-BE27-4BC3-900B-C6C38979636C}"/>
            </a:ext>
          </a:extLst>
        </xdr:cNvPr>
        <xdr:cNvSpPr/>
      </xdr:nvSpPr>
      <xdr:spPr>
        <a:xfrm>
          <a:off x="14033500" y="60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121913</xdr:rowOff>
    </xdr:from>
    <xdr:to>
      <xdr:col>76</xdr:col>
      <xdr:colOff>22225</xdr:colOff>
      <xdr:row>30</xdr:row>
      <xdr:rowOff>146981</xdr:rowOff>
    </xdr:to>
    <xdr:cxnSp macro="">
      <xdr:nvCxnSpPr>
        <xdr:cNvPr id="146" name="直線コネクタ 145">
          <a:extLst>
            <a:ext uri="{FF2B5EF4-FFF2-40B4-BE49-F238E27FC236}">
              <a16:creationId xmlns:a16="http://schemas.microsoft.com/office/drawing/2014/main" id="{510B2298-4E26-4096-BAB3-7F25F02F5B95}"/>
            </a:ext>
          </a:extLst>
        </xdr:cNvPr>
        <xdr:cNvCxnSpPr/>
      </xdr:nvCxnSpPr>
      <xdr:spPr>
        <a:xfrm flipV="1">
          <a:off x="14084300" y="6036938"/>
          <a:ext cx="711200" cy="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79389</xdr:rowOff>
    </xdr:from>
    <xdr:to>
      <xdr:col>68</xdr:col>
      <xdr:colOff>123825</xdr:colOff>
      <xdr:row>31</xdr:row>
      <xdr:rowOff>9539</xdr:rowOff>
    </xdr:to>
    <xdr:sp macro="" textlink="">
      <xdr:nvSpPr>
        <xdr:cNvPr id="147" name="楕円 146">
          <a:extLst>
            <a:ext uri="{FF2B5EF4-FFF2-40B4-BE49-F238E27FC236}">
              <a16:creationId xmlns:a16="http://schemas.microsoft.com/office/drawing/2014/main" id="{834DDCEE-95B1-4F2D-A3FF-F6155592FAFD}"/>
            </a:ext>
          </a:extLst>
        </xdr:cNvPr>
        <xdr:cNvSpPr/>
      </xdr:nvSpPr>
      <xdr:spPr>
        <a:xfrm>
          <a:off x="13271500" y="59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130189</xdr:rowOff>
    </xdr:from>
    <xdr:to>
      <xdr:col>72</xdr:col>
      <xdr:colOff>73025</xdr:colOff>
      <xdr:row>30</xdr:row>
      <xdr:rowOff>146981</xdr:rowOff>
    </xdr:to>
    <xdr:cxnSp macro="">
      <xdr:nvCxnSpPr>
        <xdr:cNvPr id="148" name="直線コネクタ 147">
          <a:extLst>
            <a:ext uri="{FF2B5EF4-FFF2-40B4-BE49-F238E27FC236}">
              <a16:creationId xmlns:a16="http://schemas.microsoft.com/office/drawing/2014/main" id="{F624A999-5A97-4651-B953-04121F0F2C6B}"/>
            </a:ext>
          </a:extLst>
        </xdr:cNvPr>
        <xdr:cNvCxnSpPr/>
      </xdr:nvCxnSpPr>
      <xdr:spPr>
        <a:xfrm>
          <a:off x="13322300" y="6045214"/>
          <a:ext cx="762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29972</xdr:rowOff>
    </xdr:from>
    <xdr:to>
      <xdr:col>64</xdr:col>
      <xdr:colOff>123825</xdr:colOff>
      <xdr:row>30</xdr:row>
      <xdr:rowOff>131572</xdr:rowOff>
    </xdr:to>
    <xdr:sp macro="" textlink="">
      <xdr:nvSpPr>
        <xdr:cNvPr id="149" name="楕円 148">
          <a:extLst>
            <a:ext uri="{FF2B5EF4-FFF2-40B4-BE49-F238E27FC236}">
              <a16:creationId xmlns:a16="http://schemas.microsoft.com/office/drawing/2014/main" id="{CF0C3019-A8FF-41A0-B9CF-CB99660240B0}"/>
            </a:ext>
          </a:extLst>
        </xdr:cNvPr>
        <xdr:cNvSpPr/>
      </xdr:nvSpPr>
      <xdr:spPr>
        <a:xfrm>
          <a:off x="125095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80772</xdr:rowOff>
    </xdr:from>
    <xdr:to>
      <xdr:col>68</xdr:col>
      <xdr:colOff>73025</xdr:colOff>
      <xdr:row>30</xdr:row>
      <xdr:rowOff>130189</xdr:rowOff>
    </xdr:to>
    <xdr:cxnSp macro="">
      <xdr:nvCxnSpPr>
        <xdr:cNvPr id="150" name="直線コネクタ 149">
          <a:extLst>
            <a:ext uri="{FF2B5EF4-FFF2-40B4-BE49-F238E27FC236}">
              <a16:creationId xmlns:a16="http://schemas.microsoft.com/office/drawing/2014/main" id="{F164A005-3F30-43DF-BED3-04140C31B325}"/>
            </a:ext>
          </a:extLst>
        </xdr:cNvPr>
        <xdr:cNvCxnSpPr/>
      </xdr:nvCxnSpPr>
      <xdr:spPr>
        <a:xfrm>
          <a:off x="12560300" y="5995797"/>
          <a:ext cx="762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18097</xdr:rowOff>
    </xdr:from>
    <xdr:to>
      <xdr:col>60</xdr:col>
      <xdr:colOff>123825</xdr:colOff>
      <xdr:row>30</xdr:row>
      <xdr:rowOff>119697</xdr:rowOff>
    </xdr:to>
    <xdr:sp macro="" textlink="">
      <xdr:nvSpPr>
        <xdr:cNvPr id="151" name="楕円 150">
          <a:extLst>
            <a:ext uri="{FF2B5EF4-FFF2-40B4-BE49-F238E27FC236}">
              <a16:creationId xmlns:a16="http://schemas.microsoft.com/office/drawing/2014/main" id="{CB17B34B-16FD-4026-9CB5-6A1420745A11}"/>
            </a:ext>
          </a:extLst>
        </xdr:cNvPr>
        <xdr:cNvSpPr/>
      </xdr:nvSpPr>
      <xdr:spPr>
        <a:xfrm>
          <a:off x="11747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68897</xdr:rowOff>
    </xdr:from>
    <xdr:to>
      <xdr:col>64</xdr:col>
      <xdr:colOff>73025</xdr:colOff>
      <xdr:row>30</xdr:row>
      <xdr:rowOff>80772</xdr:rowOff>
    </xdr:to>
    <xdr:cxnSp macro="">
      <xdr:nvCxnSpPr>
        <xdr:cNvPr id="152" name="直線コネクタ 151">
          <a:extLst>
            <a:ext uri="{FF2B5EF4-FFF2-40B4-BE49-F238E27FC236}">
              <a16:creationId xmlns:a16="http://schemas.microsoft.com/office/drawing/2014/main" id="{2994F5B5-F666-41F1-AB25-DF7162AD9763}"/>
            </a:ext>
          </a:extLst>
        </xdr:cNvPr>
        <xdr:cNvCxnSpPr/>
      </xdr:nvCxnSpPr>
      <xdr:spPr>
        <a:xfrm>
          <a:off x="11798300" y="5983922"/>
          <a:ext cx="762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3" name="n_1aveValue債務償還比率">
          <a:extLst>
            <a:ext uri="{FF2B5EF4-FFF2-40B4-BE49-F238E27FC236}">
              <a16:creationId xmlns:a16="http://schemas.microsoft.com/office/drawing/2014/main" id="{0CED6FFB-1A8C-423F-A8FB-59344154B918}"/>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a:extLst>
            <a:ext uri="{FF2B5EF4-FFF2-40B4-BE49-F238E27FC236}">
              <a16:creationId xmlns:a16="http://schemas.microsoft.com/office/drawing/2014/main" id="{9D535A8E-E4B4-41AB-A7BC-D02C976372A0}"/>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5" name="n_3aveValue債務償還比率">
          <a:extLst>
            <a:ext uri="{FF2B5EF4-FFF2-40B4-BE49-F238E27FC236}">
              <a16:creationId xmlns:a16="http://schemas.microsoft.com/office/drawing/2014/main" id="{F4C8943B-8CE5-4A78-9DA8-0BD9A2EB7C64}"/>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6" name="n_4aveValue債務償還比率">
          <a:extLst>
            <a:ext uri="{FF2B5EF4-FFF2-40B4-BE49-F238E27FC236}">
              <a16:creationId xmlns:a16="http://schemas.microsoft.com/office/drawing/2014/main" id="{353796CB-97C4-426F-8351-84E807754BE3}"/>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17458</xdr:rowOff>
    </xdr:from>
    <xdr:ext cx="469744" cy="259045"/>
    <xdr:sp macro="" textlink="">
      <xdr:nvSpPr>
        <xdr:cNvPr id="157" name="n_1mainValue債務償還比率">
          <a:extLst>
            <a:ext uri="{FF2B5EF4-FFF2-40B4-BE49-F238E27FC236}">
              <a16:creationId xmlns:a16="http://schemas.microsoft.com/office/drawing/2014/main" id="{C4BEA046-1338-49A6-9EE9-6563BC42D11A}"/>
            </a:ext>
          </a:extLst>
        </xdr:cNvPr>
        <xdr:cNvSpPr txBox="1"/>
      </xdr:nvSpPr>
      <xdr:spPr>
        <a:xfrm>
          <a:off x="13836727" y="610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666</xdr:rowOff>
    </xdr:from>
    <xdr:ext cx="469744" cy="259045"/>
    <xdr:sp macro="" textlink="">
      <xdr:nvSpPr>
        <xdr:cNvPr id="158" name="n_2mainValue債務償還比率">
          <a:extLst>
            <a:ext uri="{FF2B5EF4-FFF2-40B4-BE49-F238E27FC236}">
              <a16:creationId xmlns:a16="http://schemas.microsoft.com/office/drawing/2014/main" id="{CDE9AA62-7D93-4EFB-B1F6-3E711314CF55}"/>
            </a:ext>
          </a:extLst>
        </xdr:cNvPr>
        <xdr:cNvSpPr txBox="1"/>
      </xdr:nvSpPr>
      <xdr:spPr>
        <a:xfrm>
          <a:off x="13087427" y="608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122699</xdr:rowOff>
    </xdr:from>
    <xdr:ext cx="469744" cy="259045"/>
    <xdr:sp macro="" textlink="">
      <xdr:nvSpPr>
        <xdr:cNvPr id="159" name="n_3mainValue債務償還比率">
          <a:extLst>
            <a:ext uri="{FF2B5EF4-FFF2-40B4-BE49-F238E27FC236}">
              <a16:creationId xmlns:a16="http://schemas.microsoft.com/office/drawing/2014/main" id="{7F39789B-F8A9-472A-852A-8684FD1C868B}"/>
            </a:ext>
          </a:extLst>
        </xdr:cNvPr>
        <xdr:cNvSpPr txBox="1"/>
      </xdr:nvSpPr>
      <xdr:spPr>
        <a:xfrm>
          <a:off x="12325427" y="603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110824</xdr:rowOff>
    </xdr:from>
    <xdr:ext cx="469744" cy="259045"/>
    <xdr:sp macro="" textlink="">
      <xdr:nvSpPr>
        <xdr:cNvPr id="160" name="n_4mainValue債務償還比率">
          <a:extLst>
            <a:ext uri="{FF2B5EF4-FFF2-40B4-BE49-F238E27FC236}">
              <a16:creationId xmlns:a16="http://schemas.microsoft.com/office/drawing/2014/main" id="{8752ABF5-02B3-430C-A0E1-F70743B41D43}"/>
            </a:ext>
          </a:extLst>
        </xdr:cNvPr>
        <xdr:cNvSpPr txBox="1"/>
      </xdr:nvSpPr>
      <xdr:spPr>
        <a:xfrm>
          <a:off x="11563427" y="60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97424C1-7C74-4115-8E86-346963F1491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55FD9E5-657B-4D8C-B9BE-82F9D14B9CA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4EE3A90-7A73-4B0A-8AC9-F459F096CD4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C2EF6C6-2996-4ABF-8738-B28BA1B5D94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992D998-01BF-4C91-BFA0-2F6B083AB1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A9124D8-1608-441C-8F11-173C82CBE5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C4E7A8-6583-4929-8E65-EEB2FBC012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35747C-EE21-451D-9184-190D5CCD96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979C83-308F-4207-B69A-9ACF45BECC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3C3725-2893-4644-81C3-3C0AFC08A7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31E381-10CA-4879-B45F-92F7B9E798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A07E15-A9FC-4736-A561-8FA5384F41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5989EB-97F8-40D9-AB4B-A2249A1C00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C12221-C9CC-45BD-91DD-BA3FADFE64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B6004B-BCEA-4E95-8CC5-EA2F5D328C2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E5684C-FA0A-43DB-A194-C02920DBE8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
3,250
106.43
4,657,196
4,603,978
36,251
2,182,085
4,880,699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0E0558-A1C0-4302-A168-9E90C8F4C0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9A86B4-B0DB-4C42-ADE1-E503EC5BEC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850CC8-E54B-4ABE-ABD6-9AA507DD03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B55CE9-7C20-462C-9F45-C9D0DD6FFE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FFACC2-6FD0-45EA-8C74-7EDA1673C0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0679A4E-463F-4F20-B8DF-0410ADE675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5B6F3B-96A2-46AF-8906-A8E7C83883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D95AAD7-F414-40D7-8FC7-7E0312B838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117467-E86D-415C-A113-21D51319AA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02AFBE-1CD2-4712-A061-81E11858D4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155367-667D-47CC-BF85-3DC51C31BE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AF25BF-3DC0-4A40-B3E6-93FBED01E7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4780AB-F7FD-4708-8C41-2645382540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65C7BF-95AE-4556-BBA6-8DAA9BC436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12875D-AF78-475F-ACE9-8206035E29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6A6D33-CCBF-49CC-872C-37FF00A6D8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8966A9-DDAC-499D-B8E5-A5C518F4DD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0495F2-0DCD-455B-B573-7E203DD1269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D88C48-EF8F-47A9-8C4B-B85F789BEE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3F94746-4319-42AE-B374-8A0475E8ECC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AA7855-7DAE-49CE-AD5E-B5C1BDC14D3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702838-DA8F-420D-8E9C-E9C8AFA90C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D6A270-802A-4618-9D7F-3FA4124AB4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EC9137-EB19-4656-98DB-955A9484833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67A942-7F9C-4827-BA32-012E7AC3DE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AD5FA3-51DA-4359-92D9-BD67A7B0C3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D48505-C54E-4B99-951C-AB42373406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630DA3-FDFC-455B-9E5E-3982A0A244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D432F5-F9AC-42AA-BAC5-B065C22C1B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4A248C-DB5A-4F50-86F7-8F0EE4F8CA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41D387-26FC-42DD-92C5-029E95F1F2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B4301B-4891-4311-9F27-E39C4245679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B921665-5479-49FD-B74E-9BCD668C9B7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1EF066E-DAA2-4B58-9FFE-989E8403786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FDDC1DF-C560-4816-AAC8-C203C8B9B21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2BB00E8-026D-4390-BB0B-8CEC86EF200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25753B1-74D0-4D5C-89F4-F60DF9B7FC4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F6A5EAC-C591-4CFF-8B89-2CF9E507924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CF701EC-EDF3-401E-8996-5BA860C470A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CD39E82-2E47-4B87-8DAC-8937EE2CDD8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D457097-805A-41A3-82F4-5E3A9AD12AA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6C03C15-7325-4F19-9292-E361182D7FC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D369760-8DE3-42E3-BB71-3819F66DC4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D3A3113-64D9-4F78-B2E5-8F1875556CE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22047F0-89B8-40C2-B282-161EF78DF0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D8CA8A5A-A385-4C43-80F0-9E914E61D880}"/>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F9DB8CE4-0A14-4DC5-A331-E43D3ACBDCBE}"/>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50370B96-1814-4645-9D59-29A3F5663487}"/>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4BDE8EA1-DEF0-4B3B-8474-844DF4383E6E}"/>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FBB5F49E-1CD5-487D-8F2E-4B67100C6E25}"/>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7D791F7F-2651-4527-8BBC-1654DF5EFE63}"/>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B8B064CF-D3A5-42C0-AC74-38F596155F88}"/>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D8607776-417A-4E90-9FAF-D1E9B5DEF545}"/>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F3A8F09-B8CC-4607-93FF-9E649E45F906}"/>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DBC22867-0557-4A3D-9941-4967276F888A}"/>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7FE66C25-5EBD-43AF-A446-4EAA358D73B9}"/>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B282A1-487E-456F-8BE4-3D33D03037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A71BFF-3507-4A3E-9AAA-9F67F9EC9B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C0C0231-0B9D-48DF-9D55-39BA02F14A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5079BF0-A7E8-426E-8D9E-26C0B1ED65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9D4CCC-0078-4DC0-ABEC-25CF9262E6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a:extLst>
            <a:ext uri="{FF2B5EF4-FFF2-40B4-BE49-F238E27FC236}">
              <a16:creationId xmlns:a16="http://schemas.microsoft.com/office/drawing/2014/main" id="{DF00015A-D09C-4963-ADAD-A52AD75C4C85}"/>
            </a:ext>
          </a:extLst>
        </xdr:cNvPr>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a:extLst>
            <a:ext uri="{FF2B5EF4-FFF2-40B4-BE49-F238E27FC236}">
              <a16:creationId xmlns:a16="http://schemas.microsoft.com/office/drawing/2014/main" id="{1FE41533-DDFF-4C5F-A763-D6685CEED043}"/>
            </a:ext>
          </a:extLst>
        </xdr:cNvPr>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5" name="楕円 74">
          <a:extLst>
            <a:ext uri="{FF2B5EF4-FFF2-40B4-BE49-F238E27FC236}">
              <a16:creationId xmlns:a16="http://schemas.microsoft.com/office/drawing/2014/main" id="{E8241A7D-E902-473B-9D53-F45A7EDC8626}"/>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78105</xdr:rowOff>
    </xdr:to>
    <xdr:cxnSp macro="">
      <xdr:nvCxnSpPr>
        <xdr:cNvPr id="76" name="直線コネクタ 75">
          <a:extLst>
            <a:ext uri="{FF2B5EF4-FFF2-40B4-BE49-F238E27FC236}">
              <a16:creationId xmlns:a16="http://schemas.microsoft.com/office/drawing/2014/main" id="{1F9F4BC7-5463-46CB-88E6-22BF9D870392}"/>
            </a:ext>
          </a:extLst>
        </xdr:cNvPr>
        <xdr:cNvCxnSpPr/>
      </xdr:nvCxnSpPr>
      <xdr:spPr>
        <a:xfrm>
          <a:off x="3797300" y="6387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77" name="楕円 76">
          <a:extLst>
            <a:ext uri="{FF2B5EF4-FFF2-40B4-BE49-F238E27FC236}">
              <a16:creationId xmlns:a16="http://schemas.microsoft.com/office/drawing/2014/main" id="{DE6F63AD-693F-445C-A089-2E25D5D29428}"/>
            </a:ext>
          </a:extLst>
        </xdr:cNvPr>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154305</xdr:rowOff>
    </xdr:from>
    <xdr:to>
      <xdr:col>19</xdr:col>
      <xdr:colOff>177800</xdr:colOff>
      <xdr:row>37</xdr:row>
      <xdr:rowOff>43815</xdr:rowOff>
    </xdr:to>
    <xdr:cxnSp macro="">
      <xdr:nvCxnSpPr>
        <xdr:cNvPr id="78" name="直線コネクタ 77">
          <a:extLst>
            <a:ext uri="{FF2B5EF4-FFF2-40B4-BE49-F238E27FC236}">
              <a16:creationId xmlns:a16="http://schemas.microsoft.com/office/drawing/2014/main" id="{D3D82210-010E-413D-BA96-264FB076779E}"/>
            </a:ext>
          </a:extLst>
        </xdr:cNvPr>
        <xdr:cNvCxnSpPr/>
      </xdr:nvCxnSpPr>
      <xdr:spPr>
        <a:xfrm>
          <a:off x="2908300" y="63265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69215</xdr:rowOff>
    </xdr:from>
    <xdr:to>
      <xdr:col>10</xdr:col>
      <xdr:colOff>165100</xdr:colOff>
      <xdr:row>36</xdr:row>
      <xdr:rowOff>170815</xdr:rowOff>
    </xdr:to>
    <xdr:sp macro="" textlink="">
      <xdr:nvSpPr>
        <xdr:cNvPr id="79" name="楕円 78">
          <a:extLst>
            <a:ext uri="{FF2B5EF4-FFF2-40B4-BE49-F238E27FC236}">
              <a16:creationId xmlns:a16="http://schemas.microsoft.com/office/drawing/2014/main" id="{6781DF9C-93A6-46AB-A177-1EA10FABC4A3}"/>
            </a:ext>
          </a:extLst>
        </xdr:cNvPr>
        <xdr:cNvSpPr/>
      </xdr:nvSpPr>
      <xdr:spPr>
        <a:xfrm>
          <a:off x="1968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120015</xdr:rowOff>
    </xdr:from>
    <xdr:to>
      <xdr:col>15</xdr:col>
      <xdr:colOff>50800</xdr:colOff>
      <xdr:row>36</xdr:row>
      <xdr:rowOff>154305</xdr:rowOff>
    </xdr:to>
    <xdr:cxnSp macro="">
      <xdr:nvCxnSpPr>
        <xdr:cNvPr id="80" name="直線コネクタ 79">
          <a:extLst>
            <a:ext uri="{FF2B5EF4-FFF2-40B4-BE49-F238E27FC236}">
              <a16:creationId xmlns:a16="http://schemas.microsoft.com/office/drawing/2014/main" id="{237BDD0D-3FD1-432E-BFD1-9FDA9BB36D0E}"/>
            </a:ext>
          </a:extLst>
        </xdr:cNvPr>
        <xdr:cNvCxnSpPr/>
      </xdr:nvCxnSpPr>
      <xdr:spPr>
        <a:xfrm>
          <a:off x="2019300" y="6292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36830</xdr:rowOff>
    </xdr:from>
    <xdr:to>
      <xdr:col>6</xdr:col>
      <xdr:colOff>38100</xdr:colOff>
      <xdr:row>36</xdr:row>
      <xdr:rowOff>138430</xdr:rowOff>
    </xdr:to>
    <xdr:sp macro="" textlink="">
      <xdr:nvSpPr>
        <xdr:cNvPr id="81" name="楕円 80">
          <a:extLst>
            <a:ext uri="{FF2B5EF4-FFF2-40B4-BE49-F238E27FC236}">
              <a16:creationId xmlns:a16="http://schemas.microsoft.com/office/drawing/2014/main" id="{97F9A8DD-1DE6-45A8-86AD-C49F02696838}"/>
            </a:ext>
          </a:extLst>
        </xdr:cNvPr>
        <xdr:cNvSpPr/>
      </xdr:nvSpPr>
      <xdr:spPr>
        <a:xfrm>
          <a:off x="1079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87630</xdr:rowOff>
    </xdr:from>
    <xdr:to>
      <xdr:col>10</xdr:col>
      <xdr:colOff>114300</xdr:colOff>
      <xdr:row>36</xdr:row>
      <xdr:rowOff>120015</xdr:rowOff>
    </xdr:to>
    <xdr:cxnSp macro="">
      <xdr:nvCxnSpPr>
        <xdr:cNvPr id="82" name="直線コネクタ 81">
          <a:extLst>
            <a:ext uri="{FF2B5EF4-FFF2-40B4-BE49-F238E27FC236}">
              <a16:creationId xmlns:a16="http://schemas.microsoft.com/office/drawing/2014/main" id="{9D3B71C1-5F49-4FF5-966A-D4F94F435A49}"/>
            </a:ext>
          </a:extLst>
        </xdr:cNvPr>
        <xdr:cNvCxnSpPr/>
      </xdr:nvCxnSpPr>
      <xdr:spPr>
        <a:xfrm>
          <a:off x="1130300" y="62598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a:extLst>
            <a:ext uri="{FF2B5EF4-FFF2-40B4-BE49-F238E27FC236}">
              <a16:creationId xmlns:a16="http://schemas.microsoft.com/office/drawing/2014/main" id="{1A09DF2E-8378-4725-BBBC-1916A3DA75C1}"/>
            </a:ext>
          </a:extLst>
        </xdr:cNvPr>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id="{0ACCDAB0-0D1E-4DFE-AC9B-B308886019AC}"/>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D4232E44-8FE4-472F-BEF9-D8ECD7688233}"/>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A9B691EF-EBEA-44F3-B767-55B34B26339E}"/>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7" name="n_1mainValue【道路】&#10;有形固定資産減価償却率">
          <a:extLst>
            <a:ext uri="{FF2B5EF4-FFF2-40B4-BE49-F238E27FC236}">
              <a16:creationId xmlns:a16="http://schemas.microsoft.com/office/drawing/2014/main" id="{82DD24A9-8BCE-41FC-83B3-3D9A12013001}"/>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8" name="n_2mainValue【道路】&#10;有形固定資産減価償却率">
          <a:extLst>
            <a:ext uri="{FF2B5EF4-FFF2-40B4-BE49-F238E27FC236}">
              <a16:creationId xmlns:a16="http://schemas.microsoft.com/office/drawing/2014/main" id="{AAA3EABB-5B01-4B56-944B-935EDBA84833}"/>
            </a:ext>
          </a:extLst>
        </xdr:cNvPr>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15892</xdr:rowOff>
    </xdr:from>
    <xdr:ext cx="405111" cy="259045"/>
    <xdr:sp macro="" textlink="">
      <xdr:nvSpPr>
        <xdr:cNvPr id="89" name="n_3mainValue【道路】&#10;有形固定資産減価償却率">
          <a:extLst>
            <a:ext uri="{FF2B5EF4-FFF2-40B4-BE49-F238E27FC236}">
              <a16:creationId xmlns:a16="http://schemas.microsoft.com/office/drawing/2014/main" id="{1E726C76-F34F-42B1-82B3-8599A99918F8}"/>
            </a:ext>
          </a:extLst>
        </xdr:cNvPr>
        <xdr:cNvSpPr txBox="1"/>
      </xdr:nvSpPr>
      <xdr:spPr>
        <a:xfrm>
          <a:off x="1816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154957</xdr:rowOff>
    </xdr:from>
    <xdr:ext cx="405111" cy="259045"/>
    <xdr:sp macro="" textlink="">
      <xdr:nvSpPr>
        <xdr:cNvPr id="90" name="n_4mainValue【道路】&#10;有形固定資産減価償却率">
          <a:extLst>
            <a:ext uri="{FF2B5EF4-FFF2-40B4-BE49-F238E27FC236}">
              <a16:creationId xmlns:a16="http://schemas.microsoft.com/office/drawing/2014/main" id="{098BA33E-62FD-451B-B730-96C199F4A582}"/>
            </a:ext>
          </a:extLst>
        </xdr:cNvPr>
        <xdr:cNvSpPr txBox="1"/>
      </xdr:nvSpPr>
      <xdr:spPr>
        <a:xfrm>
          <a:off x="927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E3C19C8-CA29-4DD3-BAE0-C21549A514C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605ED4E-8BEA-4DCB-AFCD-471C805382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BDC32A5-A3B3-4447-938A-4C6460720A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05054C4-326D-4A75-8F28-EA38FFC26A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D9C44BE-3529-48DC-8C93-1BDC19E360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DD34A1F-DADA-4B64-8938-E4FE76D5E1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6653FDE-594F-417D-94D8-3113E03076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A6EA8AB-FA41-4453-A871-BB646D971C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A74DFA0-B30B-4166-BF3B-45E486E3F9B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6F2F977-1431-412F-92C8-61A9085500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80587D2-36A5-4810-B0B7-847E684A4A4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2C8BD5E-A07C-4797-83ED-59E200DF38C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1B9E27F-0BEC-4C4A-A3D4-4AB78ECA4CB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619D4E82-6C65-484B-90C1-3EC28D20650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665DDDE-8859-4ECA-90B6-70146D183DA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7DA7AB00-956A-4681-9621-2E4DB889E82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ABF5149-FB16-4502-81B0-DE47632EF27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7A01AC4-9C02-4A2C-9093-00809BBCB7C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225F18D-DF47-438B-8DE3-599DD627D8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1FF18815-B1E7-4067-900D-0ACB0430BDD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4F41430-1E9D-4326-B8EE-A211BAD14F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41DF750E-FF05-4D4F-AEBA-55F2E12F2284}"/>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28C190F5-5DDE-41D1-B2F1-A282A431E2D6}"/>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49FF486A-DCAF-4ADA-A469-5D1F47E054E7}"/>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F0A22590-005D-46D4-838C-BF7BC4FF2B35}"/>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10BB15AF-4543-4C94-81D0-032889A9E647}"/>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id="{46D6C18E-68EF-48D2-BB04-2AD2F329C357}"/>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77862DAC-407A-4ED8-A8D6-9A97CBDB5A68}"/>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4FFD3058-24E7-472E-92CF-F9B57B190455}"/>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59B7047D-8E6D-4601-A010-B9A8A15FC90E}"/>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04BA5204-6DB1-404C-8665-3A4C3CCA32E0}"/>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0D616154-D953-4B97-B22A-9496EBBD16C1}"/>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71D7E4C-30E0-43BD-AE55-CE64C0FF5B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52BF8CF-7EF5-494A-83DE-FA5B5CFA3A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D03010B-5402-48D9-A4AD-6289ADED9AC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A1EB3C4-F10D-4309-8674-FB51BCBF9D2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71B01A3-E647-486D-AEFA-C1ABAA20DA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143344</xdr:rowOff>
    </xdr:from>
    <xdr:to>
      <xdr:col>55</xdr:col>
      <xdr:colOff>50800</xdr:colOff>
      <xdr:row>41</xdr:row>
      <xdr:rowOff>73494</xdr:rowOff>
    </xdr:to>
    <xdr:sp macro="" textlink="">
      <xdr:nvSpPr>
        <xdr:cNvPr id="128" name="楕円 127">
          <a:extLst>
            <a:ext uri="{FF2B5EF4-FFF2-40B4-BE49-F238E27FC236}">
              <a16:creationId xmlns:a16="http://schemas.microsoft.com/office/drawing/2014/main" id="{9B26E865-1E10-43A5-963A-826E661BDCE4}"/>
            </a:ext>
          </a:extLst>
        </xdr:cNvPr>
        <xdr:cNvSpPr/>
      </xdr:nvSpPr>
      <xdr:spPr>
        <a:xfrm>
          <a:off x="10426700" y="70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108304</xdr:rowOff>
    </xdr:from>
    <xdr:ext cx="534377" cy="259045"/>
    <xdr:sp macro="" textlink="">
      <xdr:nvSpPr>
        <xdr:cNvPr id="129" name="【道路】&#10;一人当たり延長該当値テキスト">
          <a:extLst>
            <a:ext uri="{FF2B5EF4-FFF2-40B4-BE49-F238E27FC236}">
              <a16:creationId xmlns:a16="http://schemas.microsoft.com/office/drawing/2014/main" id="{7CBF737B-7064-4F21-9FC4-060D7916D904}"/>
            </a:ext>
          </a:extLst>
        </xdr:cNvPr>
        <xdr:cNvSpPr txBox="1"/>
      </xdr:nvSpPr>
      <xdr:spPr>
        <a:xfrm>
          <a:off x="10515600" y="69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144912</xdr:rowOff>
    </xdr:from>
    <xdr:to>
      <xdr:col>50</xdr:col>
      <xdr:colOff>165100</xdr:colOff>
      <xdr:row>41</xdr:row>
      <xdr:rowOff>75062</xdr:rowOff>
    </xdr:to>
    <xdr:sp macro="" textlink="">
      <xdr:nvSpPr>
        <xdr:cNvPr id="130" name="楕円 129">
          <a:extLst>
            <a:ext uri="{FF2B5EF4-FFF2-40B4-BE49-F238E27FC236}">
              <a16:creationId xmlns:a16="http://schemas.microsoft.com/office/drawing/2014/main" id="{DFB61D0B-7824-4EF0-9BED-8F30DECB50FD}"/>
            </a:ext>
          </a:extLst>
        </xdr:cNvPr>
        <xdr:cNvSpPr/>
      </xdr:nvSpPr>
      <xdr:spPr>
        <a:xfrm>
          <a:off x="9588500" y="70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22694</xdr:rowOff>
    </xdr:from>
    <xdr:to>
      <xdr:col>55</xdr:col>
      <xdr:colOff>0</xdr:colOff>
      <xdr:row>41</xdr:row>
      <xdr:rowOff>24262</xdr:rowOff>
    </xdr:to>
    <xdr:cxnSp macro="">
      <xdr:nvCxnSpPr>
        <xdr:cNvPr id="131" name="直線コネクタ 130">
          <a:extLst>
            <a:ext uri="{FF2B5EF4-FFF2-40B4-BE49-F238E27FC236}">
              <a16:creationId xmlns:a16="http://schemas.microsoft.com/office/drawing/2014/main" id="{3D1D46F7-50AE-4E4E-8E38-06B042D8CB03}"/>
            </a:ext>
          </a:extLst>
        </xdr:cNvPr>
        <xdr:cNvCxnSpPr/>
      </xdr:nvCxnSpPr>
      <xdr:spPr>
        <a:xfrm flipV="1">
          <a:off x="9639300" y="7052144"/>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146883</xdr:rowOff>
    </xdr:from>
    <xdr:to>
      <xdr:col>46</xdr:col>
      <xdr:colOff>38100</xdr:colOff>
      <xdr:row>41</xdr:row>
      <xdr:rowOff>77033</xdr:rowOff>
    </xdr:to>
    <xdr:sp macro="" textlink="">
      <xdr:nvSpPr>
        <xdr:cNvPr id="132" name="楕円 131">
          <a:extLst>
            <a:ext uri="{FF2B5EF4-FFF2-40B4-BE49-F238E27FC236}">
              <a16:creationId xmlns:a16="http://schemas.microsoft.com/office/drawing/2014/main" id="{4558C514-11F9-4D2A-B1F1-D27A8842C195}"/>
            </a:ext>
          </a:extLst>
        </xdr:cNvPr>
        <xdr:cNvSpPr/>
      </xdr:nvSpPr>
      <xdr:spPr>
        <a:xfrm>
          <a:off x="8699500" y="70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24262</xdr:rowOff>
    </xdr:from>
    <xdr:to>
      <xdr:col>50</xdr:col>
      <xdr:colOff>114300</xdr:colOff>
      <xdr:row>41</xdr:row>
      <xdr:rowOff>26233</xdr:rowOff>
    </xdr:to>
    <xdr:cxnSp macro="">
      <xdr:nvCxnSpPr>
        <xdr:cNvPr id="133" name="直線コネクタ 132">
          <a:extLst>
            <a:ext uri="{FF2B5EF4-FFF2-40B4-BE49-F238E27FC236}">
              <a16:creationId xmlns:a16="http://schemas.microsoft.com/office/drawing/2014/main" id="{429A68BE-C8AA-4F45-ACC6-C35B0EC06B04}"/>
            </a:ext>
          </a:extLst>
        </xdr:cNvPr>
        <xdr:cNvCxnSpPr/>
      </xdr:nvCxnSpPr>
      <xdr:spPr>
        <a:xfrm flipV="1">
          <a:off x="8750300" y="7053712"/>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148417</xdr:rowOff>
    </xdr:from>
    <xdr:to>
      <xdr:col>41</xdr:col>
      <xdr:colOff>101600</xdr:colOff>
      <xdr:row>41</xdr:row>
      <xdr:rowOff>78567</xdr:rowOff>
    </xdr:to>
    <xdr:sp macro="" textlink="">
      <xdr:nvSpPr>
        <xdr:cNvPr id="134" name="楕円 133">
          <a:extLst>
            <a:ext uri="{FF2B5EF4-FFF2-40B4-BE49-F238E27FC236}">
              <a16:creationId xmlns:a16="http://schemas.microsoft.com/office/drawing/2014/main" id="{2A7DFA01-B924-48D2-BB59-7C99C4CF4AF3}"/>
            </a:ext>
          </a:extLst>
        </xdr:cNvPr>
        <xdr:cNvSpPr/>
      </xdr:nvSpPr>
      <xdr:spPr>
        <a:xfrm>
          <a:off x="7810500" y="70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26233</xdr:rowOff>
    </xdr:from>
    <xdr:to>
      <xdr:col>45</xdr:col>
      <xdr:colOff>177800</xdr:colOff>
      <xdr:row>41</xdr:row>
      <xdr:rowOff>27767</xdr:rowOff>
    </xdr:to>
    <xdr:cxnSp macro="">
      <xdr:nvCxnSpPr>
        <xdr:cNvPr id="135" name="直線コネクタ 134">
          <a:extLst>
            <a:ext uri="{FF2B5EF4-FFF2-40B4-BE49-F238E27FC236}">
              <a16:creationId xmlns:a16="http://schemas.microsoft.com/office/drawing/2014/main" id="{C1F6552C-FC92-44A0-96D3-E633D16B79D1}"/>
            </a:ext>
          </a:extLst>
        </xdr:cNvPr>
        <xdr:cNvCxnSpPr/>
      </xdr:nvCxnSpPr>
      <xdr:spPr>
        <a:xfrm flipV="1">
          <a:off x="7861300" y="705568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148761</xdr:rowOff>
    </xdr:from>
    <xdr:to>
      <xdr:col>36</xdr:col>
      <xdr:colOff>165100</xdr:colOff>
      <xdr:row>41</xdr:row>
      <xdr:rowOff>78911</xdr:rowOff>
    </xdr:to>
    <xdr:sp macro="" textlink="">
      <xdr:nvSpPr>
        <xdr:cNvPr id="136" name="楕円 135">
          <a:extLst>
            <a:ext uri="{FF2B5EF4-FFF2-40B4-BE49-F238E27FC236}">
              <a16:creationId xmlns:a16="http://schemas.microsoft.com/office/drawing/2014/main" id="{AE2B2048-8953-443B-827C-7316E8B6B7DC}"/>
            </a:ext>
          </a:extLst>
        </xdr:cNvPr>
        <xdr:cNvSpPr/>
      </xdr:nvSpPr>
      <xdr:spPr>
        <a:xfrm>
          <a:off x="6921500" y="70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27767</xdr:rowOff>
    </xdr:from>
    <xdr:to>
      <xdr:col>41</xdr:col>
      <xdr:colOff>50800</xdr:colOff>
      <xdr:row>41</xdr:row>
      <xdr:rowOff>28111</xdr:rowOff>
    </xdr:to>
    <xdr:cxnSp macro="">
      <xdr:nvCxnSpPr>
        <xdr:cNvPr id="137" name="直線コネクタ 136">
          <a:extLst>
            <a:ext uri="{FF2B5EF4-FFF2-40B4-BE49-F238E27FC236}">
              <a16:creationId xmlns:a16="http://schemas.microsoft.com/office/drawing/2014/main" id="{9B45A380-BE04-4DD8-8CBD-47799B5558B5}"/>
            </a:ext>
          </a:extLst>
        </xdr:cNvPr>
        <xdr:cNvCxnSpPr/>
      </xdr:nvCxnSpPr>
      <xdr:spPr>
        <a:xfrm flipV="1">
          <a:off x="6972300" y="705721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id="{858A06E9-29E4-4512-B370-AC839EF6A892}"/>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977AA708-15A1-4DE4-8277-167EDF9DD57D}"/>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E9978EE6-9B85-416E-B08B-5EACBD8C2FA1}"/>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id="{21693E0E-355E-4CF1-B909-03CF4AF7C943}"/>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66189</xdr:rowOff>
    </xdr:from>
    <xdr:ext cx="534377" cy="259045"/>
    <xdr:sp macro="" textlink="">
      <xdr:nvSpPr>
        <xdr:cNvPr id="142" name="n_1mainValue【道路】&#10;一人当たり延長">
          <a:extLst>
            <a:ext uri="{FF2B5EF4-FFF2-40B4-BE49-F238E27FC236}">
              <a16:creationId xmlns:a16="http://schemas.microsoft.com/office/drawing/2014/main" id="{2BAC9E47-20F6-43AD-B752-9A36D03EF28D}"/>
            </a:ext>
          </a:extLst>
        </xdr:cNvPr>
        <xdr:cNvSpPr txBox="1"/>
      </xdr:nvSpPr>
      <xdr:spPr>
        <a:xfrm>
          <a:off x="9359411" y="70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68160</xdr:rowOff>
    </xdr:from>
    <xdr:ext cx="534377" cy="259045"/>
    <xdr:sp macro="" textlink="">
      <xdr:nvSpPr>
        <xdr:cNvPr id="143" name="n_2mainValue【道路】&#10;一人当たり延長">
          <a:extLst>
            <a:ext uri="{FF2B5EF4-FFF2-40B4-BE49-F238E27FC236}">
              <a16:creationId xmlns:a16="http://schemas.microsoft.com/office/drawing/2014/main" id="{7BBC6F85-3C5F-48BB-A50F-58FF01CAB832}"/>
            </a:ext>
          </a:extLst>
        </xdr:cNvPr>
        <xdr:cNvSpPr txBox="1"/>
      </xdr:nvSpPr>
      <xdr:spPr>
        <a:xfrm>
          <a:off x="8483111" y="70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69694</xdr:rowOff>
    </xdr:from>
    <xdr:ext cx="534377" cy="259045"/>
    <xdr:sp macro="" textlink="">
      <xdr:nvSpPr>
        <xdr:cNvPr id="144" name="n_3mainValue【道路】&#10;一人当たり延長">
          <a:extLst>
            <a:ext uri="{FF2B5EF4-FFF2-40B4-BE49-F238E27FC236}">
              <a16:creationId xmlns:a16="http://schemas.microsoft.com/office/drawing/2014/main" id="{69AC3D77-6DF7-44FE-BF69-3275C0FA0C31}"/>
            </a:ext>
          </a:extLst>
        </xdr:cNvPr>
        <xdr:cNvSpPr txBox="1"/>
      </xdr:nvSpPr>
      <xdr:spPr>
        <a:xfrm>
          <a:off x="7594111" y="709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70038</xdr:rowOff>
    </xdr:from>
    <xdr:ext cx="534377" cy="259045"/>
    <xdr:sp macro="" textlink="">
      <xdr:nvSpPr>
        <xdr:cNvPr id="145" name="n_4mainValue【道路】&#10;一人当たり延長">
          <a:extLst>
            <a:ext uri="{FF2B5EF4-FFF2-40B4-BE49-F238E27FC236}">
              <a16:creationId xmlns:a16="http://schemas.microsoft.com/office/drawing/2014/main" id="{2055E6E8-C789-45F8-ACB2-32C4257CCAAE}"/>
            </a:ext>
          </a:extLst>
        </xdr:cNvPr>
        <xdr:cNvSpPr txBox="1"/>
      </xdr:nvSpPr>
      <xdr:spPr>
        <a:xfrm>
          <a:off x="6705111" y="70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D4F84D1-00B2-4F30-AA3D-EBD019A872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454DDAF-46AC-447B-888F-2DB1A5C5AC3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6C05B83-F16D-4C43-A6BB-DC0CC44E7A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C7A5FFF-6AC5-4007-96F7-98125099BE2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98CEE51-6517-4B0C-9CAA-70818AF34E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B2000CE-C907-41FC-94B9-4BDACFA00F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FB1646C-D3D7-42E0-86BF-E89BADE6BF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008F2AC-0630-4740-8F9C-5C1C8CC2B6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CC125C0-89F2-454A-B24A-9230826DB60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818B04A-BEC2-49B8-B3AB-2D32772FDA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4F786C2-B00B-4D7D-B075-19795E4E64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42ABDD0-6D0E-4054-A1C6-F17FB700714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DA33E49-D149-4AC1-965C-8496CD70856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C4223DC-1019-4835-A9AE-0ADA590045F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9191463-7C36-422E-944F-8A90AC6E260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774FAAD-E016-4891-8C41-6529236D0E8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65578AC-1210-4AD9-A2B4-8C84B3B6900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FBF2C4B-E9FE-4C0E-9C62-1093063627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10CEB7F9-8AAE-4227-9819-6D3DC4FE74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5D92DB2-7BAE-4D6C-B3A2-846F5F8A228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D35C424-20A4-4623-B05C-92E03E841CA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C3C2A5B-69C0-414E-9B21-06EDE2F556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D7D861B1-6120-4161-A12C-6C64233B174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440B73D-6FB7-403E-97CF-637F9A27BD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C02AB5D-111C-4D46-8655-BA868DE9E0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34FAD11A-C71B-4969-9D52-45E1FE5CD014}"/>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23EAD01-4577-4CCC-BA31-0833B9254706}"/>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848870D6-7759-4F40-A839-EBA0A717F24A}"/>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9329E175-9433-44DD-AFDE-0440FCB97370}"/>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C1D479BE-A3CF-4CF0-8739-244069DB60D7}"/>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EE48B3E-A026-4E50-B22A-CC64DFD2355C}"/>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1000353D-97E7-4675-91E9-2BEA11D83476}"/>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80632F2D-05EF-4B0B-8CAE-D3C4492A8B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A482C579-22CE-4336-98D9-59E36EEBFC8E}"/>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99650E29-F922-450A-900C-FC4A5E1DD841}"/>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A7A1E31A-487E-41B8-A10C-7A57B953AA9E}"/>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0D3D4C9-006B-44A4-AA1B-0171BA8FCB1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B52DF2-E051-4641-9442-99FEB65F8D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A72E3ED-FF94-40FA-BBB2-7BD8872535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7688910-C2E6-4BF5-8DFE-DB69A6A684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9DADDCF-077B-4807-830B-7F542CE9BE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159838</xdr:rowOff>
    </xdr:from>
    <xdr:to>
      <xdr:col>24</xdr:col>
      <xdr:colOff>114300</xdr:colOff>
      <xdr:row>62</xdr:row>
      <xdr:rowOff>89988</xdr:rowOff>
    </xdr:to>
    <xdr:sp macro="" textlink="">
      <xdr:nvSpPr>
        <xdr:cNvPr id="187" name="楕円 186">
          <a:extLst>
            <a:ext uri="{FF2B5EF4-FFF2-40B4-BE49-F238E27FC236}">
              <a16:creationId xmlns:a16="http://schemas.microsoft.com/office/drawing/2014/main" id="{E6D46104-75AA-4FB9-8D47-60DBF8F5E59E}"/>
            </a:ext>
          </a:extLst>
        </xdr:cNvPr>
        <xdr:cNvSpPr/>
      </xdr:nvSpPr>
      <xdr:spPr>
        <a:xfrm>
          <a:off x="4584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138265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21597ED-1ACD-448C-8B92-2471662B02D9}"/>
            </a:ext>
          </a:extLst>
        </xdr:cNvPr>
        <xdr:cNvSpPr txBox="1"/>
      </xdr:nvSpPr>
      <xdr:spPr>
        <a:xfrm>
          <a:off x="4673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135346</xdr:rowOff>
    </xdr:from>
    <xdr:to>
      <xdr:col>20</xdr:col>
      <xdr:colOff>38100</xdr:colOff>
      <xdr:row>62</xdr:row>
      <xdr:rowOff>65496</xdr:rowOff>
    </xdr:to>
    <xdr:sp macro="" textlink="">
      <xdr:nvSpPr>
        <xdr:cNvPr id="189" name="楕円 188">
          <a:extLst>
            <a:ext uri="{FF2B5EF4-FFF2-40B4-BE49-F238E27FC236}">
              <a16:creationId xmlns:a16="http://schemas.microsoft.com/office/drawing/2014/main" id="{52DF0630-2FD4-4157-BE49-A63599C534FF}"/>
            </a:ext>
          </a:extLst>
        </xdr:cNvPr>
        <xdr:cNvSpPr/>
      </xdr:nvSpPr>
      <xdr:spPr>
        <a:xfrm>
          <a:off x="3746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14696</xdr:rowOff>
    </xdr:from>
    <xdr:to>
      <xdr:col>24</xdr:col>
      <xdr:colOff>63500</xdr:colOff>
      <xdr:row>62</xdr:row>
      <xdr:rowOff>39188</xdr:rowOff>
    </xdr:to>
    <xdr:cxnSp macro="">
      <xdr:nvCxnSpPr>
        <xdr:cNvPr id="190" name="直線コネクタ 189">
          <a:extLst>
            <a:ext uri="{FF2B5EF4-FFF2-40B4-BE49-F238E27FC236}">
              <a16:creationId xmlns:a16="http://schemas.microsoft.com/office/drawing/2014/main" id="{A909AF4D-AD84-43AD-8793-1BC9148A2DFC}"/>
            </a:ext>
          </a:extLst>
        </xdr:cNvPr>
        <xdr:cNvCxnSpPr/>
      </xdr:nvCxnSpPr>
      <xdr:spPr>
        <a:xfrm>
          <a:off x="3797300" y="106445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96157</xdr:rowOff>
    </xdr:from>
    <xdr:to>
      <xdr:col>15</xdr:col>
      <xdr:colOff>101600</xdr:colOff>
      <xdr:row>62</xdr:row>
      <xdr:rowOff>26307</xdr:rowOff>
    </xdr:to>
    <xdr:sp macro="" textlink="">
      <xdr:nvSpPr>
        <xdr:cNvPr id="191" name="楕円 190">
          <a:extLst>
            <a:ext uri="{FF2B5EF4-FFF2-40B4-BE49-F238E27FC236}">
              <a16:creationId xmlns:a16="http://schemas.microsoft.com/office/drawing/2014/main" id="{1BAE1ACE-FFC1-4585-87B5-C9D7739C43F2}"/>
            </a:ext>
          </a:extLst>
        </xdr:cNvPr>
        <xdr:cNvSpPr/>
      </xdr:nvSpPr>
      <xdr:spPr>
        <a:xfrm>
          <a:off x="2857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146957</xdr:rowOff>
    </xdr:from>
    <xdr:to>
      <xdr:col>19</xdr:col>
      <xdr:colOff>177800</xdr:colOff>
      <xdr:row>62</xdr:row>
      <xdr:rowOff>14696</xdr:rowOff>
    </xdr:to>
    <xdr:cxnSp macro="">
      <xdr:nvCxnSpPr>
        <xdr:cNvPr id="192" name="直線コネクタ 191">
          <a:extLst>
            <a:ext uri="{FF2B5EF4-FFF2-40B4-BE49-F238E27FC236}">
              <a16:creationId xmlns:a16="http://schemas.microsoft.com/office/drawing/2014/main" id="{D3319CA3-D8F9-408D-8016-A680E34E75CD}"/>
            </a:ext>
          </a:extLst>
        </xdr:cNvPr>
        <xdr:cNvCxnSpPr/>
      </xdr:nvCxnSpPr>
      <xdr:spPr>
        <a:xfrm>
          <a:off x="2908300" y="106054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78196</xdr:rowOff>
    </xdr:from>
    <xdr:to>
      <xdr:col>10</xdr:col>
      <xdr:colOff>165100</xdr:colOff>
      <xdr:row>62</xdr:row>
      <xdr:rowOff>8346</xdr:rowOff>
    </xdr:to>
    <xdr:sp macro="" textlink="">
      <xdr:nvSpPr>
        <xdr:cNvPr id="193" name="楕円 192">
          <a:extLst>
            <a:ext uri="{FF2B5EF4-FFF2-40B4-BE49-F238E27FC236}">
              <a16:creationId xmlns:a16="http://schemas.microsoft.com/office/drawing/2014/main" id="{C9FE7857-4B2A-496C-92C5-F32D2DC9BD6F}"/>
            </a:ext>
          </a:extLst>
        </xdr:cNvPr>
        <xdr:cNvSpPr/>
      </xdr:nvSpPr>
      <xdr:spPr>
        <a:xfrm>
          <a:off x="1968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128996</xdr:rowOff>
    </xdr:from>
    <xdr:to>
      <xdr:col>15</xdr:col>
      <xdr:colOff>50800</xdr:colOff>
      <xdr:row>61</xdr:row>
      <xdr:rowOff>146957</xdr:rowOff>
    </xdr:to>
    <xdr:cxnSp macro="">
      <xdr:nvCxnSpPr>
        <xdr:cNvPr id="194" name="直線コネクタ 193">
          <a:extLst>
            <a:ext uri="{FF2B5EF4-FFF2-40B4-BE49-F238E27FC236}">
              <a16:creationId xmlns:a16="http://schemas.microsoft.com/office/drawing/2014/main" id="{D793D985-10EC-4D1E-90C5-89CA318F219A}"/>
            </a:ext>
          </a:extLst>
        </xdr:cNvPr>
        <xdr:cNvCxnSpPr/>
      </xdr:nvCxnSpPr>
      <xdr:spPr>
        <a:xfrm>
          <a:off x="2019300" y="1058744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115751</xdr:rowOff>
    </xdr:from>
    <xdr:to>
      <xdr:col>6</xdr:col>
      <xdr:colOff>38100</xdr:colOff>
      <xdr:row>62</xdr:row>
      <xdr:rowOff>45901</xdr:rowOff>
    </xdr:to>
    <xdr:sp macro="" textlink="">
      <xdr:nvSpPr>
        <xdr:cNvPr id="195" name="楕円 194">
          <a:extLst>
            <a:ext uri="{FF2B5EF4-FFF2-40B4-BE49-F238E27FC236}">
              <a16:creationId xmlns:a16="http://schemas.microsoft.com/office/drawing/2014/main" id="{7981DB2C-8C56-4AF9-A99C-F9AE06AF3265}"/>
            </a:ext>
          </a:extLst>
        </xdr:cNvPr>
        <xdr:cNvSpPr/>
      </xdr:nvSpPr>
      <xdr:spPr>
        <a:xfrm>
          <a:off x="1079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128996</xdr:rowOff>
    </xdr:from>
    <xdr:to>
      <xdr:col>10</xdr:col>
      <xdr:colOff>114300</xdr:colOff>
      <xdr:row>61</xdr:row>
      <xdr:rowOff>166551</xdr:rowOff>
    </xdr:to>
    <xdr:cxnSp macro="">
      <xdr:nvCxnSpPr>
        <xdr:cNvPr id="196" name="直線コネクタ 195">
          <a:extLst>
            <a:ext uri="{FF2B5EF4-FFF2-40B4-BE49-F238E27FC236}">
              <a16:creationId xmlns:a16="http://schemas.microsoft.com/office/drawing/2014/main" id="{9978103C-10E9-4CE5-8435-D088B639328E}"/>
            </a:ext>
          </a:extLst>
        </xdr:cNvPr>
        <xdr:cNvCxnSpPr/>
      </xdr:nvCxnSpPr>
      <xdr:spPr>
        <a:xfrm flipV="1">
          <a:off x="1130300" y="105874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00EBCE3-AC94-4ABE-BC50-D06E784F9825}"/>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3433963-B194-4821-83F6-2B5D72476808}"/>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0DCF4A5-CA64-4E24-82F0-D0ADCAB082EE}"/>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9F4EB91-E1DA-44C1-9B35-05D0729698A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56623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2FEA24D-BBE8-4427-B3AF-E2C4F4FE811C}"/>
            </a:ext>
          </a:extLst>
        </xdr:cNvPr>
        <xdr:cNvSpPr txBox="1"/>
      </xdr:nvSpPr>
      <xdr:spPr>
        <a:xfrm>
          <a:off x="35820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17434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88664F6-4FE2-4132-87A7-3BE87CFB6AAA}"/>
            </a:ext>
          </a:extLst>
        </xdr:cNvPr>
        <xdr:cNvSpPr txBox="1"/>
      </xdr:nvSpPr>
      <xdr:spPr>
        <a:xfrm>
          <a:off x="2705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170923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7469EBE-4051-4002-A310-2E197338E6C0}"/>
            </a:ext>
          </a:extLst>
        </xdr:cNvPr>
        <xdr:cNvSpPr txBox="1"/>
      </xdr:nvSpPr>
      <xdr:spPr>
        <a:xfrm>
          <a:off x="1816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37028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431E5CC-564F-4A8C-A21A-4B3EDEBBD98C}"/>
            </a:ext>
          </a:extLst>
        </xdr:cNvPr>
        <xdr:cNvSpPr txBox="1"/>
      </xdr:nvSpPr>
      <xdr:spPr>
        <a:xfrm>
          <a:off x="927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7484F26-D11D-4B16-B36A-1F8E43603E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5FC9988-6E38-4A41-937D-655E371128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1DB3C61-DA6D-4A64-8C15-A09D824E7F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0CDEF2B-35FC-447D-A85C-0DA94B40BE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2603CE9-8A08-40FF-B606-0C9EEA9003C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86240FB-4F7E-4265-B608-9D25158578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1BB79A7-BDFC-44B6-9B24-8388C28FBD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E369C0D-552B-4426-88CC-ABCEE52909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36A52C6-B765-4C56-99BC-E417ACFEE4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D77EBDF-A604-4287-BA74-8BFAE8648C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EE7E5B1-0707-48A6-ADF7-F402BE2AB7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FAC051E-9236-48E1-8BB7-C54DAF0648D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CD6A983-A12B-41D3-B6E7-8CF9AA012E9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399AA7DC-EE3D-4B43-9CFB-852CCD5B925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2D39719-A1E9-4C1B-A0F5-0ACEF7C851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480EEF19-0AAF-414D-B3FB-701007CFC13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B2DA6E0-CEE3-4662-AEEF-6870538AECF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6826D930-B1E7-439C-964F-B8E26E3710B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5307DDD-3A82-48A6-8FB3-95E60DFF464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D90771CE-98D2-4A48-A0B7-20724DBE8C3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18748E6-7CA6-4626-A0F8-C0619EB8C5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70408513-A321-4F21-A170-EA8650A4089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954D958-E832-4A5D-B8FE-80B2546213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0131D936-2237-4DE1-8818-374AEEBCB580}"/>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E12AEBE-1F00-4E95-A22B-FF466F0345C5}"/>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8467F026-A7D4-4862-A0A3-F24513D3AFFB}"/>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D02EA385-E77F-4809-B7E9-E620BDC2617C}"/>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A78A83B8-D870-4998-8EE9-F07760ED25C4}"/>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3FEBAAEB-401A-4972-A576-638714ADA5AF}"/>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F6D08225-D154-49AA-B444-1A4E505A37BD}"/>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3DBA9261-44C3-41A1-BFE0-AF4969CE90C1}"/>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033EBF2E-ACE4-46CB-BD64-887C45C0F293}"/>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D252AE36-CB0C-4961-ACAA-D7F8707BB8BF}"/>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30044A7E-6B17-4F4F-94F5-02944564AFCB}"/>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86372E3-F6D1-44B8-9A7F-C60E05B2EB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F9A804B-7488-4342-89D0-74E49223BA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E3D4BE9-D2BE-4EE0-96E3-E2773CEC46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61BA02-F4BF-4408-8AE8-A1E285B7FD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A736EDF-C3B5-4E44-B4D9-22ABDEA526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122999</xdr:rowOff>
    </xdr:from>
    <xdr:to>
      <xdr:col>55</xdr:col>
      <xdr:colOff>50800</xdr:colOff>
      <xdr:row>64</xdr:row>
      <xdr:rowOff>53149</xdr:rowOff>
    </xdr:to>
    <xdr:sp macro="" textlink="">
      <xdr:nvSpPr>
        <xdr:cNvPr id="244" name="楕円 243">
          <a:extLst>
            <a:ext uri="{FF2B5EF4-FFF2-40B4-BE49-F238E27FC236}">
              <a16:creationId xmlns:a16="http://schemas.microsoft.com/office/drawing/2014/main" id="{9186F407-E6E1-4F41-8617-A96AEC4ED964}"/>
            </a:ext>
          </a:extLst>
        </xdr:cNvPr>
        <xdr:cNvSpPr/>
      </xdr:nvSpPr>
      <xdr:spPr>
        <a:xfrm>
          <a:off x="10426700" y="109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37926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66C0198D-6270-4C31-A11D-D9F992D3935E}"/>
            </a:ext>
          </a:extLst>
        </xdr:cNvPr>
        <xdr:cNvSpPr txBox="1"/>
      </xdr:nvSpPr>
      <xdr:spPr>
        <a:xfrm>
          <a:off x="10515600" y="1083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123778</xdr:rowOff>
    </xdr:from>
    <xdr:to>
      <xdr:col>50</xdr:col>
      <xdr:colOff>165100</xdr:colOff>
      <xdr:row>64</xdr:row>
      <xdr:rowOff>53928</xdr:rowOff>
    </xdr:to>
    <xdr:sp macro="" textlink="">
      <xdr:nvSpPr>
        <xdr:cNvPr id="246" name="楕円 245">
          <a:extLst>
            <a:ext uri="{FF2B5EF4-FFF2-40B4-BE49-F238E27FC236}">
              <a16:creationId xmlns:a16="http://schemas.microsoft.com/office/drawing/2014/main" id="{C4EA4AB2-1F12-4FB6-A1FD-80DD192033D3}"/>
            </a:ext>
          </a:extLst>
        </xdr:cNvPr>
        <xdr:cNvSpPr/>
      </xdr:nvSpPr>
      <xdr:spPr>
        <a:xfrm>
          <a:off x="9588500" y="109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2349</xdr:rowOff>
    </xdr:from>
    <xdr:to>
      <xdr:col>55</xdr:col>
      <xdr:colOff>0</xdr:colOff>
      <xdr:row>64</xdr:row>
      <xdr:rowOff>3128</xdr:rowOff>
    </xdr:to>
    <xdr:cxnSp macro="">
      <xdr:nvCxnSpPr>
        <xdr:cNvPr id="247" name="直線コネクタ 246">
          <a:extLst>
            <a:ext uri="{FF2B5EF4-FFF2-40B4-BE49-F238E27FC236}">
              <a16:creationId xmlns:a16="http://schemas.microsoft.com/office/drawing/2014/main" id="{D9C7FCB4-1D6D-4472-A3BA-747DC364FC13}"/>
            </a:ext>
          </a:extLst>
        </xdr:cNvPr>
        <xdr:cNvCxnSpPr/>
      </xdr:nvCxnSpPr>
      <xdr:spPr>
        <a:xfrm flipV="1">
          <a:off x="9639300" y="10975149"/>
          <a:ext cx="8382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125623</xdr:rowOff>
    </xdr:from>
    <xdr:to>
      <xdr:col>46</xdr:col>
      <xdr:colOff>38100</xdr:colOff>
      <xdr:row>64</xdr:row>
      <xdr:rowOff>55773</xdr:rowOff>
    </xdr:to>
    <xdr:sp macro="" textlink="">
      <xdr:nvSpPr>
        <xdr:cNvPr id="248" name="楕円 247">
          <a:extLst>
            <a:ext uri="{FF2B5EF4-FFF2-40B4-BE49-F238E27FC236}">
              <a16:creationId xmlns:a16="http://schemas.microsoft.com/office/drawing/2014/main" id="{DDD83F2E-34BF-4AFB-8C8F-81A2290281B6}"/>
            </a:ext>
          </a:extLst>
        </xdr:cNvPr>
        <xdr:cNvSpPr/>
      </xdr:nvSpPr>
      <xdr:spPr>
        <a:xfrm>
          <a:off x="8699500" y="109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3128</xdr:rowOff>
    </xdr:from>
    <xdr:to>
      <xdr:col>50</xdr:col>
      <xdr:colOff>114300</xdr:colOff>
      <xdr:row>64</xdr:row>
      <xdr:rowOff>4973</xdr:rowOff>
    </xdr:to>
    <xdr:cxnSp macro="">
      <xdr:nvCxnSpPr>
        <xdr:cNvPr id="249" name="直線コネクタ 248">
          <a:extLst>
            <a:ext uri="{FF2B5EF4-FFF2-40B4-BE49-F238E27FC236}">
              <a16:creationId xmlns:a16="http://schemas.microsoft.com/office/drawing/2014/main" id="{F5DD6254-1124-44BF-9C55-7980D0D468AB}"/>
            </a:ext>
          </a:extLst>
        </xdr:cNvPr>
        <xdr:cNvCxnSpPr/>
      </xdr:nvCxnSpPr>
      <xdr:spPr>
        <a:xfrm flipV="1">
          <a:off x="8750300" y="10975928"/>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127088</xdr:rowOff>
    </xdr:from>
    <xdr:to>
      <xdr:col>41</xdr:col>
      <xdr:colOff>101600</xdr:colOff>
      <xdr:row>64</xdr:row>
      <xdr:rowOff>57238</xdr:rowOff>
    </xdr:to>
    <xdr:sp macro="" textlink="">
      <xdr:nvSpPr>
        <xdr:cNvPr id="250" name="楕円 249">
          <a:extLst>
            <a:ext uri="{FF2B5EF4-FFF2-40B4-BE49-F238E27FC236}">
              <a16:creationId xmlns:a16="http://schemas.microsoft.com/office/drawing/2014/main" id="{E0D65E3C-4FEC-4084-BDA0-F0B34031B7F9}"/>
            </a:ext>
          </a:extLst>
        </xdr:cNvPr>
        <xdr:cNvSpPr/>
      </xdr:nvSpPr>
      <xdr:spPr>
        <a:xfrm>
          <a:off x="7810500" y="109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4973</xdr:rowOff>
    </xdr:from>
    <xdr:to>
      <xdr:col>45</xdr:col>
      <xdr:colOff>177800</xdr:colOff>
      <xdr:row>64</xdr:row>
      <xdr:rowOff>6438</xdr:rowOff>
    </xdr:to>
    <xdr:cxnSp macro="">
      <xdr:nvCxnSpPr>
        <xdr:cNvPr id="251" name="直線コネクタ 250">
          <a:extLst>
            <a:ext uri="{FF2B5EF4-FFF2-40B4-BE49-F238E27FC236}">
              <a16:creationId xmlns:a16="http://schemas.microsoft.com/office/drawing/2014/main" id="{C50DAE7D-8E9E-40C3-B71E-A5DB95B65BD3}"/>
            </a:ext>
          </a:extLst>
        </xdr:cNvPr>
        <xdr:cNvCxnSpPr/>
      </xdr:nvCxnSpPr>
      <xdr:spPr>
        <a:xfrm flipV="1">
          <a:off x="7861300" y="10977773"/>
          <a:ext cx="889000" cy="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131996</xdr:rowOff>
    </xdr:from>
    <xdr:to>
      <xdr:col>36</xdr:col>
      <xdr:colOff>165100</xdr:colOff>
      <xdr:row>64</xdr:row>
      <xdr:rowOff>62146</xdr:rowOff>
    </xdr:to>
    <xdr:sp macro="" textlink="">
      <xdr:nvSpPr>
        <xdr:cNvPr id="252" name="楕円 251">
          <a:extLst>
            <a:ext uri="{FF2B5EF4-FFF2-40B4-BE49-F238E27FC236}">
              <a16:creationId xmlns:a16="http://schemas.microsoft.com/office/drawing/2014/main" id="{6A6FC8E6-F549-4EE7-9F48-D73145444EA6}"/>
            </a:ext>
          </a:extLst>
        </xdr:cNvPr>
        <xdr:cNvSpPr/>
      </xdr:nvSpPr>
      <xdr:spPr>
        <a:xfrm>
          <a:off x="6921500" y="109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6438</xdr:rowOff>
    </xdr:from>
    <xdr:to>
      <xdr:col>41</xdr:col>
      <xdr:colOff>50800</xdr:colOff>
      <xdr:row>64</xdr:row>
      <xdr:rowOff>11346</xdr:rowOff>
    </xdr:to>
    <xdr:cxnSp macro="">
      <xdr:nvCxnSpPr>
        <xdr:cNvPr id="253" name="直線コネクタ 252">
          <a:extLst>
            <a:ext uri="{FF2B5EF4-FFF2-40B4-BE49-F238E27FC236}">
              <a16:creationId xmlns:a16="http://schemas.microsoft.com/office/drawing/2014/main" id="{4D55A401-8347-4219-8051-01497329A4EC}"/>
            </a:ext>
          </a:extLst>
        </xdr:cNvPr>
        <xdr:cNvCxnSpPr/>
      </xdr:nvCxnSpPr>
      <xdr:spPr>
        <a:xfrm flipV="1">
          <a:off x="6972300" y="10979238"/>
          <a:ext cx="889000" cy="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CB7E8276-1C9F-4E6B-A037-682A2DE7E4A6}"/>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FA8C85C6-B9D5-4B58-BB8A-78C3A0A14BB2}"/>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CD6B8237-F7AE-4EB8-8958-A1F3281843D1}"/>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6DE43B9-3387-4744-81E2-69D7072EC3B0}"/>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45055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ECEFF0C-F963-4EC1-9674-14FEE1F9FC9F}"/>
            </a:ext>
          </a:extLst>
        </xdr:cNvPr>
        <xdr:cNvSpPr txBox="1"/>
      </xdr:nvSpPr>
      <xdr:spPr>
        <a:xfrm>
          <a:off x="9327095" y="1101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46900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9363C83-46CB-45E1-9A81-85E29CB05A9D}"/>
            </a:ext>
          </a:extLst>
        </xdr:cNvPr>
        <xdr:cNvSpPr txBox="1"/>
      </xdr:nvSpPr>
      <xdr:spPr>
        <a:xfrm>
          <a:off x="8450795" y="1101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48365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8A32245-6993-4EEB-8FF4-2EE464793BD9}"/>
            </a:ext>
          </a:extLst>
        </xdr:cNvPr>
        <xdr:cNvSpPr txBox="1"/>
      </xdr:nvSpPr>
      <xdr:spPr>
        <a:xfrm>
          <a:off x="7561795" y="1102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53273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35AD8FA-4537-405E-A425-FF6B829B0AAB}"/>
            </a:ext>
          </a:extLst>
        </xdr:cNvPr>
        <xdr:cNvSpPr txBox="1"/>
      </xdr:nvSpPr>
      <xdr:spPr>
        <a:xfrm>
          <a:off x="6672795" y="1102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677BDA9-1051-44D1-A10E-B35944ED3F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1CA054F-7788-44F7-8102-0F04E87A22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4C34F0F-6FB0-4BB9-87DD-4071826D11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6EF6F60-5AE1-4189-9D59-004C7D093D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DA69D38-C2E5-4A85-B679-B8BAE24429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8DB7515-9B8E-480C-B248-715F147DB6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7D2974E-F070-4EF9-AD2E-5C5D89D285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507E94E-DBDC-4E18-AF5F-3C38F06F4C0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804AEB8-0B77-4ACA-8946-D7343740B5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2CA2901-E248-4284-A855-B9D9FF949B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D98B7F0-255C-44F5-AE69-C614216ED6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BC2937B9-8F47-4340-A54D-C9C13D20097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924E001-3460-457C-900A-EBC649E60D5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98C1B748-C310-4069-B33D-59EC0B5231C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693B9B98-E2BB-4833-AE24-1D35527FC5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8D5D41C-D495-4EEE-B7D4-F3691AAFF95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57B7836-AD53-4483-B14C-F93C7D26715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A5B03115-E6CC-475B-B3F2-EE8D08FC0C4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B49FC20-C63B-4064-AF19-BB6B18D7562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A944B0F-7251-46B6-A0BB-3C8D5BA1C11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6F62990-A77B-4D5A-A996-723EAC78E73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BC37903-F70D-4E5B-8DB5-FF5B435209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6549F38C-68F8-4F0F-B9D6-1EA167E10B7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240DC51-2882-4822-86A0-9EBAFEF578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72507876-9E1F-4983-B414-722EDEB6B04A}"/>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383A39C-2EFB-47F9-84C3-A2A3972C799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9F55D0FE-8342-4B82-9B87-02C7D34D21B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9804E2B-2B57-408A-BDBF-C08FBEE10C7F}"/>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DCAFE3AE-988A-4705-9300-9E7A1467EA2A}"/>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05930E0-8083-4FAE-8DAF-B7346C606739}"/>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3CEE327C-10F4-46E4-9A16-6D4B67ACAB92}"/>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141FD406-B652-4A96-B6FE-2A5857BAAD26}"/>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667DD3B8-877A-4790-BC9E-D871714FF1EB}"/>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035E5779-5DBA-407C-A595-84F335373FDD}"/>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1783CBDA-A37A-4447-9456-5222B51F111F}"/>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AE8AF42-8638-4D24-809B-EFA6C467C7F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A72AAE0-9B36-41E4-B28C-047A321F97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9302B84-B051-4270-8BA5-5F1FE8BC6B3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13B2F8E-9C46-47BC-BB6C-E35BA064AA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BDA19E1-3E0B-4656-B50B-345397E169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34925</xdr:rowOff>
    </xdr:from>
    <xdr:to>
      <xdr:col>24</xdr:col>
      <xdr:colOff>114300</xdr:colOff>
      <xdr:row>83</xdr:row>
      <xdr:rowOff>136525</xdr:rowOff>
    </xdr:to>
    <xdr:sp macro="" textlink="">
      <xdr:nvSpPr>
        <xdr:cNvPr id="302" name="楕円 301">
          <a:extLst>
            <a:ext uri="{FF2B5EF4-FFF2-40B4-BE49-F238E27FC236}">
              <a16:creationId xmlns:a16="http://schemas.microsoft.com/office/drawing/2014/main" id="{1AD3C305-88D1-4E27-99F7-A732D1895602}"/>
            </a:ext>
          </a:extLst>
        </xdr:cNvPr>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13352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F8B611F-5059-4247-A7D0-4FBF26139C55}"/>
            </a:ext>
          </a:extLst>
        </xdr:cNvPr>
        <xdr:cNvSpPr txBox="1"/>
      </xdr:nvSpPr>
      <xdr:spPr>
        <a:xfrm>
          <a:off x="4673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4" name="楕円 303">
          <a:extLst>
            <a:ext uri="{FF2B5EF4-FFF2-40B4-BE49-F238E27FC236}">
              <a16:creationId xmlns:a16="http://schemas.microsoft.com/office/drawing/2014/main" id="{527024BD-974F-4034-820B-C2D43E618F63}"/>
            </a:ext>
          </a:extLst>
        </xdr:cNvPr>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85725</xdr:rowOff>
    </xdr:to>
    <xdr:cxnSp macro="">
      <xdr:nvCxnSpPr>
        <xdr:cNvPr id="305" name="直線コネクタ 304">
          <a:extLst>
            <a:ext uri="{FF2B5EF4-FFF2-40B4-BE49-F238E27FC236}">
              <a16:creationId xmlns:a16="http://schemas.microsoft.com/office/drawing/2014/main" id="{1F53D653-5ABF-4950-8A6A-9C3AB0715F36}"/>
            </a:ext>
          </a:extLst>
        </xdr:cNvPr>
        <xdr:cNvCxnSpPr/>
      </xdr:nvCxnSpPr>
      <xdr:spPr>
        <a:xfrm>
          <a:off x="3797300" y="142951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06" name="楕円 305">
          <a:extLst>
            <a:ext uri="{FF2B5EF4-FFF2-40B4-BE49-F238E27FC236}">
              <a16:creationId xmlns:a16="http://schemas.microsoft.com/office/drawing/2014/main" id="{74F8B2EB-9BCD-4109-BB7E-FC51A28B1706}"/>
            </a:ext>
          </a:extLst>
        </xdr:cNvPr>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64770</xdr:rowOff>
    </xdr:to>
    <xdr:cxnSp macro="">
      <xdr:nvCxnSpPr>
        <xdr:cNvPr id="307" name="直線コネクタ 306">
          <a:extLst>
            <a:ext uri="{FF2B5EF4-FFF2-40B4-BE49-F238E27FC236}">
              <a16:creationId xmlns:a16="http://schemas.microsoft.com/office/drawing/2014/main" id="{58D60E6E-6FB1-4D7E-A43E-04062B2B8F07}"/>
            </a:ext>
          </a:extLst>
        </xdr:cNvPr>
        <xdr:cNvCxnSpPr/>
      </xdr:nvCxnSpPr>
      <xdr:spPr>
        <a:xfrm>
          <a:off x="2908300" y="14272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308" name="楕円 307">
          <a:extLst>
            <a:ext uri="{FF2B5EF4-FFF2-40B4-BE49-F238E27FC236}">
              <a16:creationId xmlns:a16="http://schemas.microsoft.com/office/drawing/2014/main" id="{75224241-CAB6-49B9-B8A5-887E6B588675}"/>
            </a:ext>
          </a:extLst>
        </xdr:cNvPr>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41911</xdr:rowOff>
    </xdr:to>
    <xdr:cxnSp macro="">
      <xdr:nvCxnSpPr>
        <xdr:cNvPr id="309" name="直線コネクタ 308">
          <a:extLst>
            <a:ext uri="{FF2B5EF4-FFF2-40B4-BE49-F238E27FC236}">
              <a16:creationId xmlns:a16="http://schemas.microsoft.com/office/drawing/2014/main" id="{8C3AAE6C-8404-4F62-B81D-D5F80293BDA3}"/>
            </a:ext>
          </a:extLst>
        </xdr:cNvPr>
        <xdr:cNvCxnSpPr/>
      </xdr:nvCxnSpPr>
      <xdr:spPr>
        <a:xfrm>
          <a:off x="2019300" y="142665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0" name="楕円 309">
          <a:extLst>
            <a:ext uri="{FF2B5EF4-FFF2-40B4-BE49-F238E27FC236}">
              <a16:creationId xmlns:a16="http://schemas.microsoft.com/office/drawing/2014/main" id="{440350A3-D2F5-42D2-B6BB-18B4347A6F92}"/>
            </a:ext>
          </a:extLst>
        </xdr:cNvPr>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36195</xdr:rowOff>
    </xdr:from>
    <xdr:to>
      <xdr:col>10</xdr:col>
      <xdr:colOff>114300</xdr:colOff>
      <xdr:row>83</xdr:row>
      <xdr:rowOff>95250</xdr:rowOff>
    </xdr:to>
    <xdr:cxnSp macro="">
      <xdr:nvCxnSpPr>
        <xdr:cNvPr id="311" name="直線コネクタ 310">
          <a:extLst>
            <a:ext uri="{FF2B5EF4-FFF2-40B4-BE49-F238E27FC236}">
              <a16:creationId xmlns:a16="http://schemas.microsoft.com/office/drawing/2014/main" id="{4B86217B-A857-4E7A-9EE5-1B597DAD794A}"/>
            </a:ext>
          </a:extLst>
        </xdr:cNvPr>
        <xdr:cNvCxnSpPr/>
      </xdr:nvCxnSpPr>
      <xdr:spPr>
        <a:xfrm flipV="1">
          <a:off x="1130300" y="142665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a:extLst>
            <a:ext uri="{FF2B5EF4-FFF2-40B4-BE49-F238E27FC236}">
              <a16:creationId xmlns:a16="http://schemas.microsoft.com/office/drawing/2014/main" id="{E823A9E6-57EC-42F8-A46B-46AB89E59232}"/>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CFF5568C-DEA7-43B9-ACB4-7C39AE2712EB}"/>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8B38B583-9555-42C8-AB0E-9689E662066A}"/>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a:extLst>
            <a:ext uri="{FF2B5EF4-FFF2-40B4-BE49-F238E27FC236}">
              <a16:creationId xmlns:a16="http://schemas.microsoft.com/office/drawing/2014/main" id="{A88DC45C-2790-4EE3-AD9A-D4612C23489A}"/>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6" name="n_1mainValue【公営住宅】&#10;有形固定資産減価償却率">
          <a:extLst>
            <a:ext uri="{FF2B5EF4-FFF2-40B4-BE49-F238E27FC236}">
              <a16:creationId xmlns:a16="http://schemas.microsoft.com/office/drawing/2014/main" id="{0A654EC2-BAE0-40FE-A39F-3F03A0684CB3}"/>
            </a:ext>
          </a:extLst>
        </xdr:cNvPr>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17" name="n_2mainValue【公営住宅】&#10;有形固定資産減価償却率">
          <a:extLst>
            <a:ext uri="{FF2B5EF4-FFF2-40B4-BE49-F238E27FC236}">
              <a16:creationId xmlns:a16="http://schemas.microsoft.com/office/drawing/2014/main" id="{2A2EE008-0A7F-41E7-8B52-17DE2A1684C8}"/>
            </a:ext>
          </a:extLst>
        </xdr:cNvPr>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78122</xdr:rowOff>
    </xdr:from>
    <xdr:ext cx="405111" cy="259045"/>
    <xdr:sp macro="" textlink="">
      <xdr:nvSpPr>
        <xdr:cNvPr id="318" name="n_3mainValue【公営住宅】&#10;有形固定資産減価償却率">
          <a:extLst>
            <a:ext uri="{FF2B5EF4-FFF2-40B4-BE49-F238E27FC236}">
              <a16:creationId xmlns:a16="http://schemas.microsoft.com/office/drawing/2014/main" id="{E291E997-C55F-4B8E-A79F-4AEABBD75EA3}"/>
            </a:ext>
          </a:extLst>
        </xdr:cNvPr>
        <xdr:cNvSpPr txBox="1"/>
      </xdr:nvSpPr>
      <xdr:spPr>
        <a:xfrm>
          <a:off x="1816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19" name="n_4mainValue【公営住宅】&#10;有形固定資産減価償却率">
          <a:extLst>
            <a:ext uri="{FF2B5EF4-FFF2-40B4-BE49-F238E27FC236}">
              <a16:creationId xmlns:a16="http://schemas.microsoft.com/office/drawing/2014/main" id="{DD8C9046-487F-4AB4-A116-12A558E5B533}"/>
            </a:ext>
          </a:extLst>
        </xdr:cNvPr>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EE371EE-D58A-417F-9627-46395E6D0C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CF600E48-34D3-4379-85AC-33804C171C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9DA1D42-19F5-4661-8BF1-DE57F040A0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CBB0D45-7042-4E85-98C8-E27F505B9F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48C800-9AA2-47D5-B1A5-D0C828ECC1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ECD9767-63F8-43D5-8632-0922C7E399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DD741E99-A56C-4514-8420-AE5F3B42EC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B6486C9-9F77-4D81-AB0E-F3A9FB3B30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E2D21FA-213D-434B-8470-BDB943AF42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4844EA3-F7AD-4A2F-A995-08DC888A3A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B03958CC-DE69-4589-B5D0-3CBD287E58F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BBE4B998-C723-4F72-A0B6-95F642ADACA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BB1BA6EE-A849-4BBA-B74F-65C1C52DC7C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F895B561-2CC5-452D-B8A2-A6010A8BD272}"/>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48922CC6-F399-4430-AD5D-0D7E025C4A7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653829D9-53BA-4E9E-A578-26F4023254E7}"/>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53C3080-6D37-41B7-9D57-42AECBC7522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15C1D832-6035-4A78-80F9-96A044332D22}"/>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E0E7E662-BBD0-4678-B96C-57C844102B7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3F446467-C203-4870-81DB-735E297B923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197BCE3F-17F6-44AB-98AC-DF3B3EBE5C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3B3F24C1-8530-4056-BD4C-0D3009D933EC}"/>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D083964B-0911-4977-AA1A-23BAA47A8F90}"/>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7A7CDE7E-C244-4C78-9DFD-F40A12BF1A88}"/>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23987191-1076-4934-A07F-A6F3405A6343}"/>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CB4D055B-9546-4B34-B119-B2846295E18D}"/>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a:extLst>
            <a:ext uri="{FF2B5EF4-FFF2-40B4-BE49-F238E27FC236}">
              <a16:creationId xmlns:a16="http://schemas.microsoft.com/office/drawing/2014/main" id="{13719D11-6785-4C8D-9BA2-59CEC9FB00CE}"/>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9D1EC578-F2B6-419F-9E2A-F289330E338E}"/>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E60D8182-382C-4724-BEAE-DCD351C848B4}"/>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8AAE42C8-75C9-4764-9313-AE54D580160B}"/>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A539C56A-4196-4493-A16A-AC1401329137}"/>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967165C9-4A03-4991-93A6-A5B5CD96AD9F}"/>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C29C833-2900-4F80-A421-FF9C1547F2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AA4EE07-0BED-4F93-AB87-9C9F730DB0A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480FE51-285B-42E2-9B33-6745159537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55C54E3-16F5-45DF-9658-04029D77021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C88EFCE-4595-4584-9554-34BAA0156A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83130</xdr:rowOff>
    </xdr:from>
    <xdr:to>
      <xdr:col>55</xdr:col>
      <xdr:colOff>50800</xdr:colOff>
      <xdr:row>85</xdr:row>
      <xdr:rowOff>13280</xdr:rowOff>
    </xdr:to>
    <xdr:sp macro="" textlink="">
      <xdr:nvSpPr>
        <xdr:cNvPr id="357" name="楕円 356">
          <a:extLst>
            <a:ext uri="{FF2B5EF4-FFF2-40B4-BE49-F238E27FC236}">
              <a16:creationId xmlns:a16="http://schemas.microsoft.com/office/drawing/2014/main" id="{F7C25E72-5671-425C-9927-2A5761822C83}"/>
            </a:ext>
          </a:extLst>
        </xdr:cNvPr>
        <xdr:cNvSpPr/>
      </xdr:nvSpPr>
      <xdr:spPr>
        <a:xfrm>
          <a:off x="10426700" y="144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106007</xdr:rowOff>
    </xdr:from>
    <xdr:ext cx="469744" cy="259045"/>
    <xdr:sp macro="" textlink="">
      <xdr:nvSpPr>
        <xdr:cNvPr id="358" name="【公営住宅】&#10;一人当たり面積該当値テキスト">
          <a:extLst>
            <a:ext uri="{FF2B5EF4-FFF2-40B4-BE49-F238E27FC236}">
              <a16:creationId xmlns:a16="http://schemas.microsoft.com/office/drawing/2014/main" id="{9C63B3A7-89D3-498E-9129-39ADB2C3C3A4}"/>
            </a:ext>
          </a:extLst>
        </xdr:cNvPr>
        <xdr:cNvSpPr txBox="1"/>
      </xdr:nvSpPr>
      <xdr:spPr>
        <a:xfrm>
          <a:off x="10515600" y="143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70555</xdr:rowOff>
    </xdr:from>
    <xdr:to>
      <xdr:col>50</xdr:col>
      <xdr:colOff>165100</xdr:colOff>
      <xdr:row>85</xdr:row>
      <xdr:rowOff>705</xdr:rowOff>
    </xdr:to>
    <xdr:sp macro="" textlink="">
      <xdr:nvSpPr>
        <xdr:cNvPr id="359" name="楕円 358">
          <a:extLst>
            <a:ext uri="{FF2B5EF4-FFF2-40B4-BE49-F238E27FC236}">
              <a16:creationId xmlns:a16="http://schemas.microsoft.com/office/drawing/2014/main" id="{9F417705-4728-47C0-B1BB-8C946BA6B9F1}"/>
            </a:ext>
          </a:extLst>
        </xdr:cNvPr>
        <xdr:cNvSpPr/>
      </xdr:nvSpPr>
      <xdr:spPr>
        <a:xfrm>
          <a:off x="9588500" y="144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121355</xdr:rowOff>
    </xdr:from>
    <xdr:to>
      <xdr:col>55</xdr:col>
      <xdr:colOff>0</xdr:colOff>
      <xdr:row>84</xdr:row>
      <xdr:rowOff>133930</xdr:rowOff>
    </xdr:to>
    <xdr:cxnSp macro="">
      <xdr:nvCxnSpPr>
        <xdr:cNvPr id="360" name="直線コネクタ 359">
          <a:extLst>
            <a:ext uri="{FF2B5EF4-FFF2-40B4-BE49-F238E27FC236}">
              <a16:creationId xmlns:a16="http://schemas.microsoft.com/office/drawing/2014/main" id="{3F1EA582-9AC1-47DD-A04D-429B1032791F}"/>
            </a:ext>
          </a:extLst>
        </xdr:cNvPr>
        <xdr:cNvCxnSpPr/>
      </xdr:nvCxnSpPr>
      <xdr:spPr>
        <a:xfrm>
          <a:off x="9639300" y="14523155"/>
          <a:ext cx="8382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78146</xdr:rowOff>
    </xdr:from>
    <xdr:to>
      <xdr:col>46</xdr:col>
      <xdr:colOff>38100</xdr:colOff>
      <xdr:row>85</xdr:row>
      <xdr:rowOff>8296</xdr:rowOff>
    </xdr:to>
    <xdr:sp macro="" textlink="">
      <xdr:nvSpPr>
        <xdr:cNvPr id="361" name="楕円 360">
          <a:extLst>
            <a:ext uri="{FF2B5EF4-FFF2-40B4-BE49-F238E27FC236}">
              <a16:creationId xmlns:a16="http://schemas.microsoft.com/office/drawing/2014/main" id="{DCBAC296-16A6-48B7-870B-AEFAFE977811}"/>
            </a:ext>
          </a:extLst>
        </xdr:cNvPr>
        <xdr:cNvSpPr/>
      </xdr:nvSpPr>
      <xdr:spPr>
        <a:xfrm>
          <a:off x="8699500" y="144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121355</xdr:rowOff>
    </xdr:from>
    <xdr:to>
      <xdr:col>50</xdr:col>
      <xdr:colOff>114300</xdr:colOff>
      <xdr:row>84</xdr:row>
      <xdr:rowOff>128946</xdr:rowOff>
    </xdr:to>
    <xdr:cxnSp macro="">
      <xdr:nvCxnSpPr>
        <xdr:cNvPr id="362" name="直線コネクタ 361">
          <a:extLst>
            <a:ext uri="{FF2B5EF4-FFF2-40B4-BE49-F238E27FC236}">
              <a16:creationId xmlns:a16="http://schemas.microsoft.com/office/drawing/2014/main" id="{59CE3079-D642-4132-BFD1-E520B7731787}"/>
            </a:ext>
          </a:extLst>
        </xdr:cNvPr>
        <xdr:cNvCxnSpPr/>
      </xdr:nvCxnSpPr>
      <xdr:spPr>
        <a:xfrm flipV="1">
          <a:off x="8750300" y="14523155"/>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85689</xdr:rowOff>
    </xdr:from>
    <xdr:to>
      <xdr:col>41</xdr:col>
      <xdr:colOff>101600</xdr:colOff>
      <xdr:row>85</xdr:row>
      <xdr:rowOff>15839</xdr:rowOff>
    </xdr:to>
    <xdr:sp macro="" textlink="">
      <xdr:nvSpPr>
        <xdr:cNvPr id="363" name="楕円 362">
          <a:extLst>
            <a:ext uri="{FF2B5EF4-FFF2-40B4-BE49-F238E27FC236}">
              <a16:creationId xmlns:a16="http://schemas.microsoft.com/office/drawing/2014/main" id="{F6BF726A-86E9-4DDE-B3BE-A02753847382}"/>
            </a:ext>
          </a:extLst>
        </xdr:cNvPr>
        <xdr:cNvSpPr/>
      </xdr:nvSpPr>
      <xdr:spPr>
        <a:xfrm>
          <a:off x="7810500" y="144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128946</xdr:rowOff>
    </xdr:from>
    <xdr:to>
      <xdr:col>45</xdr:col>
      <xdr:colOff>177800</xdr:colOff>
      <xdr:row>84</xdr:row>
      <xdr:rowOff>136489</xdr:rowOff>
    </xdr:to>
    <xdr:cxnSp macro="">
      <xdr:nvCxnSpPr>
        <xdr:cNvPr id="364" name="直線コネクタ 363">
          <a:extLst>
            <a:ext uri="{FF2B5EF4-FFF2-40B4-BE49-F238E27FC236}">
              <a16:creationId xmlns:a16="http://schemas.microsoft.com/office/drawing/2014/main" id="{EA54352E-DDDC-4C67-A6C3-BB41895B8646}"/>
            </a:ext>
          </a:extLst>
        </xdr:cNvPr>
        <xdr:cNvCxnSpPr/>
      </xdr:nvCxnSpPr>
      <xdr:spPr>
        <a:xfrm flipV="1">
          <a:off x="7861300" y="1453074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94514</xdr:rowOff>
    </xdr:from>
    <xdr:to>
      <xdr:col>36</xdr:col>
      <xdr:colOff>165100</xdr:colOff>
      <xdr:row>85</xdr:row>
      <xdr:rowOff>24664</xdr:rowOff>
    </xdr:to>
    <xdr:sp macro="" textlink="">
      <xdr:nvSpPr>
        <xdr:cNvPr id="365" name="楕円 364">
          <a:extLst>
            <a:ext uri="{FF2B5EF4-FFF2-40B4-BE49-F238E27FC236}">
              <a16:creationId xmlns:a16="http://schemas.microsoft.com/office/drawing/2014/main" id="{B9AFDE8A-64DF-4730-8B4E-DB8FE681F1D1}"/>
            </a:ext>
          </a:extLst>
        </xdr:cNvPr>
        <xdr:cNvSpPr/>
      </xdr:nvSpPr>
      <xdr:spPr>
        <a:xfrm>
          <a:off x="6921500" y="144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136489</xdr:rowOff>
    </xdr:from>
    <xdr:to>
      <xdr:col>41</xdr:col>
      <xdr:colOff>50800</xdr:colOff>
      <xdr:row>84</xdr:row>
      <xdr:rowOff>145314</xdr:rowOff>
    </xdr:to>
    <xdr:cxnSp macro="">
      <xdr:nvCxnSpPr>
        <xdr:cNvPr id="366" name="直線コネクタ 365">
          <a:extLst>
            <a:ext uri="{FF2B5EF4-FFF2-40B4-BE49-F238E27FC236}">
              <a16:creationId xmlns:a16="http://schemas.microsoft.com/office/drawing/2014/main" id="{FFB919DD-5081-4B9D-9892-F0AB4C17F4E2}"/>
            </a:ext>
          </a:extLst>
        </xdr:cNvPr>
        <xdr:cNvCxnSpPr/>
      </xdr:nvCxnSpPr>
      <xdr:spPr>
        <a:xfrm flipV="1">
          <a:off x="6972300" y="14538289"/>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a:extLst>
            <a:ext uri="{FF2B5EF4-FFF2-40B4-BE49-F238E27FC236}">
              <a16:creationId xmlns:a16="http://schemas.microsoft.com/office/drawing/2014/main" id="{ABE3190B-114D-4E14-A4EF-EB275FDBCE10}"/>
            </a:ext>
          </a:extLst>
        </xdr:cNvPr>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a:extLst>
            <a:ext uri="{FF2B5EF4-FFF2-40B4-BE49-F238E27FC236}">
              <a16:creationId xmlns:a16="http://schemas.microsoft.com/office/drawing/2014/main" id="{FBF4D4D8-13DF-4FD1-97A5-A21041C8327C}"/>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a:extLst>
            <a:ext uri="{FF2B5EF4-FFF2-40B4-BE49-F238E27FC236}">
              <a16:creationId xmlns:a16="http://schemas.microsoft.com/office/drawing/2014/main" id="{655AAD38-3E4F-4C24-A722-D6D0E4991204}"/>
            </a:ext>
          </a:extLst>
        </xdr:cNvPr>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a:extLst>
            <a:ext uri="{FF2B5EF4-FFF2-40B4-BE49-F238E27FC236}">
              <a16:creationId xmlns:a16="http://schemas.microsoft.com/office/drawing/2014/main" id="{CD6397F6-F1E1-4639-B88D-60EE7B1FEF19}"/>
            </a:ext>
          </a:extLst>
        </xdr:cNvPr>
        <xdr:cNvSpPr txBox="1"/>
      </xdr:nvSpPr>
      <xdr:spPr>
        <a:xfrm>
          <a:off x="67374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17232</xdr:rowOff>
    </xdr:from>
    <xdr:ext cx="469744" cy="259045"/>
    <xdr:sp macro="" textlink="">
      <xdr:nvSpPr>
        <xdr:cNvPr id="371" name="n_1mainValue【公営住宅】&#10;一人当たり面積">
          <a:extLst>
            <a:ext uri="{FF2B5EF4-FFF2-40B4-BE49-F238E27FC236}">
              <a16:creationId xmlns:a16="http://schemas.microsoft.com/office/drawing/2014/main" id="{AE29A677-BF70-444C-8A35-A2B7A27455E0}"/>
            </a:ext>
          </a:extLst>
        </xdr:cNvPr>
        <xdr:cNvSpPr txBox="1"/>
      </xdr:nvSpPr>
      <xdr:spPr>
        <a:xfrm>
          <a:off x="9391727" y="1424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24823</xdr:rowOff>
    </xdr:from>
    <xdr:ext cx="469744" cy="259045"/>
    <xdr:sp macro="" textlink="">
      <xdr:nvSpPr>
        <xdr:cNvPr id="372" name="n_2mainValue【公営住宅】&#10;一人当たり面積">
          <a:extLst>
            <a:ext uri="{FF2B5EF4-FFF2-40B4-BE49-F238E27FC236}">
              <a16:creationId xmlns:a16="http://schemas.microsoft.com/office/drawing/2014/main" id="{EFD27DCD-80AC-416B-AE37-CD96E9C793D9}"/>
            </a:ext>
          </a:extLst>
        </xdr:cNvPr>
        <xdr:cNvSpPr txBox="1"/>
      </xdr:nvSpPr>
      <xdr:spPr>
        <a:xfrm>
          <a:off x="8515427" y="142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32366</xdr:rowOff>
    </xdr:from>
    <xdr:ext cx="469744" cy="259045"/>
    <xdr:sp macro="" textlink="">
      <xdr:nvSpPr>
        <xdr:cNvPr id="373" name="n_3mainValue【公営住宅】&#10;一人当たり面積">
          <a:extLst>
            <a:ext uri="{FF2B5EF4-FFF2-40B4-BE49-F238E27FC236}">
              <a16:creationId xmlns:a16="http://schemas.microsoft.com/office/drawing/2014/main" id="{6AB9B7F3-6ED0-4EFF-9F2C-27FBFB759326}"/>
            </a:ext>
          </a:extLst>
        </xdr:cNvPr>
        <xdr:cNvSpPr txBox="1"/>
      </xdr:nvSpPr>
      <xdr:spPr>
        <a:xfrm>
          <a:off x="7626427" y="1426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41191</xdr:rowOff>
    </xdr:from>
    <xdr:ext cx="469744" cy="259045"/>
    <xdr:sp macro="" textlink="">
      <xdr:nvSpPr>
        <xdr:cNvPr id="374" name="n_4mainValue【公営住宅】&#10;一人当たり面積">
          <a:extLst>
            <a:ext uri="{FF2B5EF4-FFF2-40B4-BE49-F238E27FC236}">
              <a16:creationId xmlns:a16="http://schemas.microsoft.com/office/drawing/2014/main" id="{31776F50-5583-42DD-A6A6-739759B5CD28}"/>
            </a:ext>
          </a:extLst>
        </xdr:cNvPr>
        <xdr:cNvSpPr txBox="1"/>
      </xdr:nvSpPr>
      <xdr:spPr>
        <a:xfrm>
          <a:off x="6737427" y="142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BCFB3311-18C9-4FE7-8CC2-935E2DB694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E0993F8-76B3-4ED5-AE89-00EC330E3EA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82236962-891B-44F7-85C0-57DADEABB8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EA51D16F-1B04-49FC-8A7A-5BCF200733B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855A28A7-3407-486F-9AB1-42F00F67F6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BE03BBE-FA73-4F76-8DAD-5C477AA050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EF92FE17-9E51-44F3-A96B-9E36A0FE6D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AF667DE-C0C8-420B-87AA-F8716E0D8E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C724A47B-A6B9-4D80-8A39-D39A95C734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2C5F264A-1449-419B-A1FC-AAB2C0EB36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AA1EC6CA-4C42-498A-88BA-C94E8D78C7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98A3A74A-A465-4467-92F5-231402BFA9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3D67C269-71CA-465C-B5B9-BBB8CD8874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66FCCC00-661E-43D6-94E3-ECE862EE134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D686F451-4ADB-4F2D-A856-EC4072F280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0EFA317-80BA-40E1-B945-35EE584212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10E0BD63-DA60-41FD-9055-1DDE0E5DFF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49AD79A3-B9D1-406A-AD5F-E926F25B74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EF9BBE6-A718-4335-B11B-DAE2801725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39822AA-D275-494F-85E6-5AF85B2385B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BC529989-F564-4007-AE45-07A5FA8CAE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547D2B3B-2BED-4333-8882-0D7907A454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D10B283-CD3C-4ED0-9016-804ACC0B77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8BF2093F-B725-48C1-82B0-E2720F2A8B8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973B0F4C-CE47-4FCE-B3BF-EB4DAF9F00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5F30A511-C4AE-471C-8DD8-1F31D864FD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A2A12DD0-66D6-4089-8DC0-BEF3C9C3B6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F61C1040-D99C-4575-BB11-1586BCAFE0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DA8CE198-6177-4F91-8857-6B39BCCDC7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68AD8EDB-3C2A-4616-B2AF-739E945A27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DBC4E2AC-1188-4379-9E88-5CA14E6BB2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6496D836-CECD-46F4-88AD-5D692529A4D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9F645DF0-E28A-4B20-8BF3-088EAD48CA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29A37519-BB15-473F-A7C8-E8964075BE8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B1A29D-5888-4CDE-B235-F79A3D851EA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1132920F-DF30-48AA-972F-12AC41F5A7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AF2AF8CD-0088-46CD-8489-C310471941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27A931E2-B089-4478-A62A-11AE5ADBA4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BF92D218-33CE-4DEB-AA5F-EB9B59F8CE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B36FB645-4C00-4A50-960E-011F59BE39D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62F4D8A8-430B-46E4-B4B3-1887F5760F4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9C707D84-F587-4250-AC90-548045B778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4A887A38-8E0E-4346-842A-6E79543C023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BCB278B9-2B66-43F3-B01F-13FD70AC9C1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15B06F38-A438-4999-9804-68281017576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2314B089-3AC8-4747-8743-1CD68756E8A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A8D439B7-1CD8-4A46-8BC5-DA478305BB7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82A77ECA-9726-405D-885C-49DBBE5F67B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35CB8582-915A-4AB5-A468-B47957F90A6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987FA794-827D-43DD-8AA0-0A9222653AB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EBF2245A-7F88-420A-A7EC-9E75669A881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6577F7AE-AF89-405E-A279-2694279F846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a:extLst>
            <a:ext uri="{FF2B5EF4-FFF2-40B4-BE49-F238E27FC236}">
              <a16:creationId xmlns:a16="http://schemas.microsoft.com/office/drawing/2014/main" id="{23DD8419-5EC0-4ADC-AE34-4945319219D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28EA6A49-5E27-4B97-862B-A5A6EE40EF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id="{A783DA0D-8F04-4825-9F14-D604A33653C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238EB1A6-03C4-44A8-A5A6-093811FB62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431" name="直線コネクタ 430">
          <a:extLst>
            <a:ext uri="{FF2B5EF4-FFF2-40B4-BE49-F238E27FC236}">
              <a16:creationId xmlns:a16="http://schemas.microsoft.com/office/drawing/2014/main" id="{A60CF3A9-8CF4-415B-AFE2-73B2DDD209CD}"/>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AE32340F-B615-4915-B8B9-6C673236CAED}"/>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33" name="直線コネクタ 432">
          <a:extLst>
            <a:ext uri="{FF2B5EF4-FFF2-40B4-BE49-F238E27FC236}">
              <a16:creationId xmlns:a16="http://schemas.microsoft.com/office/drawing/2014/main" id="{7CBF161B-1BC5-49EB-A3EC-23846F76343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F578212B-B487-4860-83D5-507304B34776}"/>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35" name="直線コネクタ 434">
          <a:extLst>
            <a:ext uri="{FF2B5EF4-FFF2-40B4-BE49-F238E27FC236}">
              <a16:creationId xmlns:a16="http://schemas.microsoft.com/office/drawing/2014/main" id="{C0581E40-8C16-4B13-966F-4277E2221C9B}"/>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AB9F443D-D3F0-43FD-B82D-1D704C63B802}"/>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37" name="フローチャート: 判断 436">
          <a:extLst>
            <a:ext uri="{FF2B5EF4-FFF2-40B4-BE49-F238E27FC236}">
              <a16:creationId xmlns:a16="http://schemas.microsoft.com/office/drawing/2014/main" id="{F5997507-9FA0-4D07-983F-FBAE0B52F2D9}"/>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8" name="フローチャート: 判断 437">
          <a:extLst>
            <a:ext uri="{FF2B5EF4-FFF2-40B4-BE49-F238E27FC236}">
              <a16:creationId xmlns:a16="http://schemas.microsoft.com/office/drawing/2014/main" id="{A464740F-4626-4C8F-8681-E49E2428912D}"/>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39" name="フローチャート: 判断 438">
          <a:extLst>
            <a:ext uri="{FF2B5EF4-FFF2-40B4-BE49-F238E27FC236}">
              <a16:creationId xmlns:a16="http://schemas.microsoft.com/office/drawing/2014/main" id="{5C7BAA94-90A0-4686-A838-E42961AF0D09}"/>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0" name="フローチャート: 判断 439">
          <a:extLst>
            <a:ext uri="{FF2B5EF4-FFF2-40B4-BE49-F238E27FC236}">
              <a16:creationId xmlns:a16="http://schemas.microsoft.com/office/drawing/2014/main" id="{5CCC0567-82A5-4605-AAEB-721C70C8466A}"/>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41" name="フローチャート: 判断 440">
          <a:extLst>
            <a:ext uri="{FF2B5EF4-FFF2-40B4-BE49-F238E27FC236}">
              <a16:creationId xmlns:a16="http://schemas.microsoft.com/office/drawing/2014/main" id="{FB5A5872-8B98-419D-AA12-1046572778FC}"/>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E361ACD9-B66D-4DED-9E81-C8941AD497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E636EB54-6F3F-4068-8C25-CB8883549C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FCA3AD45-A65F-446E-948C-3AE2A4843B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674257E2-893A-4529-BF62-8A780239A7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6DA1AAF2-762C-48F1-9BBD-9F0FD343CC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447" name="楕円 446">
          <a:extLst>
            <a:ext uri="{FF2B5EF4-FFF2-40B4-BE49-F238E27FC236}">
              <a16:creationId xmlns:a16="http://schemas.microsoft.com/office/drawing/2014/main" id="{9A332151-B651-4F09-AC1A-3E6420723AC3}"/>
            </a:ext>
          </a:extLst>
        </xdr:cNvPr>
        <xdr:cNvSpPr/>
      </xdr:nvSpPr>
      <xdr:spPr>
        <a:xfrm>
          <a:off x="16268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99077</xdr:rowOff>
    </xdr:from>
    <xdr:ext cx="405111" cy="259045"/>
    <xdr:sp macro="" textlink="">
      <xdr:nvSpPr>
        <xdr:cNvPr id="448" name="【学校施設】&#10;有形固定資産減価償却率該当値テキスト">
          <a:extLst>
            <a:ext uri="{FF2B5EF4-FFF2-40B4-BE49-F238E27FC236}">
              <a16:creationId xmlns:a16="http://schemas.microsoft.com/office/drawing/2014/main" id="{1728A5C3-BD68-47E4-AD8A-90B5F0DD0209}"/>
            </a:ext>
          </a:extLst>
        </xdr:cNvPr>
        <xdr:cNvSpPr txBox="1"/>
      </xdr:nvSpPr>
      <xdr:spPr>
        <a:xfrm>
          <a:off x="16357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122555</xdr:rowOff>
    </xdr:from>
    <xdr:to>
      <xdr:col>81</xdr:col>
      <xdr:colOff>101600</xdr:colOff>
      <xdr:row>63</xdr:row>
      <xdr:rowOff>52705</xdr:rowOff>
    </xdr:to>
    <xdr:sp macro="" textlink="">
      <xdr:nvSpPr>
        <xdr:cNvPr id="449" name="楕円 448">
          <a:extLst>
            <a:ext uri="{FF2B5EF4-FFF2-40B4-BE49-F238E27FC236}">
              <a16:creationId xmlns:a16="http://schemas.microsoft.com/office/drawing/2014/main" id="{70311F5C-C931-4202-AB69-80CB97B2F845}"/>
            </a:ext>
          </a:extLst>
        </xdr:cNvPr>
        <xdr:cNvSpPr/>
      </xdr:nvSpPr>
      <xdr:spPr>
        <a:xfrm>
          <a:off x="15430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0</xdr:rowOff>
    </xdr:from>
    <xdr:to>
      <xdr:col>85</xdr:col>
      <xdr:colOff>127000</xdr:colOff>
      <xdr:row>63</xdr:row>
      <xdr:rowOff>1905</xdr:rowOff>
    </xdr:to>
    <xdr:cxnSp macro="">
      <xdr:nvCxnSpPr>
        <xdr:cNvPr id="450" name="直線コネクタ 449">
          <a:extLst>
            <a:ext uri="{FF2B5EF4-FFF2-40B4-BE49-F238E27FC236}">
              <a16:creationId xmlns:a16="http://schemas.microsoft.com/office/drawing/2014/main" id="{3A3E0741-4B93-4FEA-849A-F6E939A00C14}"/>
            </a:ext>
          </a:extLst>
        </xdr:cNvPr>
        <xdr:cNvCxnSpPr/>
      </xdr:nvCxnSpPr>
      <xdr:spPr>
        <a:xfrm flipV="1">
          <a:off x="15481300" y="108013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78740</xdr:rowOff>
    </xdr:from>
    <xdr:to>
      <xdr:col>76</xdr:col>
      <xdr:colOff>165100</xdr:colOff>
      <xdr:row>63</xdr:row>
      <xdr:rowOff>8890</xdr:rowOff>
    </xdr:to>
    <xdr:sp macro="" textlink="">
      <xdr:nvSpPr>
        <xdr:cNvPr id="451" name="楕円 450">
          <a:extLst>
            <a:ext uri="{FF2B5EF4-FFF2-40B4-BE49-F238E27FC236}">
              <a16:creationId xmlns:a16="http://schemas.microsoft.com/office/drawing/2014/main" id="{2321339B-11C3-4E66-9401-59FBBA8787B0}"/>
            </a:ext>
          </a:extLst>
        </xdr:cNvPr>
        <xdr:cNvSpPr/>
      </xdr:nvSpPr>
      <xdr:spPr>
        <a:xfrm>
          <a:off x="1454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129540</xdr:rowOff>
    </xdr:from>
    <xdr:to>
      <xdr:col>81</xdr:col>
      <xdr:colOff>50800</xdr:colOff>
      <xdr:row>63</xdr:row>
      <xdr:rowOff>1905</xdr:rowOff>
    </xdr:to>
    <xdr:cxnSp macro="">
      <xdr:nvCxnSpPr>
        <xdr:cNvPr id="452" name="直線コネクタ 451">
          <a:extLst>
            <a:ext uri="{FF2B5EF4-FFF2-40B4-BE49-F238E27FC236}">
              <a16:creationId xmlns:a16="http://schemas.microsoft.com/office/drawing/2014/main" id="{E0C12D5A-F885-4745-8ECE-23707C82AC98}"/>
            </a:ext>
          </a:extLst>
        </xdr:cNvPr>
        <xdr:cNvCxnSpPr/>
      </xdr:nvCxnSpPr>
      <xdr:spPr>
        <a:xfrm>
          <a:off x="14592300" y="107594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50165</xdr:rowOff>
    </xdr:from>
    <xdr:to>
      <xdr:col>72</xdr:col>
      <xdr:colOff>38100</xdr:colOff>
      <xdr:row>62</xdr:row>
      <xdr:rowOff>151765</xdr:rowOff>
    </xdr:to>
    <xdr:sp macro="" textlink="">
      <xdr:nvSpPr>
        <xdr:cNvPr id="453" name="楕円 452">
          <a:extLst>
            <a:ext uri="{FF2B5EF4-FFF2-40B4-BE49-F238E27FC236}">
              <a16:creationId xmlns:a16="http://schemas.microsoft.com/office/drawing/2014/main" id="{CC4321AA-F02E-4CEB-A493-47CD91079495}"/>
            </a:ext>
          </a:extLst>
        </xdr:cNvPr>
        <xdr:cNvSpPr/>
      </xdr:nvSpPr>
      <xdr:spPr>
        <a:xfrm>
          <a:off x="13652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100965</xdr:rowOff>
    </xdr:from>
    <xdr:to>
      <xdr:col>76</xdr:col>
      <xdr:colOff>114300</xdr:colOff>
      <xdr:row>62</xdr:row>
      <xdr:rowOff>129540</xdr:rowOff>
    </xdr:to>
    <xdr:cxnSp macro="">
      <xdr:nvCxnSpPr>
        <xdr:cNvPr id="454" name="直線コネクタ 453">
          <a:extLst>
            <a:ext uri="{FF2B5EF4-FFF2-40B4-BE49-F238E27FC236}">
              <a16:creationId xmlns:a16="http://schemas.microsoft.com/office/drawing/2014/main" id="{91E6D3D7-B344-4A5E-9C5F-5C95353706A3}"/>
            </a:ext>
          </a:extLst>
        </xdr:cNvPr>
        <xdr:cNvCxnSpPr/>
      </xdr:nvCxnSpPr>
      <xdr:spPr>
        <a:xfrm>
          <a:off x="13703300" y="10730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27305</xdr:rowOff>
    </xdr:from>
    <xdr:to>
      <xdr:col>67</xdr:col>
      <xdr:colOff>101600</xdr:colOff>
      <xdr:row>63</xdr:row>
      <xdr:rowOff>128905</xdr:rowOff>
    </xdr:to>
    <xdr:sp macro="" textlink="">
      <xdr:nvSpPr>
        <xdr:cNvPr id="455" name="楕円 454">
          <a:extLst>
            <a:ext uri="{FF2B5EF4-FFF2-40B4-BE49-F238E27FC236}">
              <a16:creationId xmlns:a16="http://schemas.microsoft.com/office/drawing/2014/main" id="{9294447E-7615-405A-9EC9-A163DB2F064A}"/>
            </a:ext>
          </a:extLst>
        </xdr:cNvPr>
        <xdr:cNvSpPr/>
      </xdr:nvSpPr>
      <xdr:spPr>
        <a:xfrm>
          <a:off x="12763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100965</xdr:rowOff>
    </xdr:from>
    <xdr:to>
      <xdr:col>71</xdr:col>
      <xdr:colOff>177800</xdr:colOff>
      <xdr:row>63</xdr:row>
      <xdr:rowOff>78105</xdr:rowOff>
    </xdr:to>
    <xdr:cxnSp macro="">
      <xdr:nvCxnSpPr>
        <xdr:cNvPr id="456" name="直線コネクタ 455">
          <a:extLst>
            <a:ext uri="{FF2B5EF4-FFF2-40B4-BE49-F238E27FC236}">
              <a16:creationId xmlns:a16="http://schemas.microsoft.com/office/drawing/2014/main" id="{A874C468-0A1B-4D02-8EC2-652C9A7DCCA0}"/>
            </a:ext>
          </a:extLst>
        </xdr:cNvPr>
        <xdr:cNvCxnSpPr/>
      </xdr:nvCxnSpPr>
      <xdr:spPr>
        <a:xfrm flipV="1">
          <a:off x="12814300" y="1073086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57" name="n_1aveValue【学校施設】&#10;有形固定資産減価償却率">
          <a:extLst>
            <a:ext uri="{FF2B5EF4-FFF2-40B4-BE49-F238E27FC236}">
              <a16:creationId xmlns:a16="http://schemas.microsoft.com/office/drawing/2014/main" id="{2E231791-9817-433B-8985-BDC8D31E2838}"/>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458" name="n_2aveValue【学校施設】&#10;有形固定資産減価償却率">
          <a:extLst>
            <a:ext uri="{FF2B5EF4-FFF2-40B4-BE49-F238E27FC236}">
              <a16:creationId xmlns:a16="http://schemas.microsoft.com/office/drawing/2014/main" id="{34936A75-1CA6-41AF-A599-FB097E3232B8}"/>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59" name="n_3aveValue【学校施設】&#10;有形固定資産減価償却率">
          <a:extLst>
            <a:ext uri="{FF2B5EF4-FFF2-40B4-BE49-F238E27FC236}">
              <a16:creationId xmlns:a16="http://schemas.microsoft.com/office/drawing/2014/main" id="{275BC24E-C975-4BFC-AB3E-5B3DC0F6EA65}"/>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460" name="n_4aveValue【学校施設】&#10;有形固定資産減価償却率">
          <a:extLst>
            <a:ext uri="{FF2B5EF4-FFF2-40B4-BE49-F238E27FC236}">
              <a16:creationId xmlns:a16="http://schemas.microsoft.com/office/drawing/2014/main" id="{62F5D916-8D1C-427B-93E1-294D14B4F50C}"/>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43832</xdr:rowOff>
    </xdr:from>
    <xdr:ext cx="405111" cy="259045"/>
    <xdr:sp macro="" textlink="">
      <xdr:nvSpPr>
        <xdr:cNvPr id="461" name="n_1mainValue【学校施設】&#10;有形固定資産減価償却率">
          <a:extLst>
            <a:ext uri="{FF2B5EF4-FFF2-40B4-BE49-F238E27FC236}">
              <a16:creationId xmlns:a16="http://schemas.microsoft.com/office/drawing/2014/main" id="{BDECAE27-C564-4643-A848-7C94EC0DDB51}"/>
            </a:ext>
          </a:extLst>
        </xdr:cNvPr>
        <xdr:cNvSpPr txBox="1"/>
      </xdr:nvSpPr>
      <xdr:spPr>
        <a:xfrm>
          <a:off x="152660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462" name="n_2mainValue【学校施設】&#10;有形固定資産減価償却率">
          <a:extLst>
            <a:ext uri="{FF2B5EF4-FFF2-40B4-BE49-F238E27FC236}">
              <a16:creationId xmlns:a16="http://schemas.microsoft.com/office/drawing/2014/main" id="{3CCCA33F-BD1C-4904-B7F6-73B6D4EDE5BA}"/>
            </a:ext>
          </a:extLst>
        </xdr:cNvPr>
        <xdr:cNvSpPr txBox="1"/>
      </xdr:nvSpPr>
      <xdr:spPr>
        <a:xfrm>
          <a:off x="14389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142892</xdr:rowOff>
    </xdr:from>
    <xdr:ext cx="405111" cy="259045"/>
    <xdr:sp macro="" textlink="">
      <xdr:nvSpPr>
        <xdr:cNvPr id="463" name="n_3mainValue【学校施設】&#10;有形固定資産減価償却率">
          <a:extLst>
            <a:ext uri="{FF2B5EF4-FFF2-40B4-BE49-F238E27FC236}">
              <a16:creationId xmlns:a16="http://schemas.microsoft.com/office/drawing/2014/main" id="{79FD633C-C50B-412C-B2DD-5F32EFB55890}"/>
            </a:ext>
          </a:extLst>
        </xdr:cNvPr>
        <xdr:cNvSpPr txBox="1"/>
      </xdr:nvSpPr>
      <xdr:spPr>
        <a:xfrm>
          <a:off x="13500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120032</xdr:rowOff>
    </xdr:from>
    <xdr:ext cx="405111" cy="259045"/>
    <xdr:sp macro="" textlink="">
      <xdr:nvSpPr>
        <xdr:cNvPr id="464" name="n_4mainValue【学校施設】&#10;有形固定資産減価償却率">
          <a:extLst>
            <a:ext uri="{FF2B5EF4-FFF2-40B4-BE49-F238E27FC236}">
              <a16:creationId xmlns:a16="http://schemas.microsoft.com/office/drawing/2014/main" id="{328CE824-A2EE-4F45-956A-1B9A728CB1C7}"/>
            </a:ext>
          </a:extLst>
        </xdr:cNvPr>
        <xdr:cNvSpPr txBox="1"/>
      </xdr:nvSpPr>
      <xdr:spPr>
        <a:xfrm>
          <a:off x="12611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839B50DB-A385-446E-B406-8798E18023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86CD5B76-EE08-4FE7-B7CF-1F94E8CD391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DEFF261E-B664-4F29-8FE8-891B838254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B8D9CCF6-253B-42E8-A9C5-CBCC03C1DC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0831CE3D-5D39-4FD5-9B40-11DB526631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F97A0B0-24B2-4E98-B6F4-A3B8EA18B2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B550A7FF-98CC-4804-BD66-349007DEAA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3C6010AF-396E-459A-817C-34DD0E640A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548DFE81-062F-4EFD-AFB2-6B2096904F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1C2B4C67-842A-4105-90FA-FB56DE2B928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a:extLst>
            <a:ext uri="{FF2B5EF4-FFF2-40B4-BE49-F238E27FC236}">
              <a16:creationId xmlns:a16="http://schemas.microsoft.com/office/drawing/2014/main" id="{49522936-76C3-4D73-8DBD-7858B0991FB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a:extLst>
            <a:ext uri="{FF2B5EF4-FFF2-40B4-BE49-F238E27FC236}">
              <a16:creationId xmlns:a16="http://schemas.microsoft.com/office/drawing/2014/main" id="{3F40F915-7905-4206-B361-9096EA9C98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a:extLst>
            <a:ext uri="{FF2B5EF4-FFF2-40B4-BE49-F238E27FC236}">
              <a16:creationId xmlns:a16="http://schemas.microsoft.com/office/drawing/2014/main" id="{061D2354-1AAB-4378-B7A2-D7ADBDB9C3C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a:extLst>
            <a:ext uri="{FF2B5EF4-FFF2-40B4-BE49-F238E27FC236}">
              <a16:creationId xmlns:a16="http://schemas.microsoft.com/office/drawing/2014/main" id="{5BAF936B-937F-4449-8D05-E8EC93E60A3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a:extLst>
            <a:ext uri="{FF2B5EF4-FFF2-40B4-BE49-F238E27FC236}">
              <a16:creationId xmlns:a16="http://schemas.microsoft.com/office/drawing/2014/main" id="{221D4136-93C9-4AFE-82EE-2B726078B9E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0" name="テキスト ボックス 479">
          <a:extLst>
            <a:ext uri="{FF2B5EF4-FFF2-40B4-BE49-F238E27FC236}">
              <a16:creationId xmlns:a16="http://schemas.microsoft.com/office/drawing/2014/main" id="{2E522820-EEAE-4E6B-A2F9-87917BDE214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a:extLst>
            <a:ext uri="{FF2B5EF4-FFF2-40B4-BE49-F238E27FC236}">
              <a16:creationId xmlns:a16="http://schemas.microsoft.com/office/drawing/2014/main" id="{C62652A3-B0A8-49DB-9E0C-224F9775679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2" name="テキスト ボックス 481">
          <a:extLst>
            <a:ext uri="{FF2B5EF4-FFF2-40B4-BE49-F238E27FC236}">
              <a16:creationId xmlns:a16="http://schemas.microsoft.com/office/drawing/2014/main" id="{933B349C-ED92-4700-B73C-4CCA5ABCED92}"/>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a:extLst>
            <a:ext uri="{FF2B5EF4-FFF2-40B4-BE49-F238E27FC236}">
              <a16:creationId xmlns:a16="http://schemas.microsoft.com/office/drawing/2014/main" id="{D118F9C3-2AFC-4A66-90C0-4F34D659ACD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4" name="テキスト ボックス 483">
          <a:extLst>
            <a:ext uri="{FF2B5EF4-FFF2-40B4-BE49-F238E27FC236}">
              <a16:creationId xmlns:a16="http://schemas.microsoft.com/office/drawing/2014/main" id="{10D6E7F9-2227-4DE3-BACE-169B8FA53F8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0E7BAC9B-003A-4C20-A962-DEB3285688B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a:extLst>
            <a:ext uri="{FF2B5EF4-FFF2-40B4-BE49-F238E27FC236}">
              <a16:creationId xmlns:a16="http://schemas.microsoft.com/office/drawing/2014/main" id="{F27B4316-7ABA-40C8-9B0D-131203F179E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id="{ADAA5D38-6424-4741-A3AF-7215AC87E9E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488" name="直線コネクタ 487">
          <a:extLst>
            <a:ext uri="{FF2B5EF4-FFF2-40B4-BE49-F238E27FC236}">
              <a16:creationId xmlns:a16="http://schemas.microsoft.com/office/drawing/2014/main" id="{4FDE5698-6F47-4892-A028-6C33F151BA2F}"/>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89" name="【学校施設】&#10;一人当たり面積最小値テキスト">
          <a:extLst>
            <a:ext uri="{FF2B5EF4-FFF2-40B4-BE49-F238E27FC236}">
              <a16:creationId xmlns:a16="http://schemas.microsoft.com/office/drawing/2014/main" id="{77253740-2074-409D-9246-0A291834F582}"/>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90" name="直線コネクタ 489">
          <a:extLst>
            <a:ext uri="{FF2B5EF4-FFF2-40B4-BE49-F238E27FC236}">
              <a16:creationId xmlns:a16="http://schemas.microsoft.com/office/drawing/2014/main" id="{815A0A78-3FAB-40F4-946C-F52BB2441DE8}"/>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491" name="【学校施設】&#10;一人当たり面積最大値テキスト">
          <a:extLst>
            <a:ext uri="{FF2B5EF4-FFF2-40B4-BE49-F238E27FC236}">
              <a16:creationId xmlns:a16="http://schemas.microsoft.com/office/drawing/2014/main" id="{2CF1CF44-5267-4963-8AB4-AE8CC4FABA3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492" name="直線コネクタ 491">
          <a:extLst>
            <a:ext uri="{FF2B5EF4-FFF2-40B4-BE49-F238E27FC236}">
              <a16:creationId xmlns:a16="http://schemas.microsoft.com/office/drawing/2014/main" id="{58DA6A48-34D1-4711-A72F-56E05843A0E6}"/>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493" name="【学校施設】&#10;一人当たり面積平均値テキスト">
          <a:extLst>
            <a:ext uri="{FF2B5EF4-FFF2-40B4-BE49-F238E27FC236}">
              <a16:creationId xmlns:a16="http://schemas.microsoft.com/office/drawing/2014/main" id="{79D87993-D79D-4092-96CC-19ADF213F734}"/>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494" name="フローチャート: 判断 493">
          <a:extLst>
            <a:ext uri="{FF2B5EF4-FFF2-40B4-BE49-F238E27FC236}">
              <a16:creationId xmlns:a16="http://schemas.microsoft.com/office/drawing/2014/main" id="{84CF87DB-33BF-4F01-8F81-1A84F31D8296}"/>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495" name="フローチャート: 判断 494">
          <a:extLst>
            <a:ext uri="{FF2B5EF4-FFF2-40B4-BE49-F238E27FC236}">
              <a16:creationId xmlns:a16="http://schemas.microsoft.com/office/drawing/2014/main" id="{6D7D8908-DE56-49D4-BF41-C9D0EE07D9EF}"/>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496" name="フローチャート: 判断 495">
          <a:extLst>
            <a:ext uri="{FF2B5EF4-FFF2-40B4-BE49-F238E27FC236}">
              <a16:creationId xmlns:a16="http://schemas.microsoft.com/office/drawing/2014/main" id="{A741F025-77D2-4990-9D50-202B4ED5EFA0}"/>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497" name="フローチャート: 判断 496">
          <a:extLst>
            <a:ext uri="{FF2B5EF4-FFF2-40B4-BE49-F238E27FC236}">
              <a16:creationId xmlns:a16="http://schemas.microsoft.com/office/drawing/2014/main" id="{1956586B-CAC6-4914-87DC-CC5DC0DE6A01}"/>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498" name="フローチャート: 判断 497">
          <a:extLst>
            <a:ext uri="{FF2B5EF4-FFF2-40B4-BE49-F238E27FC236}">
              <a16:creationId xmlns:a16="http://schemas.microsoft.com/office/drawing/2014/main" id="{B158DAEE-245A-415C-B231-5CA9C0578EC7}"/>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1C8B455C-3991-4414-8B90-AB5E283D07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F696A3CF-2F21-476B-80D3-F4949018531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EECCF5D0-C079-4044-BFE6-43491081CF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C59FE56-683D-4C0E-820E-F2CFA015CD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5FFCAC3-68FD-40C3-A6D9-424493428E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108991</xdr:rowOff>
    </xdr:from>
    <xdr:to>
      <xdr:col>116</xdr:col>
      <xdr:colOff>114300</xdr:colOff>
      <xdr:row>63</xdr:row>
      <xdr:rowOff>39141</xdr:rowOff>
    </xdr:to>
    <xdr:sp macro="" textlink="">
      <xdr:nvSpPr>
        <xdr:cNvPr id="504" name="楕円 503">
          <a:extLst>
            <a:ext uri="{FF2B5EF4-FFF2-40B4-BE49-F238E27FC236}">
              <a16:creationId xmlns:a16="http://schemas.microsoft.com/office/drawing/2014/main" id="{217FA5EB-6E3A-4674-A274-AAFEF51CAB0A}"/>
            </a:ext>
          </a:extLst>
        </xdr:cNvPr>
        <xdr:cNvSpPr/>
      </xdr:nvSpPr>
      <xdr:spPr>
        <a:xfrm>
          <a:off x="22110700" y="107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87418</xdr:rowOff>
    </xdr:from>
    <xdr:ext cx="469744" cy="259045"/>
    <xdr:sp macro="" textlink="">
      <xdr:nvSpPr>
        <xdr:cNvPr id="505" name="【学校施設】&#10;一人当たり面積該当値テキスト">
          <a:extLst>
            <a:ext uri="{FF2B5EF4-FFF2-40B4-BE49-F238E27FC236}">
              <a16:creationId xmlns:a16="http://schemas.microsoft.com/office/drawing/2014/main" id="{E8DC2912-393A-43EC-92F4-4CB702BC8D21}"/>
            </a:ext>
          </a:extLst>
        </xdr:cNvPr>
        <xdr:cNvSpPr txBox="1"/>
      </xdr:nvSpPr>
      <xdr:spPr>
        <a:xfrm>
          <a:off x="22199600" y="1071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112649</xdr:rowOff>
    </xdr:from>
    <xdr:to>
      <xdr:col>112</xdr:col>
      <xdr:colOff>38100</xdr:colOff>
      <xdr:row>63</xdr:row>
      <xdr:rowOff>42799</xdr:rowOff>
    </xdr:to>
    <xdr:sp macro="" textlink="">
      <xdr:nvSpPr>
        <xdr:cNvPr id="506" name="楕円 505">
          <a:extLst>
            <a:ext uri="{FF2B5EF4-FFF2-40B4-BE49-F238E27FC236}">
              <a16:creationId xmlns:a16="http://schemas.microsoft.com/office/drawing/2014/main" id="{29F2A1D7-BEE3-4FB1-95F0-CFB7BE52A774}"/>
            </a:ext>
          </a:extLst>
        </xdr:cNvPr>
        <xdr:cNvSpPr/>
      </xdr:nvSpPr>
      <xdr:spPr>
        <a:xfrm>
          <a:off x="21272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159791</xdr:rowOff>
    </xdr:from>
    <xdr:to>
      <xdr:col>116</xdr:col>
      <xdr:colOff>63500</xdr:colOff>
      <xdr:row>62</xdr:row>
      <xdr:rowOff>163449</xdr:rowOff>
    </xdr:to>
    <xdr:cxnSp macro="">
      <xdr:nvCxnSpPr>
        <xdr:cNvPr id="507" name="直線コネクタ 506">
          <a:extLst>
            <a:ext uri="{FF2B5EF4-FFF2-40B4-BE49-F238E27FC236}">
              <a16:creationId xmlns:a16="http://schemas.microsoft.com/office/drawing/2014/main" id="{99350125-98B4-4EA6-AA2E-BB922744145C}"/>
            </a:ext>
          </a:extLst>
        </xdr:cNvPr>
        <xdr:cNvCxnSpPr/>
      </xdr:nvCxnSpPr>
      <xdr:spPr>
        <a:xfrm flipV="1">
          <a:off x="21323300" y="1078969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117297</xdr:rowOff>
    </xdr:from>
    <xdr:to>
      <xdr:col>107</xdr:col>
      <xdr:colOff>101600</xdr:colOff>
      <xdr:row>63</xdr:row>
      <xdr:rowOff>47447</xdr:rowOff>
    </xdr:to>
    <xdr:sp macro="" textlink="">
      <xdr:nvSpPr>
        <xdr:cNvPr id="508" name="楕円 507">
          <a:extLst>
            <a:ext uri="{FF2B5EF4-FFF2-40B4-BE49-F238E27FC236}">
              <a16:creationId xmlns:a16="http://schemas.microsoft.com/office/drawing/2014/main" id="{D4C87F16-30BF-40D2-ADEF-5734BF3F58E3}"/>
            </a:ext>
          </a:extLst>
        </xdr:cNvPr>
        <xdr:cNvSpPr/>
      </xdr:nvSpPr>
      <xdr:spPr>
        <a:xfrm>
          <a:off x="20383500" y="107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163449</xdr:rowOff>
    </xdr:from>
    <xdr:to>
      <xdr:col>111</xdr:col>
      <xdr:colOff>177800</xdr:colOff>
      <xdr:row>62</xdr:row>
      <xdr:rowOff>168097</xdr:rowOff>
    </xdr:to>
    <xdr:cxnSp macro="">
      <xdr:nvCxnSpPr>
        <xdr:cNvPr id="509" name="直線コネクタ 508">
          <a:extLst>
            <a:ext uri="{FF2B5EF4-FFF2-40B4-BE49-F238E27FC236}">
              <a16:creationId xmlns:a16="http://schemas.microsoft.com/office/drawing/2014/main" id="{1A2F116F-3C54-46D1-AE44-7D1CC3172ECD}"/>
            </a:ext>
          </a:extLst>
        </xdr:cNvPr>
        <xdr:cNvCxnSpPr/>
      </xdr:nvCxnSpPr>
      <xdr:spPr>
        <a:xfrm flipV="1">
          <a:off x="20434300" y="10793349"/>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120879</xdr:rowOff>
    </xdr:from>
    <xdr:to>
      <xdr:col>102</xdr:col>
      <xdr:colOff>165100</xdr:colOff>
      <xdr:row>63</xdr:row>
      <xdr:rowOff>51029</xdr:rowOff>
    </xdr:to>
    <xdr:sp macro="" textlink="">
      <xdr:nvSpPr>
        <xdr:cNvPr id="510" name="楕円 509">
          <a:extLst>
            <a:ext uri="{FF2B5EF4-FFF2-40B4-BE49-F238E27FC236}">
              <a16:creationId xmlns:a16="http://schemas.microsoft.com/office/drawing/2014/main" id="{C31BD354-5C42-4A85-9DB1-6F649E160AD3}"/>
            </a:ext>
          </a:extLst>
        </xdr:cNvPr>
        <xdr:cNvSpPr/>
      </xdr:nvSpPr>
      <xdr:spPr>
        <a:xfrm>
          <a:off x="19494500" y="107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168097</xdr:rowOff>
    </xdr:from>
    <xdr:to>
      <xdr:col>107</xdr:col>
      <xdr:colOff>50800</xdr:colOff>
      <xdr:row>63</xdr:row>
      <xdr:rowOff>229</xdr:rowOff>
    </xdr:to>
    <xdr:cxnSp macro="">
      <xdr:nvCxnSpPr>
        <xdr:cNvPr id="511" name="直線コネクタ 510">
          <a:extLst>
            <a:ext uri="{FF2B5EF4-FFF2-40B4-BE49-F238E27FC236}">
              <a16:creationId xmlns:a16="http://schemas.microsoft.com/office/drawing/2014/main" id="{B3DED893-9E02-4A57-9D7C-90790B9E0ADD}"/>
            </a:ext>
          </a:extLst>
        </xdr:cNvPr>
        <xdr:cNvCxnSpPr/>
      </xdr:nvCxnSpPr>
      <xdr:spPr>
        <a:xfrm flipV="1">
          <a:off x="19545300" y="10797997"/>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156388</xdr:rowOff>
    </xdr:from>
    <xdr:to>
      <xdr:col>98</xdr:col>
      <xdr:colOff>38100</xdr:colOff>
      <xdr:row>63</xdr:row>
      <xdr:rowOff>86538</xdr:rowOff>
    </xdr:to>
    <xdr:sp macro="" textlink="">
      <xdr:nvSpPr>
        <xdr:cNvPr id="512" name="楕円 511">
          <a:extLst>
            <a:ext uri="{FF2B5EF4-FFF2-40B4-BE49-F238E27FC236}">
              <a16:creationId xmlns:a16="http://schemas.microsoft.com/office/drawing/2014/main" id="{99F9AF00-04C4-4388-A537-26A04768FCA0}"/>
            </a:ext>
          </a:extLst>
        </xdr:cNvPr>
        <xdr:cNvSpPr/>
      </xdr:nvSpPr>
      <xdr:spPr>
        <a:xfrm>
          <a:off x="18605500" y="107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229</xdr:rowOff>
    </xdr:from>
    <xdr:to>
      <xdr:col>102</xdr:col>
      <xdr:colOff>114300</xdr:colOff>
      <xdr:row>63</xdr:row>
      <xdr:rowOff>35738</xdr:rowOff>
    </xdr:to>
    <xdr:cxnSp macro="">
      <xdr:nvCxnSpPr>
        <xdr:cNvPr id="513" name="直線コネクタ 512">
          <a:extLst>
            <a:ext uri="{FF2B5EF4-FFF2-40B4-BE49-F238E27FC236}">
              <a16:creationId xmlns:a16="http://schemas.microsoft.com/office/drawing/2014/main" id="{92DF9DE0-6D2F-4378-9DEB-46904EBC1563}"/>
            </a:ext>
          </a:extLst>
        </xdr:cNvPr>
        <xdr:cNvCxnSpPr/>
      </xdr:nvCxnSpPr>
      <xdr:spPr>
        <a:xfrm flipV="1">
          <a:off x="18656300" y="10801579"/>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14" name="n_1aveValue【学校施設】&#10;一人当たり面積">
          <a:extLst>
            <a:ext uri="{FF2B5EF4-FFF2-40B4-BE49-F238E27FC236}">
              <a16:creationId xmlns:a16="http://schemas.microsoft.com/office/drawing/2014/main" id="{7D330719-23C5-4CB7-853E-9A4FDA014DC8}"/>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15" name="n_2aveValue【学校施設】&#10;一人当たり面積">
          <a:extLst>
            <a:ext uri="{FF2B5EF4-FFF2-40B4-BE49-F238E27FC236}">
              <a16:creationId xmlns:a16="http://schemas.microsoft.com/office/drawing/2014/main" id="{39336475-FAA7-4638-AE80-6684D7D70D0C}"/>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16" name="n_3aveValue【学校施設】&#10;一人当たり面積">
          <a:extLst>
            <a:ext uri="{FF2B5EF4-FFF2-40B4-BE49-F238E27FC236}">
              <a16:creationId xmlns:a16="http://schemas.microsoft.com/office/drawing/2014/main" id="{6A05ECC6-2DCB-48FB-B368-AB383B62AF0C}"/>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17" name="n_4aveValue【学校施設】&#10;一人当たり面積">
          <a:extLst>
            <a:ext uri="{FF2B5EF4-FFF2-40B4-BE49-F238E27FC236}">
              <a16:creationId xmlns:a16="http://schemas.microsoft.com/office/drawing/2014/main" id="{3AB5A7CD-5483-4BB6-BD96-A09B60AE910E}"/>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33926</xdr:rowOff>
    </xdr:from>
    <xdr:ext cx="469744" cy="259045"/>
    <xdr:sp macro="" textlink="">
      <xdr:nvSpPr>
        <xdr:cNvPr id="518" name="n_1mainValue【学校施設】&#10;一人当たり面積">
          <a:extLst>
            <a:ext uri="{FF2B5EF4-FFF2-40B4-BE49-F238E27FC236}">
              <a16:creationId xmlns:a16="http://schemas.microsoft.com/office/drawing/2014/main" id="{3B274B38-AC8C-40A3-9A20-B52CF1BC0CDE}"/>
            </a:ext>
          </a:extLst>
        </xdr:cNvPr>
        <xdr:cNvSpPr txBox="1"/>
      </xdr:nvSpPr>
      <xdr:spPr>
        <a:xfrm>
          <a:off x="210757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38574</xdr:rowOff>
    </xdr:from>
    <xdr:ext cx="469744" cy="259045"/>
    <xdr:sp macro="" textlink="">
      <xdr:nvSpPr>
        <xdr:cNvPr id="519" name="n_2mainValue【学校施設】&#10;一人当たり面積">
          <a:extLst>
            <a:ext uri="{FF2B5EF4-FFF2-40B4-BE49-F238E27FC236}">
              <a16:creationId xmlns:a16="http://schemas.microsoft.com/office/drawing/2014/main" id="{89DD84A8-93CD-4C30-B1FE-C04C5D4A319E}"/>
            </a:ext>
          </a:extLst>
        </xdr:cNvPr>
        <xdr:cNvSpPr txBox="1"/>
      </xdr:nvSpPr>
      <xdr:spPr>
        <a:xfrm>
          <a:off x="20199427" y="1083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42156</xdr:rowOff>
    </xdr:from>
    <xdr:ext cx="469744" cy="259045"/>
    <xdr:sp macro="" textlink="">
      <xdr:nvSpPr>
        <xdr:cNvPr id="520" name="n_3mainValue【学校施設】&#10;一人当たり面積">
          <a:extLst>
            <a:ext uri="{FF2B5EF4-FFF2-40B4-BE49-F238E27FC236}">
              <a16:creationId xmlns:a16="http://schemas.microsoft.com/office/drawing/2014/main" id="{3C332FE3-F94B-4021-A072-95334A04099D}"/>
            </a:ext>
          </a:extLst>
        </xdr:cNvPr>
        <xdr:cNvSpPr txBox="1"/>
      </xdr:nvSpPr>
      <xdr:spPr>
        <a:xfrm>
          <a:off x="19310427" y="10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77665</xdr:rowOff>
    </xdr:from>
    <xdr:ext cx="469744" cy="259045"/>
    <xdr:sp macro="" textlink="">
      <xdr:nvSpPr>
        <xdr:cNvPr id="521" name="n_4mainValue【学校施設】&#10;一人当たり面積">
          <a:extLst>
            <a:ext uri="{FF2B5EF4-FFF2-40B4-BE49-F238E27FC236}">
              <a16:creationId xmlns:a16="http://schemas.microsoft.com/office/drawing/2014/main" id="{001BEF7C-9F6C-4B82-9795-4F1CEA5BD6AB}"/>
            </a:ext>
          </a:extLst>
        </xdr:cNvPr>
        <xdr:cNvSpPr txBox="1"/>
      </xdr:nvSpPr>
      <xdr:spPr>
        <a:xfrm>
          <a:off x="18421427" y="1087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BDA9A7E0-6BB6-40A2-9DA6-F1AB9FDA5F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85AC7A48-0EB7-4378-9786-36CD61B5F1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7598DABE-623F-4F7C-8F75-2CBAB3EC5E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4BF61E67-247E-4416-99E7-B50536FFC5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7B1790E-4A72-4D06-912C-77B3A8DBDA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18FF2431-35A4-4EE5-B093-23B520AAB49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B32902B1-8983-432A-A4CC-75FED80D39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D591297A-9813-4396-90C3-61FFC6D70D6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4CD490CA-D4C5-458D-BE7D-416812AE5E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E5B6BEEF-1B6E-446C-9039-AD724269CA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54EAC143-0808-4E85-8077-8EFF84C3A6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FCF445CE-41F7-4458-934A-E6D4FB0316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E804441A-E9EE-4A9F-8ED1-ED0EBC4C28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1AD8682E-7A64-4862-8321-297C27089C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6CDAFBD5-713F-4691-8FC7-CD5D0602FD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C068AED4-4886-4501-BE46-322753BF2DF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8CF4F7C0-2477-4896-892E-29953726E9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878CA226-5AF6-47E9-9B34-1CB8E43124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6CCC1AED-1810-47D4-9FFE-15E567F3C4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92C55CF6-5ED4-4DCB-8AD1-A44A887AA45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20D0D7F2-F3F0-4210-93CE-5CA0AD2DFE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37663302-3AE5-44CC-B0D8-A386554975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C2FD8DFC-9D34-49F3-9785-7E23B22D10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8DAF9384-597A-42F3-92E3-7278D10E6C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446420A9-9541-489F-88B3-8B3C1163C9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26BF5484-F12A-4277-90E7-CD1E028DA8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264481E5-FDD8-4EBC-8612-25C8A101CA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a:extLst>
            <a:ext uri="{FF2B5EF4-FFF2-40B4-BE49-F238E27FC236}">
              <a16:creationId xmlns:a16="http://schemas.microsoft.com/office/drawing/2014/main" id="{E39150E2-4C26-49AE-8E9B-AFAA2205D36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0" name="テキスト ボックス 549">
          <a:extLst>
            <a:ext uri="{FF2B5EF4-FFF2-40B4-BE49-F238E27FC236}">
              <a16:creationId xmlns:a16="http://schemas.microsoft.com/office/drawing/2014/main" id="{5DF8A01D-64B4-4064-939E-F26DA89F663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a:extLst>
            <a:ext uri="{FF2B5EF4-FFF2-40B4-BE49-F238E27FC236}">
              <a16:creationId xmlns:a16="http://schemas.microsoft.com/office/drawing/2014/main" id="{11E6FD4E-6701-4511-B1BC-4F3BEA3CD46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a:extLst>
            <a:ext uri="{FF2B5EF4-FFF2-40B4-BE49-F238E27FC236}">
              <a16:creationId xmlns:a16="http://schemas.microsoft.com/office/drawing/2014/main" id="{44D9E65F-326E-49EC-9DD8-2B1F69B5A8A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a:extLst>
            <a:ext uri="{FF2B5EF4-FFF2-40B4-BE49-F238E27FC236}">
              <a16:creationId xmlns:a16="http://schemas.microsoft.com/office/drawing/2014/main" id="{5BE45342-A3F7-4E0D-AE35-65C6621D168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a:extLst>
            <a:ext uri="{FF2B5EF4-FFF2-40B4-BE49-F238E27FC236}">
              <a16:creationId xmlns:a16="http://schemas.microsoft.com/office/drawing/2014/main" id="{748883BC-926E-43F2-86B1-1A193284BE1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a:extLst>
            <a:ext uri="{FF2B5EF4-FFF2-40B4-BE49-F238E27FC236}">
              <a16:creationId xmlns:a16="http://schemas.microsoft.com/office/drawing/2014/main" id="{195DA096-8DF7-4C0F-9F89-0E73DC6286F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a:extLst>
            <a:ext uri="{FF2B5EF4-FFF2-40B4-BE49-F238E27FC236}">
              <a16:creationId xmlns:a16="http://schemas.microsoft.com/office/drawing/2014/main" id="{B2AFD817-190E-40E1-80EC-5E56F82EF89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a:extLst>
            <a:ext uri="{FF2B5EF4-FFF2-40B4-BE49-F238E27FC236}">
              <a16:creationId xmlns:a16="http://schemas.microsoft.com/office/drawing/2014/main" id="{24E7433F-B368-4278-9294-9899BD369DE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8" name="テキスト ボックス 557">
          <a:extLst>
            <a:ext uri="{FF2B5EF4-FFF2-40B4-BE49-F238E27FC236}">
              <a16:creationId xmlns:a16="http://schemas.microsoft.com/office/drawing/2014/main" id="{FC16AEF6-41B8-491A-AD5C-369464758F4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4F813089-ED22-4735-8C81-CF98B23085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0" name="テキスト ボックス 559">
          <a:extLst>
            <a:ext uri="{FF2B5EF4-FFF2-40B4-BE49-F238E27FC236}">
              <a16:creationId xmlns:a16="http://schemas.microsoft.com/office/drawing/2014/main" id="{694317D3-3B57-4FFE-8E46-5DEBEFB3D59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a:extLst>
            <a:ext uri="{FF2B5EF4-FFF2-40B4-BE49-F238E27FC236}">
              <a16:creationId xmlns:a16="http://schemas.microsoft.com/office/drawing/2014/main" id="{0C231027-5992-4A38-BEA6-B8BBD5D164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562" name="直線コネクタ 561">
          <a:extLst>
            <a:ext uri="{FF2B5EF4-FFF2-40B4-BE49-F238E27FC236}">
              <a16:creationId xmlns:a16="http://schemas.microsoft.com/office/drawing/2014/main" id="{517E37F4-4F8A-4446-AF41-0EF5E44E1A03}"/>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3" name="【公民館】&#10;有形固定資産減価償却率最小値テキスト">
          <a:extLst>
            <a:ext uri="{FF2B5EF4-FFF2-40B4-BE49-F238E27FC236}">
              <a16:creationId xmlns:a16="http://schemas.microsoft.com/office/drawing/2014/main" id="{857ED709-F407-4895-85AF-0ECF5A7E0B2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4" name="直線コネクタ 563">
          <a:extLst>
            <a:ext uri="{FF2B5EF4-FFF2-40B4-BE49-F238E27FC236}">
              <a16:creationId xmlns:a16="http://schemas.microsoft.com/office/drawing/2014/main" id="{73BCE304-FC36-4E9A-81A7-9AE3A596D48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565" name="【公民館】&#10;有形固定資産減価償却率最大値テキスト">
          <a:extLst>
            <a:ext uri="{FF2B5EF4-FFF2-40B4-BE49-F238E27FC236}">
              <a16:creationId xmlns:a16="http://schemas.microsoft.com/office/drawing/2014/main" id="{280223A2-CE02-4A99-B4BE-45A3F0A2844B}"/>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566" name="直線コネクタ 565">
          <a:extLst>
            <a:ext uri="{FF2B5EF4-FFF2-40B4-BE49-F238E27FC236}">
              <a16:creationId xmlns:a16="http://schemas.microsoft.com/office/drawing/2014/main" id="{378B797D-5F72-45BF-A877-8733DD1628C7}"/>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567" name="【公民館】&#10;有形固定資産減価償却率平均値テキスト">
          <a:extLst>
            <a:ext uri="{FF2B5EF4-FFF2-40B4-BE49-F238E27FC236}">
              <a16:creationId xmlns:a16="http://schemas.microsoft.com/office/drawing/2014/main" id="{DF100216-92E3-400C-82C3-93A52B49FE4E}"/>
            </a:ext>
          </a:extLst>
        </xdr:cNvPr>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568" name="フローチャート: 判断 567">
          <a:extLst>
            <a:ext uri="{FF2B5EF4-FFF2-40B4-BE49-F238E27FC236}">
              <a16:creationId xmlns:a16="http://schemas.microsoft.com/office/drawing/2014/main" id="{D8AD0A0E-2C68-4D50-8CED-77E1A3A08C0C}"/>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569" name="フローチャート: 判断 568">
          <a:extLst>
            <a:ext uri="{FF2B5EF4-FFF2-40B4-BE49-F238E27FC236}">
              <a16:creationId xmlns:a16="http://schemas.microsoft.com/office/drawing/2014/main" id="{68D6E9CB-F4FE-4373-8E5D-1E980BC11180}"/>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570" name="フローチャート: 判断 569">
          <a:extLst>
            <a:ext uri="{FF2B5EF4-FFF2-40B4-BE49-F238E27FC236}">
              <a16:creationId xmlns:a16="http://schemas.microsoft.com/office/drawing/2014/main" id="{4184A8F0-C820-4575-8282-2A20DA68D1D3}"/>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571" name="フローチャート: 判断 570">
          <a:extLst>
            <a:ext uri="{FF2B5EF4-FFF2-40B4-BE49-F238E27FC236}">
              <a16:creationId xmlns:a16="http://schemas.microsoft.com/office/drawing/2014/main" id="{341A883E-E3C2-4F4E-A148-D429E5235792}"/>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572" name="フローチャート: 判断 571">
          <a:extLst>
            <a:ext uri="{FF2B5EF4-FFF2-40B4-BE49-F238E27FC236}">
              <a16:creationId xmlns:a16="http://schemas.microsoft.com/office/drawing/2014/main" id="{EFC0C398-8D32-4F18-B4E1-6B547AD24475}"/>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2AC1E75B-9EAA-4A0D-BCED-CEA473D3A12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DE2C09AA-70D6-41CC-A938-2E32D59FC0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D1ED35E1-3C79-4286-AF31-31A3C9A8C2E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6DEAFED7-7658-480E-B4CE-01C780A112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6D73AAFD-DE28-4828-A1DC-56E64BB2A7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12064</xdr:rowOff>
    </xdr:from>
    <xdr:to>
      <xdr:col>85</xdr:col>
      <xdr:colOff>177800</xdr:colOff>
      <xdr:row>105</xdr:row>
      <xdr:rowOff>113664</xdr:rowOff>
    </xdr:to>
    <xdr:sp macro="" textlink="">
      <xdr:nvSpPr>
        <xdr:cNvPr id="578" name="楕円 577">
          <a:extLst>
            <a:ext uri="{FF2B5EF4-FFF2-40B4-BE49-F238E27FC236}">
              <a16:creationId xmlns:a16="http://schemas.microsoft.com/office/drawing/2014/main" id="{316E7B6F-F010-429A-9E0B-2AE5FA21A941}"/>
            </a:ext>
          </a:extLst>
        </xdr:cNvPr>
        <xdr:cNvSpPr/>
      </xdr:nvSpPr>
      <xdr:spPr>
        <a:xfrm>
          <a:off x="162687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161941</xdr:rowOff>
    </xdr:from>
    <xdr:ext cx="405111" cy="259045"/>
    <xdr:sp macro="" textlink="">
      <xdr:nvSpPr>
        <xdr:cNvPr id="579" name="【公民館】&#10;有形固定資産減価償却率該当値テキスト">
          <a:extLst>
            <a:ext uri="{FF2B5EF4-FFF2-40B4-BE49-F238E27FC236}">
              <a16:creationId xmlns:a16="http://schemas.microsoft.com/office/drawing/2014/main" id="{B1D6DE7E-8D17-4B6D-919A-78E13055506A}"/>
            </a:ext>
          </a:extLst>
        </xdr:cNvPr>
        <xdr:cNvSpPr txBox="1"/>
      </xdr:nvSpPr>
      <xdr:spPr>
        <a:xfrm>
          <a:off x="16357600"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78739</xdr:rowOff>
    </xdr:from>
    <xdr:to>
      <xdr:col>81</xdr:col>
      <xdr:colOff>101600</xdr:colOff>
      <xdr:row>107</xdr:row>
      <xdr:rowOff>8889</xdr:rowOff>
    </xdr:to>
    <xdr:sp macro="" textlink="">
      <xdr:nvSpPr>
        <xdr:cNvPr id="580" name="楕円 579">
          <a:extLst>
            <a:ext uri="{FF2B5EF4-FFF2-40B4-BE49-F238E27FC236}">
              <a16:creationId xmlns:a16="http://schemas.microsoft.com/office/drawing/2014/main" id="{BDCCCCA7-8306-4B91-BA25-F604C2C964AD}"/>
            </a:ext>
          </a:extLst>
        </xdr:cNvPr>
        <xdr:cNvSpPr/>
      </xdr:nvSpPr>
      <xdr:spPr>
        <a:xfrm>
          <a:off x="1543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106</xdr:row>
      <xdr:rowOff>129539</xdr:rowOff>
    </xdr:to>
    <xdr:cxnSp macro="">
      <xdr:nvCxnSpPr>
        <xdr:cNvPr id="581" name="直線コネクタ 580">
          <a:extLst>
            <a:ext uri="{FF2B5EF4-FFF2-40B4-BE49-F238E27FC236}">
              <a16:creationId xmlns:a16="http://schemas.microsoft.com/office/drawing/2014/main" id="{63C39273-00FC-4F6E-AD32-B1617B6AE263}"/>
            </a:ext>
          </a:extLst>
        </xdr:cNvPr>
        <xdr:cNvCxnSpPr/>
      </xdr:nvCxnSpPr>
      <xdr:spPr>
        <a:xfrm flipV="1">
          <a:off x="15481300" y="18065114"/>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82" name="楕円 581">
          <a:extLst>
            <a:ext uri="{FF2B5EF4-FFF2-40B4-BE49-F238E27FC236}">
              <a16:creationId xmlns:a16="http://schemas.microsoft.com/office/drawing/2014/main" id="{9BCEB346-071F-44C2-9743-C8696B994877}"/>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106</xdr:row>
      <xdr:rowOff>129539</xdr:rowOff>
    </xdr:to>
    <xdr:cxnSp macro="">
      <xdr:nvCxnSpPr>
        <xdr:cNvPr id="583" name="直線コネクタ 582">
          <a:extLst>
            <a:ext uri="{FF2B5EF4-FFF2-40B4-BE49-F238E27FC236}">
              <a16:creationId xmlns:a16="http://schemas.microsoft.com/office/drawing/2014/main" id="{8CCE87FA-B058-4D70-AF17-05C26F192F3D}"/>
            </a:ext>
          </a:extLst>
        </xdr:cNvPr>
        <xdr:cNvCxnSpPr/>
      </xdr:nvCxnSpPr>
      <xdr:spPr>
        <a:xfrm>
          <a:off x="14592300" y="1799843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584" name="楕円 583">
          <a:extLst>
            <a:ext uri="{FF2B5EF4-FFF2-40B4-BE49-F238E27FC236}">
              <a16:creationId xmlns:a16="http://schemas.microsoft.com/office/drawing/2014/main" id="{18831226-4E23-41F8-9A7D-FF5B33926854}"/>
            </a:ext>
          </a:extLst>
        </xdr:cNvPr>
        <xdr:cNvSpPr/>
      </xdr:nvSpPr>
      <xdr:spPr>
        <a:xfrm>
          <a:off x="13652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146686</xdr:rowOff>
    </xdr:from>
    <xdr:to>
      <xdr:col>76</xdr:col>
      <xdr:colOff>114300</xdr:colOff>
      <xdr:row>104</xdr:row>
      <xdr:rowOff>167639</xdr:rowOff>
    </xdr:to>
    <xdr:cxnSp macro="">
      <xdr:nvCxnSpPr>
        <xdr:cNvPr id="585" name="直線コネクタ 584">
          <a:extLst>
            <a:ext uri="{FF2B5EF4-FFF2-40B4-BE49-F238E27FC236}">
              <a16:creationId xmlns:a16="http://schemas.microsoft.com/office/drawing/2014/main" id="{B48E45C3-25BF-4050-9343-C1D14BAC9290}"/>
            </a:ext>
          </a:extLst>
        </xdr:cNvPr>
        <xdr:cNvCxnSpPr/>
      </xdr:nvCxnSpPr>
      <xdr:spPr>
        <a:xfrm>
          <a:off x="13703300" y="179774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73025</xdr:rowOff>
    </xdr:from>
    <xdr:to>
      <xdr:col>67</xdr:col>
      <xdr:colOff>101600</xdr:colOff>
      <xdr:row>106</xdr:row>
      <xdr:rowOff>3175</xdr:rowOff>
    </xdr:to>
    <xdr:sp macro="" textlink="">
      <xdr:nvSpPr>
        <xdr:cNvPr id="586" name="楕円 585">
          <a:extLst>
            <a:ext uri="{FF2B5EF4-FFF2-40B4-BE49-F238E27FC236}">
              <a16:creationId xmlns:a16="http://schemas.microsoft.com/office/drawing/2014/main" id="{7679E446-E6A8-48A9-9AF1-6A2A5794F99D}"/>
            </a:ext>
          </a:extLst>
        </xdr:cNvPr>
        <xdr:cNvSpPr/>
      </xdr:nvSpPr>
      <xdr:spPr>
        <a:xfrm>
          <a:off x="12763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146686</xdr:rowOff>
    </xdr:from>
    <xdr:to>
      <xdr:col>71</xdr:col>
      <xdr:colOff>177800</xdr:colOff>
      <xdr:row>105</xdr:row>
      <xdr:rowOff>123825</xdr:rowOff>
    </xdr:to>
    <xdr:cxnSp macro="">
      <xdr:nvCxnSpPr>
        <xdr:cNvPr id="587" name="直線コネクタ 586">
          <a:extLst>
            <a:ext uri="{FF2B5EF4-FFF2-40B4-BE49-F238E27FC236}">
              <a16:creationId xmlns:a16="http://schemas.microsoft.com/office/drawing/2014/main" id="{BBF7A630-4D23-4996-AF31-68F4298AA32B}"/>
            </a:ext>
          </a:extLst>
        </xdr:cNvPr>
        <xdr:cNvCxnSpPr/>
      </xdr:nvCxnSpPr>
      <xdr:spPr>
        <a:xfrm flipV="1">
          <a:off x="12814300" y="17977486"/>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588" name="n_1aveValue【公民館】&#10;有形固定資産減価償却率">
          <a:extLst>
            <a:ext uri="{FF2B5EF4-FFF2-40B4-BE49-F238E27FC236}">
              <a16:creationId xmlns:a16="http://schemas.microsoft.com/office/drawing/2014/main" id="{45B678C8-9447-4D57-9380-D752D5B6CAEA}"/>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589" name="n_2aveValue【公民館】&#10;有形固定資産減価償却率">
          <a:extLst>
            <a:ext uri="{FF2B5EF4-FFF2-40B4-BE49-F238E27FC236}">
              <a16:creationId xmlns:a16="http://schemas.microsoft.com/office/drawing/2014/main" id="{58678AF8-C06E-49BA-AB56-8EB95FB8949A}"/>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590" name="n_3aveValue【公民館】&#10;有形固定資産減価償却率">
          <a:extLst>
            <a:ext uri="{FF2B5EF4-FFF2-40B4-BE49-F238E27FC236}">
              <a16:creationId xmlns:a16="http://schemas.microsoft.com/office/drawing/2014/main" id="{3338E95B-9CC6-446A-AAA8-1FAC57B286D9}"/>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591" name="n_4aveValue【公民館】&#10;有形固定資産減価償却率">
          <a:extLst>
            <a:ext uri="{FF2B5EF4-FFF2-40B4-BE49-F238E27FC236}">
              <a16:creationId xmlns:a16="http://schemas.microsoft.com/office/drawing/2014/main" id="{B5E42E3D-DE2F-4BB9-9974-CDF8D799A760}"/>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xdr:rowOff>
    </xdr:from>
    <xdr:ext cx="405111" cy="259045"/>
    <xdr:sp macro="" textlink="">
      <xdr:nvSpPr>
        <xdr:cNvPr id="592" name="n_1mainValue【公民館】&#10;有形固定資産減価償却率">
          <a:extLst>
            <a:ext uri="{FF2B5EF4-FFF2-40B4-BE49-F238E27FC236}">
              <a16:creationId xmlns:a16="http://schemas.microsoft.com/office/drawing/2014/main" id="{5C5167D8-60C7-4AD8-8F8C-ABFE274FB8E9}"/>
            </a:ext>
          </a:extLst>
        </xdr:cNvPr>
        <xdr:cNvSpPr txBox="1"/>
      </xdr:nvSpPr>
      <xdr:spPr>
        <a:xfrm>
          <a:off x="152660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593" name="n_2mainValue【公民館】&#10;有形固定資産減価償却率">
          <a:extLst>
            <a:ext uri="{FF2B5EF4-FFF2-40B4-BE49-F238E27FC236}">
              <a16:creationId xmlns:a16="http://schemas.microsoft.com/office/drawing/2014/main" id="{7D05A205-F0B1-48E0-BAC5-FC7FCAED3798}"/>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594" name="n_3mainValue【公民館】&#10;有形固定資産減価償却率">
          <a:extLst>
            <a:ext uri="{FF2B5EF4-FFF2-40B4-BE49-F238E27FC236}">
              <a16:creationId xmlns:a16="http://schemas.microsoft.com/office/drawing/2014/main" id="{369B3655-43AD-4C00-8FC7-014A6DD1D3E5}"/>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165752</xdr:rowOff>
    </xdr:from>
    <xdr:ext cx="405111" cy="259045"/>
    <xdr:sp macro="" textlink="">
      <xdr:nvSpPr>
        <xdr:cNvPr id="595" name="n_4mainValue【公民館】&#10;有形固定資産減価償却率">
          <a:extLst>
            <a:ext uri="{FF2B5EF4-FFF2-40B4-BE49-F238E27FC236}">
              <a16:creationId xmlns:a16="http://schemas.microsoft.com/office/drawing/2014/main" id="{9AEC36A5-5D2A-4B57-A693-C2E320B23E8E}"/>
            </a:ext>
          </a:extLst>
        </xdr:cNvPr>
        <xdr:cNvSpPr txBox="1"/>
      </xdr:nvSpPr>
      <xdr:spPr>
        <a:xfrm>
          <a:off x="12611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2D91A69A-ABBF-4C23-8E00-85FF2DD39D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EACB8F6A-0C38-4052-8AA0-0C66A18C19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ADE3BD2B-94C0-491D-8E34-A9C3D29BAB7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73AEBD7F-D9A9-434B-B357-F7C2183E51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518AF7EE-67A4-48CB-A808-EEF09D3949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B3849809-FA93-443E-A6E0-E4BC8338B8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0FCA31FD-FD60-4504-BF58-6E029628A3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437538AF-D063-4475-AE43-71418415CE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78A7F664-8465-4713-90DA-23DF6F955F0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C03F0039-6987-41E9-86D1-D2B709C500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CEBF9BBF-3D01-43F5-A273-9D9BE9C1D18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F11C3B6C-E060-4345-9A7A-5A569381748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62042BE1-5454-4EEA-B8BF-F9E90F81DC7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8183B359-E9FA-4A4F-8E09-BDC28FAF01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6FD65C7E-5170-40C6-9B3E-B1A14C84094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B4DDB42B-71AB-4816-BF5B-D5A1FEAA75C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12838B24-D745-4A30-92E3-AA6FB5B5B64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51462E67-A78F-4D9D-8A0C-B565CD92F10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89229673-8D57-456B-ABEF-ED6C7F55A52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F8854C57-BAF8-4773-89D9-82AF94D89C9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A23F2167-4F95-44DA-A904-4AE07C56D7D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a:extLst>
            <a:ext uri="{FF2B5EF4-FFF2-40B4-BE49-F238E27FC236}">
              <a16:creationId xmlns:a16="http://schemas.microsoft.com/office/drawing/2014/main" id="{F4193FF5-2674-4865-9010-37ABD57E916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a:extLst>
            <a:ext uri="{FF2B5EF4-FFF2-40B4-BE49-F238E27FC236}">
              <a16:creationId xmlns:a16="http://schemas.microsoft.com/office/drawing/2014/main" id="{67BBECA4-4D74-4D0D-B5B2-ACB9E39692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19" name="直線コネクタ 618">
          <a:extLst>
            <a:ext uri="{FF2B5EF4-FFF2-40B4-BE49-F238E27FC236}">
              <a16:creationId xmlns:a16="http://schemas.microsoft.com/office/drawing/2014/main" id="{140F7284-C945-4A74-8898-575356A22B3E}"/>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20" name="【公民館】&#10;一人当たり面積最小値テキスト">
          <a:extLst>
            <a:ext uri="{FF2B5EF4-FFF2-40B4-BE49-F238E27FC236}">
              <a16:creationId xmlns:a16="http://schemas.microsoft.com/office/drawing/2014/main" id="{DFF49024-4B5B-4C8B-8DBA-DF397561058C}"/>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21" name="直線コネクタ 620">
          <a:extLst>
            <a:ext uri="{FF2B5EF4-FFF2-40B4-BE49-F238E27FC236}">
              <a16:creationId xmlns:a16="http://schemas.microsoft.com/office/drawing/2014/main" id="{738ADA28-E3F5-4AF8-AB80-79B2E574765D}"/>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22" name="【公民館】&#10;一人当たり面積最大値テキスト">
          <a:extLst>
            <a:ext uri="{FF2B5EF4-FFF2-40B4-BE49-F238E27FC236}">
              <a16:creationId xmlns:a16="http://schemas.microsoft.com/office/drawing/2014/main" id="{7C241405-8D0A-4A60-A52F-30E2A7FC94A7}"/>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23" name="直線コネクタ 622">
          <a:extLst>
            <a:ext uri="{FF2B5EF4-FFF2-40B4-BE49-F238E27FC236}">
              <a16:creationId xmlns:a16="http://schemas.microsoft.com/office/drawing/2014/main" id="{A4DCD69B-725C-4B0C-AF59-1DC5EC865AF3}"/>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624" name="【公民館】&#10;一人当たり面積平均値テキスト">
          <a:extLst>
            <a:ext uri="{FF2B5EF4-FFF2-40B4-BE49-F238E27FC236}">
              <a16:creationId xmlns:a16="http://schemas.microsoft.com/office/drawing/2014/main" id="{F1921104-2BCD-41AE-A2BA-69F3CFC7DB85}"/>
            </a:ext>
          </a:extLst>
        </xdr:cNvPr>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25" name="フローチャート: 判断 624">
          <a:extLst>
            <a:ext uri="{FF2B5EF4-FFF2-40B4-BE49-F238E27FC236}">
              <a16:creationId xmlns:a16="http://schemas.microsoft.com/office/drawing/2014/main" id="{7038A1B7-C70F-4674-A95B-02C762CB2C96}"/>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26" name="フローチャート: 判断 625">
          <a:extLst>
            <a:ext uri="{FF2B5EF4-FFF2-40B4-BE49-F238E27FC236}">
              <a16:creationId xmlns:a16="http://schemas.microsoft.com/office/drawing/2014/main" id="{E48F029F-1535-403C-B90D-AF443E711155}"/>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27" name="フローチャート: 判断 626">
          <a:extLst>
            <a:ext uri="{FF2B5EF4-FFF2-40B4-BE49-F238E27FC236}">
              <a16:creationId xmlns:a16="http://schemas.microsoft.com/office/drawing/2014/main" id="{B614241D-880A-4533-8D28-B7463D4A911E}"/>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28" name="フローチャート: 判断 627">
          <a:extLst>
            <a:ext uri="{FF2B5EF4-FFF2-40B4-BE49-F238E27FC236}">
              <a16:creationId xmlns:a16="http://schemas.microsoft.com/office/drawing/2014/main" id="{3271060C-9173-46FE-80DE-CC8FD7C2BCFB}"/>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29" name="フローチャート: 判断 628">
          <a:extLst>
            <a:ext uri="{FF2B5EF4-FFF2-40B4-BE49-F238E27FC236}">
              <a16:creationId xmlns:a16="http://schemas.microsoft.com/office/drawing/2014/main" id="{0020D11B-0554-4E9C-B34F-F43F24FD8E1F}"/>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A8D6BD7B-C521-49AA-9C60-F4B2B91734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25F6D18B-6B94-41D6-B77F-A6D0763DB5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F49796F3-27CC-406D-A86D-3401716301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662D7138-7165-4B09-9136-982C6F2F2C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8E7E4D1F-7715-4354-95B8-99749004E0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151512</xdr:rowOff>
    </xdr:from>
    <xdr:to>
      <xdr:col>116</xdr:col>
      <xdr:colOff>114300</xdr:colOff>
      <xdr:row>108</xdr:row>
      <xdr:rowOff>81662</xdr:rowOff>
    </xdr:to>
    <xdr:sp macro="" textlink="">
      <xdr:nvSpPr>
        <xdr:cNvPr id="635" name="楕円 634">
          <a:extLst>
            <a:ext uri="{FF2B5EF4-FFF2-40B4-BE49-F238E27FC236}">
              <a16:creationId xmlns:a16="http://schemas.microsoft.com/office/drawing/2014/main" id="{B7C422CE-5A47-4150-BAE6-8AABDC09FD05}"/>
            </a:ext>
          </a:extLst>
        </xdr:cNvPr>
        <xdr:cNvSpPr/>
      </xdr:nvSpPr>
      <xdr:spPr>
        <a:xfrm>
          <a:off x="22110700" y="184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66439</xdr:rowOff>
    </xdr:from>
    <xdr:ext cx="469744" cy="259045"/>
    <xdr:sp macro="" textlink="">
      <xdr:nvSpPr>
        <xdr:cNvPr id="636" name="【公民館】&#10;一人当たり面積該当値テキスト">
          <a:extLst>
            <a:ext uri="{FF2B5EF4-FFF2-40B4-BE49-F238E27FC236}">
              <a16:creationId xmlns:a16="http://schemas.microsoft.com/office/drawing/2014/main" id="{7A430485-6B70-41CF-8B6D-89126AC656C5}"/>
            </a:ext>
          </a:extLst>
        </xdr:cNvPr>
        <xdr:cNvSpPr txBox="1"/>
      </xdr:nvSpPr>
      <xdr:spPr>
        <a:xfrm>
          <a:off x="22199600" y="1841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11875</xdr:rowOff>
    </xdr:from>
    <xdr:to>
      <xdr:col>112</xdr:col>
      <xdr:colOff>38100</xdr:colOff>
      <xdr:row>108</xdr:row>
      <xdr:rowOff>113475</xdr:rowOff>
    </xdr:to>
    <xdr:sp macro="" textlink="">
      <xdr:nvSpPr>
        <xdr:cNvPr id="637" name="楕円 636">
          <a:extLst>
            <a:ext uri="{FF2B5EF4-FFF2-40B4-BE49-F238E27FC236}">
              <a16:creationId xmlns:a16="http://schemas.microsoft.com/office/drawing/2014/main" id="{3DBB909F-7339-481A-A4A3-140FF8FC586B}"/>
            </a:ext>
          </a:extLst>
        </xdr:cNvPr>
        <xdr:cNvSpPr/>
      </xdr:nvSpPr>
      <xdr:spPr>
        <a:xfrm>
          <a:off x="21272500" y="185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30862</xdr:rowOff>
    </xdr:from>
    <xdr:to>
      <xdr:col>116</xdr:col>
      <xdr:colOff>63500</xdr:colOff>
      <xdr:row>108</xdr:row>
      <xdr:rowOff>62675</xdr:rowOff>
    </xdr:to>
    <xdr:cxnSp macro="">
      <xdr:nvCxnSpPr>
        <xdr:cNvPr id="638" name="直線コネクタ 637">
          <a:extLst>
            <a:ext uri="{FF2B5EF4-FFF2-40B4-BE49-F238E27FC236}">
              <a16:creationId xmlns:a16="http://schemas.microsoft.com/office/drawing/2014/main" id="{2F29936A-5784-40D3-A49D-774F315226C9}"/>
            </a:ext>
          </a:extLst>
        </xdr:cNvPr>
        <xdr:cNvCxnSpPr/>
      </xdr:nvCxnSpPr>
      <xdr:spPr>
        <a:xfrm flipV="1">
          <a:off x="21323300" y="18547462"/>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155321</xdr:rowOff>
    </xdr:from>
    <xdr:to>
      <xdr:col>107</xdr:col>
      <xdr:colOff>101600</xdr:colOff>
      <xdr:row>108</xdr:row>
      <xdr:rowOff>85471</xdr:rowOff>
    </xdr:to>
    <xdr:sp macro="" textlink="">
      <xdr:nvSpPr>
        <xdr:cNvPr id="639" name="楕円 638">
          <a:extLst>
            <a:ext uri="{FF2B5EF4-FFF2-40B4-BE49-F238E27FC236}">
              <a16:creationId xmlns:a16="http://schemas.microsoft.com/office/drawing/2014/main" id="{2D1A48CC-3841-4672-8A20-6F1F3C255D5D}"/>
            </a:ext>
          </a:extLst>
        </xdr:cNvPr>
        <xdr:cNvSpPr/>
      </xdr:nvSpPr>
      <xdr:spPr>
        <a:xfrm>
          <a:off x="20383500" y="185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34671</xdr:rowOff>
    </xdr:from>
    <xdr:to>
      <xdr:col>111</xdr:col>
      <xdr:colOff>177800</xdr:colOff>
      <xdr:row>108</xdr:row>
      <xdr:rowOff>62675</xdr:rowOff>
    </xdr:to>
    <xdr:cxnSp macro="">
      <xdr:nvCxnSpPr>
        <xdr:cNvPr id="640" name="直線コネクタ 639">
          <a:extLst>
            <a:ext uri="{FF2B5EF4-FFF2-40B4-BE49-F238E27FC236}">
              <a16:creationId xmlns:a16="http://schemas.microsoft.com/office/drawing/2014/main" id="{2C535A21-3E3D-4BD8-A757-68DB3608A0B7}"/>
            </a:ext>
          </a:extLst>
        </xdr:cNvPr>
        <xdr:cNvCxnSpPr/>
      </xdr:nvCxnSpPr>
      <xdr:spPr>
        <a:xfrm>
          <a:off x="20434300" y="18551271"/>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157035</xdr:rowOff>
    </xdr:from>
    <xdr:to>
      <xdr:col>102</xdr:col>
      <xdr:colOff>165100</xdr:colOff>
      <xdr:row>108</xdr:row>
      <xdr:rowOff>87185</xdr:rowOff>
    </xdr:to>
    <xdr:sp macro="" textlink="">
      <xdr:nvSpPr>
        <xdr:cNvPr id="641" name="楕円 640">
          <a:extLst>
            <a:ext uri="{FF2B5EF4-FFF2-40B4-BE49-F238E27FC236}">
              <a16:creationId xmlns:a16="http://schemas.microsoft.com/office/drawing/2014/main" id="{B5AC98E1-5D62-416C-A1F4-0FC9F2129AEC}"/>
            </a:ext>
          </a:extLst>
        </xdr:cNvPr>
        <xdr:cNvSpPr/>
      </xdr:nvSpPr>
      <xdr:spPr>
        <a:xfrm>
          <a:off x="19494500" y="185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34671</xdr:rowOff>
    </xdr:from>
    <xdr:to>
      <xdr:col>107</xdr:col>
      <xdr:colOff>50800</xdr:colOff>
      <xdr:row>108</xdr:row>
      <xdr:rowOff>36385</xdr:rowOff>
    </xdr:to>
    <xdr:cxnSp macro="">
      <xdr:nvCxnSpPr>
        <xdr:cNvPr id="642" name="直線コネクタ 641">
          <a:extLst>
            <a:ext uri="{FF2B5EF4-FFF2-40B4-BE49-F238E27FC236}">
              <a16:creationId xmlns:a16="http://schemas.microsoft.com/office/drawing/2014/main" id="{80874723-134E-4DFE-A993-E46B5A08DA86}"/>
            </a:ext>
          </a:extLst>
        </xdr:cNvPr>
        <xdr:cNvCxnSpPr/>
      </xdr:nvCxnSpPr>
      <xdr:spPr>
        <a:xfrm flipV="1">
          <a:off x="19545300" y="1855127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115315</xdr:rowOff>
    </xdr:from>
    <xdr:to>
      <xdr:col>98</xdr:col>
      <xdr:colOff>38100</xdr:colOff>
      <xdr:row>108</xdr:row>
      <xdr:rowOff>45465</xdr:rowOff>
    </xdr:to>
    <xdr:sp macro="" textlink="">
      <xdr:nvSpPr>
        <xdr:cNvPr id="643" name="楕円 642">
          <a:extLst>
            <a:ext uri="{FF2B5EF4-FFF2-40B4-BE49-F238E27FC236}">
              <a16:creationId xmlns:a16="http://schemas.microsoft.com/office/drawing/2014/main" id="{23DD47C5-9264-4E48-B00E-F6106C13585D}"/>
            </a:ext>
          </a:extLst>
        </xdr:cNvPr>
        <xdr:cNvSpPr/>
      </xdr:nvSpPr>
      <xdr:spPr>
        <a:xfrm>
          <a:off x="18605500" y="184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166115</xdr:rowOff>
    </xdr:from>
    <xdr:to>
      <xdr:col>102</xdr:col>
      <xdr:colOff>114300</xdr:colOff>
      <xdr:row>108</xdr:row>
      <xdr:rowOff>36385</xdr:rowOff>
    </xdr:to>
    <xdr:cxnSp macro="">
      <xdr:nvCxnSpPr>
        <xdr:cNvPr id="644" name="直線コネクタ 643">
          <a:extLst>
            <a:ext uri="{FF2B5EF4-FFF2-40B4-BE49-F238E27FC236}">
              <a16:creationId xmlns:a16="http://schemas.microsoft.com/office/drawing/2014/main" id="{2D3B6C80-8ADE-461E-819B-0DDE01F06FE0}"/>
            </a:ext>
          </a:extLst>
        </xdr:cNvPr>
        <xdr:cNvCxnSpPr/>
      </xdr:nvCxnSpPr>
      <xdr:spPr>
        <a:xfrm>
          <a:off x="18656300" y="18511265"/>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645" name="n_1aveValue【公民館】&#10;一人当たり面積">
          <a:extLst>
            <a:ext uri="{FF2B5EF4-FFF2-40B4-BE49-F238E27FC236}">
              <a16:creationId xmlns:a16="http://schemas.microsoft.com/office/drawing/2014/main" id="{1186C3B4-0E39-415E-AA90-D270F56C0ABE}"/>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646" name="n_2aveValue【公民館】&#10;一人当たり面積">
          <a:extLst>
            <a:ext uri="{FF2B5EF4-FFF2-40B4-BE49-F238E27FC236}">
              <a16:creationId xmlns:a16="http://schemas.microsoft.com/office/drawing/2014/main" id="{87FA179D-1898-4E00-B0A6-CB0248F70B8F}"/>
            </a:ext>
          </a:extLst>
        </xdr:cNvPr>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647" name="n_3aveValue【公民館】&#10;一人当たり面積">
          <a:extLst>
            <a:ext uri="{FF2B5EF4-FFF2-40B4-BE49-F238E27FC236}">
              <a16:creationId xmlns:a16="http://schemas.microsoft.com/office/drawing/2014/main" id="{791754EC-597B-44E0-92E7-4696BA401492}"/>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71454</xdr:rowOff>
    </xdr:from>
    <xdr:ext cx="469744" cy="259045"/>
    <xdr:sp macro="" textlink="">
      <xdr:nvSpPr>
        <xdr:cNvPr id="648" name="n_4aveValue【公民館】&#10;一人当たり面積">
          <a:extLst>
            <a:ext uri="{FF2B5EF4-FFF2-40B4-BE49-F238E27FC236}">
              <a16:creationId xmlns:a16="http://schemas.microsoft.com/office/drawing/2014/main" id="{7A27A31D-33B9-497B-B5D8-C2FFA90025A7}"/>
            </a:ext>
          </a:extLst>
        </xdr:cNvPr>
        <xdr:cNvSpPr txBox="1"/>
      </xdr:nvSpPr>
      <xdr:spPr>
        <a:xfrm>
          <a:off x="18421427"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104602</xdr:rowOff>
    </xdr:from>
    <xdr:ext cx="469744" cy="259045"/>
    <xdr:sp macro="" textlink="">
      <xdr:nvSpPr>
        <xdr:cNvPr id="649" name="n_1mainValue【公民館】&#10;一人当たり面積">
          <a:extLst>
            <a:ext uri="{FF2B5EF4-FFF2-40B4-BE49-F238E27FC236}">
              <a16:creationId xmlns:a16="http://schemas.microsoft.com/office/drawing/2014/main" id="{2A715C98-50DE-40E0-9672-2CE36BE8A19D}"/>
            </a:ext>
          </a:extLst>
        </xdr:cNvPr>
        <xdr:cNvSpPr txBox="1"/>
      </xdr:nvSpPr>
      <xdr:spPr>
        <a:xfrm>
          <a:off x="21075727" y="1862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76598</xdr:rowOff>
    </xdr:from>
    <xdr:ext cx="469744" cy="259045"/>
    <xdr:sp macro="" textlink="">
      <xdr:nvSpPr>
        <xdr:cNvPr id="650" name="n_2mainValue【公民館】&#10;一人当たり面積">
          <a:extLst>
            <a:ext uri="{FF2B5EF4-FFF2-40B4-BE49-F238E27FC236}">
              <a16:creationId xmlns:a16="http://schemas.microsoft.com/office/drawing/2014/main" id="{96EA3CCE-F516-4103-AB0B-F8827A5458CF}"/>
            </a:ext>
          </a:extLst>
        </xdr:cNvPr>
        <xdr:cNvSpPr txBox="1"/>
      </xdr:nvSpPr>
      <xdr:spPr>
        <a:xfrm>
          <a:off x="20199427" y="185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78312</xdr:rowOff>
    </xdr:from>
    <xdr:ext cx="469744" cy="259045"/>
    <xdr:sp macro="" textlink="">
      <xdr:nvSpPr>
        <xdr:cNvPr id="651" name="n_3mainValue【公民館】&#10;一人当たり面積">
          <a:extLst>
            <a:ext uri="{FF2B5EF4-FFF2-40B4-BE49-F238E27FC236}">
              <a16:creationId xmlns:a16="http://schemas.microsoft.com/office/drawing/2014/main" id="{7BDF6BD4-3EB1-4037-8666-1742269ECA24}"/>
            </a:ext>
          </a:extLst>
        </xdr:cNvPr>
        <xdr:cNvSpPr txBox="1"/>
      </xdr:nvSpPr>
      <xdr:spPr>
        <a:xfrm>
          <a:off x="19310427" y="185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61992</xdr:rowOff>
    </xdr:from>
    <xdr:ext cx="469744" cy="259045"/>
    <xdr:sp macro="" textlink="">
      <xdr:nvSpPr>
        <xdr:cNvPr id="652" name="n_4mainValue【公民館】&#10;一人当たり面積">
          <a:extLst>
            <a:ext uri="{FF2B5EF4-FFF2-40B4-BE49-F238E27FC236}">
              <a16:creationId xmlns:a16="http://schemas.microsoft.com/office/drawing/2014/main" id="{A1B138C5-6285-4C35-802E-BC4C7B487888}"/>
            </a:ext>
          </a:extLst>
        </xdr:cNvPr>
        <xdr:cNvSpPr txBox="1"/>
      </xdr:nvSpPr>
      <xdr:spPr>
        <a:xfrm>
          <a:off x="18421427" y="18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32C100A1-0FB5-4472-BD95-D6D9494118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00961F37-BB1B-49D4-B6A1-CBB36347EC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5090CA1B-BDE6-4B4D-8C7D-5263A346BD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類似団体と比較して特に有形固定資産減価償却率が高くなっている施設は、橋りょう・トンネル、学校施設、公営住宅、公民館である。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橋りょうについては、点検調査に基づき毎年計画的に長寿命化事業を実施しているので、今後数値は改善されていく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学校施設や公営住宅等については、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令和３年度末までに策定する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個別計画に基づき、大規模改修を行うなどして老朽化対策に取り組んでいくこととしている。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また公営住宅については、住民１人当たりに対する面積も類似団体の平均より高い水準となっているため、除却についても積極的に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検討して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8B750A-B8E3-446E-A3F2-698792D3C4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7EAADC-2B17-4A57-978F-0D0F8B298E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DCD52F-E225-4547-A2D2-12FEB56767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1CC566-372A-48BF-9185-168499559A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07D1E4-8DD8-4908-88DC-26BBB97FDBA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DC9470-62BF-42A1-895B-8F6861E1B2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80113F-CE48-4C0E-AFA1-B2BB0CD783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72BA31-A768-413A-B5E7-A6537EE8A9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A8D0C5-4C70-4845-AB51-8115FD9FEC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B06331-564F-4915-BB77-39B66FED26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
3,250
106.43
4,657,196
4,603,978
36,251
2,182,085
4,880,699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81C235-B564-457C-82E7-3B8A7BD29A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1DB8DE-FA70-4D45-8AB6-C185C90C93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2590EC-AE64-402E-9819-5D1D6F38A7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33FCDF-F333-4B23-BA80-1ECF247595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E6310F-FA81-47CB-B06D-A46BD00FB8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A0B034-1A7D-424F-9551-49ABED8D141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B2DB301-243F-4C4E-9AC0-889CC2A73B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EE6CFF-E4DE-4871-AA88-C20F0B2771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0824D3-F0EE-4E2E-AEE6-0CB266B6AF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9667AA-628D-4FC8-A11C-91E3F6D46F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F3DA17-DC12-4CC8-8955-A15BB8FBE7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6D08F4-D256-44D5-98B3-FDFE89ACEC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1A123E-0ECC-4A18-9DD6-8ED34F4037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A0BB21-C6B8-436B-ABE2-43A41D7E12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65A34E-5C43-4355-836C-15002A60A5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B7988A-E39A-49F3-A9C1-10A276D827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B116612-1BC7-41A6-BF12-9FEFD03A5E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A70491-6573-48C4-991C-8D3DF307BD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76B7DD-4BD7-4A91-B4C4-36E46DDA1D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BE721B9-BC3A-45F2-BB68-E54634D1ED7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4D9068-C05C-49B3-951A-1334C8EBA0A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3DF519F-0EA8-4765-8334-328211AFD8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A5ED47-0B44-41B4-8D3A-AAC48A0CD9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29D79E7-E77D-43EC-9F27-97B528F382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3AE4E7-9D75-451D-A37C-0CB8A4328F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FD161A-4029-4B41-A94B-86948C8C15F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CA3888-67CF-43D2-8BB1-61BBC5FEC8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A5AF61D-C475-425E-8075-8419F2819A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93C11F-80AF-4E3A-A7A7-EABC158FFC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7A0800-21C7-4D08-8215-4ED4129CF60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9875E4-C579-474A-990E-49E1B6FD828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99821AC3-ECFF-4733-86ED-BC243C83785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9CD9D83-09B1-44E6-802C-10D8B3FC4A8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27E9B22-7216-47C5-8761-F76B8D9E0B75}"/>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61092D2-EC61-4412-A7D6-130CA452EC3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03ABC66-EEAD-44DE-BBBC-5CAD6EB8A65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4E54CBD-C8A7-4382-8FF8-675314E5824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AC45F4C-B13D-4223-90F2-2BA9178B3A1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392DD98-0420-4AC9-BA76-BA99E158050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a:extLst>
            <a:ext uri="{FF2B5EF4-FFF2-40B4-BE49-F238E27FC236}">
              <a16:creationId xmlns:a16="http://schemas.microsoft.com/office/drawing/2014/main" id="{305F6479-4576-4F02-BAC7-9F09AB25BADD}"/>
            </a:ext>
          </a:extLst>
        </xdr:cNvPr>
        <xdr:cNvSpPr txBox="1"/>
      </xdr:nvSpPr>
      <xdr:spPr>
        <a:xfrm>
          <a:off x="423061" y="564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56FFA28-9209-490C-8BC6-8A47B1CF95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BAC1A9D4-B755-47D2-ADE0-E2B9E76501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144780</xdr:rowOff>
    </xdr:from>
    <xdr:to>
      <xdr:col>24</xdr:col>
      <xdr:colOff>62865</xdr:colOff>
      <xdr:row>42</xdr:row>
      <xdr:rowOff>51054</xdr:rowOff>
    </xdr:to>
    <xdr:cxnSp macro="">
      <xdr:nvCxnSpPr>
        <xdr:cNvPr id="54" name="直線コネクタ 53">
          <a:extLst>
            <a:ext uri="{FF2B5EF4-FFF2-40B4-BE49-F238E27FC236}">
              <a16:creationId xmlns:a16="http://schemas.microsoft.com/office/drawing/2014/main" id="{1A9A78B7-AB5F-4279-A9BD-BBB785AFFEE4}"/>
            </a:ext>
          </a:extLst>
        </xdr:cNvPr>
        <xdr:cNvCxnSpPr/>
      </xdr:nvCxnSpPr>
      <xdr:spPr>
        <a:xfrm flipV="1">
          <a:off x="4634865" y="597408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54881</xdr:rowOff>
    </xdr:from>
    <xdr:ext cx="405111" cy="259045"/>
    <xdr:sp macro="" textlink="">
      <xdr:nvSpPr>
        <xdr:cNvPr id="55" name="【図書館】&#10;有形固定資産減価償却率最小値テキスト">
          <a:extLst>
            <a:ext uri="{FF2B5EF4-FFF2-40B4-BE49-F238E27FC236}">
              <a16:creationId xmlns:a16="http://schemas.microsoft.com/office/drawing/2014/main" id="{19165F2C-8E18-4E01-BF01-C14EE4DECDAB}"/>
            </a:ext>
          </a:extLst>
        </xdr:cNvPr>
        <xdr:cNvSpPr txBox="1"/>
      </xdr:nvSpPr>
      <xdr:spPr>
        <a:xfrm>
          <a:off x="4673600" y="725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51054</xdr:rowOff>
    </xdr:from>
    <xdr:to>
      <xdr:col>24</xdr:col>
      <xdr:colOff>152400</xdr:colOff>
      <xdr:row>42</xdr:row>
      <xdr:rowOff>51054</xdr:rowOff>
    </xdr:to>
    <xdr:cxnSp macro="">
      <xdr:nvCxnSpPr>
        <xdr:cNvPr id="56" name="直線コネクタ 55">
          <a:extLst>
            <a:ext uri="{FF2B5EF4-FFF2-40B4-BE49-F238E27FC236}">
              <a16:creationId xmlns:a16="http://schemas.microsoft.com/office/drawing/2014/main" id="{D737CC7F-3410-4435-8D71-FC3AB7305F71}"/>
            </a:ext>
          </a:extLst>
        </xdr:cNvPr>
        <xdr:cNvCxnSpPr/>
      </xdr:nvCxnSpPr>
      <xdr:spPr>
        <a:xfrm>
          <a:off x="4546600" y="725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91457</xdr:rowOff>
    </xdr:from>
    <xdr:ext cx="340478" cy="259045"/>
    <xdr:sp macro="" textlink="">
      <xdr:nvSpPr>
        <xdr:cNvPr id="57" name="【図書館】&#10;有形固定資産減価償却率最大値テキスト">
          <a:extLst>
            <a:ext uri="{FF2B5EF4-FFF2-40B4-BE49-F238E27FC236}">
              <a16:creationId xmlns:a16="http://schemas.microsoft.com/office/drawing/2014/main" id="{10276D7B-0EEF-4451-AFD5-E6F34A1762F5}"/>
            </a:ext>
          </a:extLst>
        </xdr:cNvPr>
        <xdr:cNvSpPr txBox="1"/>
      </xdr:nvSpPr>
      <xdr:spPr>
        <a:xfrm>
          <a:off x="4673600" y="574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144780</xdr:rowOff>
    </xdr:from>
    <xdr:to>
      <xdr:col>24</xdr:col>
      <xdr:colOff>152400</xdr:colOff>
      <xdr:row>34</xdr:row>
      <xdr:rowOff>144780</xdr:rowOff>
    </xdr:to>
    <xdr:cxnSp macro="">
      <xdr:nvCxnSpPr>
        <xdr:cNvPr id="58" name="直線コネクタ 57">
          <a:extLst>
            <a:ext uri="{FF2B5EF4-FFF2-40B4-BE49-F238E27FC236}">
              <a16:creationId xmlns:a16="http://schemas.microsoft.com/office/drawing/2014/main" id="{6A3585F0-4FF2-41AC-8DE5-31F6A1098EAF}"/>
            </a:ext>
          </a:extLst>
        </xdr:cNvPr>
        <xdr:cNvCxnSpPr/>
      </xdr:nvCxnSpPr>
      <xdr:spPr>
        <a:xfrm>
          <a:off x="4546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43705</xdr:rowOff>
    </xdr:from>
    <xdr:ext cx="405111" cy="259045"/>
    <xdr:sp macro="" textlink="">
      <xdr:nvSpPr>
        <xdr:cNvPr id="59" name="【図書館】&#10;有形固定資産減価償却率平均値テキスト">
          <a:extLst>
            <a:ext uri="{FF2B5EF4-FFF2-40B4-BE49-F238E27FC236}">
              <a16:creationId xmlns:a16="http://schemas.microsoft.com/office/drawing/2014/main" id="{922F0172-F5EB-4C9B-9112-BAFCEBAF2FE3}"/>
            </a:ext>
          </a:extLst>
        </xdr:cNvPr>
        <xdr:cNvSpPr txBox="1"/>
      </xdr:nvSpPr>
      <xdr:spPr>
        <a:xfrm>
          <a:off x="4673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0" name="フローチャート: 判断 59">
          <a:extLst>
            <a:ext uri="{FF2B5EF4-FFF2-40B4-BE49-F238E27FC236}">
              <a16:creationId xmlns:a16="http://schemas.microsoft.com/office/drawing/2014/main" id="{D004E5E1-4272-46C7-BB59-212F1F6BA40C}"/>
            </a:ext>
          </a:extLst>
        </xdr:cNvPr>
        <xdr:cNvSpPr/>
      </xdr:nvSpPr>
      <xdr:spPr>
        <a:xfrm>
          <a:off x="4584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68834</xdr:rowOff>
    </xdr:from>
    <xdr:to>
      <xdr:col>20</xdr:col>
      <xdr:colOff>38100</xdr:colOff>
      <xdr:row>36</xdr:row>
      <xdr:rowOff>170434</xdr:rowOff>
    </xdr:to>
    <xdr:sp macro="" textlink="">
      <xdr:nvSpPr>
        <xdr:cNvPr id="61" name="フローチャート: 判断 60">
          <a:extLst>
            <a:ext uri="{FF2B5EF4-FFF2-40B4-BE49-F238E27FC236}">
              <a16:creationId xmlns:a16="http://schemas.microsoft.com/office/drawing/2014/main" id="{22D1F7B6-E358-45CB-9FD5-7D8F9B00B2E4}"/>
            </a:ext>
          </a:extLst>
        </xdr:cNvPr>
        <xdr:cNvSpPr/>
      </xdr:nvSpPr>
      <xdr:spPr>
        <a:xfrm>
          <a:off x="3746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2" name="フローチャート: 判断 61">
          <a:extLst>
            <a:ext uri="{FF2B5EF4-FFF2-40B4-BE49-F238E27FC236}">
              <a16:creationId xmlns:a16="http://schemas.microsoft.com/office/drawing/2014/main" id="{B208E8F0-689D-46ED-AC9E-7068F2277128}"/>
            </a:ext>
          </a:extLst>
        </xdr:cNvPr>
        <xdr:cNvSpPr/>
      </xdr:nvSpPr>
      <xdr:spPr>
        <a:xfrm>
          <a:off x="28575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3" name="フローチャート: 判断 62">
          <a:extLst>
            <a:ext uri="{FF2B5EF4-FFF2-40B4-BE49-F238E27FC236}">
              <a16:creationId xmlns:a16="http://schemas.microsoft.com/office/drawing/2014/main" id="{A08432D4-DDAB-42DB-8A43-AF583FF8A473}"/>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164846</xdr:rowOff>
    </xdr:from>
    <xdr:to>
      <xdr:col>6</xdr:col>
      <xdr:colOff>38100</xdr:colOff>
      <xdr:row>38</xdr:row>
      <xdr:rowOff>94996</xdr:rowOff>
    </xdr:to>
    <xdr:sp macro="" textlink="">
      <xdr:nvSpPr>
        <xdr:cNvPr id="64" name="フローチャート: 判断 63">
          <a:extLst>
            <a:ext uri="{FF2B5EF4-FFF2-40B4-BE49-F238E27FC236}">
              <a16:creationId xmlns:a16="http://schemas.microsoft.com/office/drawing/2014/main" id="{43CE90F6-7368-433E-B39D-DCFEAC3535CF}"/>
            </a:ext>
          </a:extLst>
        </xdr:cNvPr>
        <xdr:cNvSpPr/>
      </xdr:nvSpPr>
      <xdr:spPr>
        <a:xfrm>
          <a:off x="107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4BE8324-6A09-48B4-8AA6-34889A1F12F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5480782-23D1-41F1-8CF6-D0A52F65966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C700363-E796-45D2-92B9-9CD9C7A80F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BE2BA1-CB4A-4F22-8884-C010FD90B5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4CDE01-5ADA-4ADF-80E5-D2044E5575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254</xdr:rowOff>
    </xdr:from>
    <xdr:to>
      <xdr:col>24</xdr:col>
      <xdr:colOff>114300</xdr:colOff>
      <xdr:row>42</xdr:row>
      <xdr:rowOff>101854</xdr:rowOff>
    </xdr:to>
    <xdr:sp macro="" textlink="">
      <xdr:nvSpPr>
        <xdr:cNvPr id="70" name="楕円 69">
          <a:extLst>
            <a:ext uri="{FF2B5EF4-FFF2-40B4-BE49-F238E27FC236}">
              <a16:creationId xmlns:a16="http://schemas.microsoft.com/office/drawing/2014/main" id="{875056D8-E347-453F-8271-28C1C8D9BA97}"/>
            </a:ext>
          </a:extLst>
        </xdr:cNvPr>
        <xdr:cNvSpPr/>
      </xdr:nvSpPr>
      <xdr:spPr>
        <a:xfrm>
          <a:off x="4584700" y="72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86631</xdr:rowOff>
    </xdr:from>
    <xdr:ext cx="405111" cy="259045"/>
    <xdr:sp macro="" textlink="">
      <xdr:nvSpPr>
        <xdr:cNvPr id="71" name="【図書館】&#10;有形固定資産減価償却率該当値テキスト">
          <a:extLst>
            <a:ext uri="{FF2B5EF4-FFF2-40B4-BE49-F238E27FC236}">
              <a16:creationId xmlns:a16="http://schemas.microsoft.com/office/drawing/2014/main" id="{2B6B7565-4A94-4544-B628-3EF926CC2BC2}"/>
            </a:ext>
          </a:extLst>
        </xdr:cNvPr>
        <xdr:cNvSpPr txBox="1"/>
      </xdr:nvSpPr>
      <xdr:spPr>
        <a:xfrm>
          <a:off x="4673600" y="7116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130556</xdr:rowOff>
    </xdr:from>
    <xdr:to>
      <xdr:col>20</xdr:col>
      <xdr:colOff>38100</xdr:colOff>
      <xdr:row>42</xdr:row>
      <xdr:rowOff>60706</xdr:rowOff>
    </xdr:to>
    <xdr:sp macro="" textlink="">
      <xdr:nvSpPr>
        <xdr:cNvPr id="72" name="楕円 71">
          <a:extLst>
            <a:ext uri="{FF2B5EF4-FFF2-40B4-BE49-F238E27FC236}">
              <a16:creationId xmlns:a16="http://schemas.microsoft.com/office/drawing/2014/main" id="{AD399518-1642-42BE-973A-114E6C9849AB}"/>
            </a:ext>
          </a:extLst>
        </xdr:cNvPr>
        <xdr:cNvSpPr/>
      </xdr:nvSpPr>
      <xdr:spPr>
        <a:xfrm>
          <a:off x="3746500" y="71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9906</xdr:rowOff>
    </xdr:from>
    <xdr:to>
      <xdr:col>24</xdr:col>
      <xdr:colOff>63500</xdr:colOff>
      <xdr:row>42</xdr:row>
      <xdr:rowOff>51054</xdr:rowOff>
    </xdr:to>
    <xdr:cxnSp macro="">
      <xdr:nvCxnSpPr>
        <xdr:cNvPr id="73" name="直線コネクタ 72">
          <a:extLst>
            <a:ext uri="{FF2B5EF4-FFF2-40B4-BE49-F238E27FC236}">
              <a16:creationId xmlns:a16="http://schemas.microsoft.com/office/drawing/2014/main" id="{5D4289F0-4601-4784-A562-956853DA894F}"/>
            </a:ext>
          </a:extLst>
        </xdr:cNvPr>
        <xdr:cNvCxnSpPr/>
      </xdr:nvCxnSpPr>
      <xdr:spPr>
        <a:xfrm>
          <a:off x="3797300" y="721080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48260</xdr:rowOff>
    </xdr:from>
    <xdr:to>
      <xdr:col>15</xdr:col>
      <xdr:colOff>101600</xdr:colOff>
      <xdr:row>41</xdr:row>
      <xdr:rowOff>149860</xdr:rowOff>
    </xdr:to>
    <xdr:sp macro="" textlink="">
      <xdr:nvSpPr>
        <xdr:cNvPr id="74" name="楕円 73">
          <a:extLst>
            <a:ext uri="{FF2B5EF4-FFF2-40B4-BE49-F238E27FC236}">
              <a16:creationId xmlns:a16="http://schemas.microsoft.com/office/drawing/2014/main" id="{0F0F1361-B9B9-4834-95DF-B4EE2AD2D172}"/>
            </a:ext>
          </a:extLst>
        </xdr:cNvPr>
        <xdr:cNvSpPr/>
      </xdr:nvSpPr>
      <xdr:spPr>
        <a:xfrm>
          <a:off x="2857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99060</xdr:rowOff>
    </xdr:from>
    <xdr:to>
      <xdr:col>19</xdr:col>
      <xdr:colOff>177800</xdr:colOff>
      <xdr:row>42</xdr:row>
      <xdr:rowOff>9906</xdr:rowOff>
    </xdr:to>
    <xdr:cxnSp macro="">
      <xdr:nvCxnSpPr>
        <xdr:cNvPr id="75" name="直線コネクタ 74">
          <a:extLst>
            <a:ext uri="{FF2B5EF4-FFF2-40B4-BE49-F238E27FC236}">
              <a16:creationId xmlns:a16="http://schemas.microsoft.com/office/drawing/2014/main" id="{CD4EDEFD-0C7A-4AEC-874F-8C8EEB68400B}"/>
            </a:ext>
          </a:extLst>
        </xdr:cNvPr>
        <xdr:cNvCxnSpPr/>
      </xdr:nvCxnSpPr>
      <xdr:spPr>
        <a:xfrm>
          <a:off x="2908300" y="712851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9398</xdr:rowOff>
    </xdr:from>
    <xdr:to>
      <xdr:col>10</xdr:col>
      <xdr:colOff>165100</xdr:colOff>
      <xdr:row>41</xdr:row>
      <xdr:rowOff>110998</xdr:rowOff>
    </xdr:to>
    <xdr:sp macro="" textlink="">
      <xdr:nvSpPr>
        <xdr:cNvPr id="76" name="楕円 75">
          <a:extLst>
            <a:ext uri="{FF2B5EF4-FFF2-40B4-BE49-F238E27FC236}">
              <a16:creationId xmlns:a16="http://schemas.microsoft.com/office/drawing/2014/main" id="{3120C918-18B4-40AF-B9AB-D4FAD7FA67E7}"/>
            </a:ext>
          </a:extLst>
        </xdr:cNvPr>
        <xdr:cNvSpPr/>
      </xdr:nvSpPr>
      <xdr:spPr>
        <a:xfrm>
          <a:off x="1968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60198</xdr:rowOff>
    </xdr:from>
    <xdr:to>
      <xdr:col>15</xdr:col>
      <xdr:colOff>50800</xdr:colOff>
      <xdr:row>41</xdr:row>
      <xdr:rowOff>99060</xdr:rowOff>
    </xdr:to>
    <xdr:cxnSp macro="">
      <xdr:nvCxnSpPr>
        <xdr:cNvPr id="77" name="直線コネクタ 76">
          <a:extLst>
            <a:ext uri="{FF2B5EF4-FFF2-40B4-BE49-F238E27FC236}">
              <a16:creationId xmlns:a16="http://schemas.microsoft.com/office/drawing/2014/main" id="{F139BFB3-DF76-4FDF-8287-E7CAF345CFA4}"/>
            </a:ext>
          </a:extLst>
        </xdr:cNvPr>
        <xdr:cNvCxnSpPr/>
      </xdr:nvCxnSpPr>
      <xdr:spPr>
        <a:xfrm>
          <a:off x="2019300" y="70896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15511</xdr:rowOff>
    </xdr:from>
    <xdr:ext cx="405111" cy="259045"/>
    <xdr:sp macro="" textlink="">
      <xdr:nvSpPr>
        <xdr:cNvPr id="78" name="n_1aveValue【図書館】&#10;有形固定資産減価償却率">
          <a:extLst>
            <a:ext uri="{FF2B5EF4-FFF2-40B4-BE49-F238E27FC236}">
              <a16:creationId xmlns:a16="http://schemas.microsoft.com/office/drawing/2014/main" id="{2F6F52C5-68D1-4486-A48C-E53870BB51D3}"/>
            </a:ext>
          </a:extLst>
        </xdr:cNvPr>
        <xdr:cNvSpPr txBox="1"/>
      </xdr:nvSpPr>
      <xdr:spPr>
        <a:xfrm>
          <a:off x="3582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79" name="n_2aveValue【図書館】&#10;有形固定資産減価償却率">
          <a:extLst>
            <a:ext uri="{FF2B5EF4-FFF2-40B4-BE49-F238E27FC236}">
              <a16:creationId xmlns:a16="http://schemas.microsoft.com/office/drawing/2014/main" id="{D663BC11-FC8C-4B49-99F5-90DBE9721179}"/>
            </a:ext>
          </a:extLst>
        </xdr:cNvPr>
        <xdr:cNvSpPr txBox="1"/>
      </xdr:nvSpPr>
      <xdr:spPr>
        <a:xfrm>
          <a:off x="2705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0" name="n_3aveValue【図書館】&#10;有形固定資産減価償却率">
          <a:extLst>
            <a:ext uri="{FF2B5EF4-FFF2-40B4-BE49-F238E27FC236}">
              <a16:creationId xmlns:a16="http://schemas.microsoft.com/office/drawing/2014/main" id="{77776359-0C85-42D4-AF7F-8E99EEF9BF78}"/>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111523</xdr:rowOff>
    </xdr:from>
    <xdr:ext cx="405111" cy="259045"/>
    <xdr:sp macro="" textlink="">
      <xdr:nvSpPr>
        <xdr:cNvPr id="81" name="n_4aveValue【図書館】&#10;有形固定資産減価償却率">
          <a:extLst>
            <a:ext uri="{FF2B5EF4-FFF2-40B4-BE49-F238E27FC236}">
              <a16:creationId xmlns:a16="http://schemas.microsoft.com/office/drawing/2014/main" id="{5003F22B-0A56-4631-83D1-FA7F55D48312}"/>
            </a:ext>
          </a:extLst>
        </xdr:cNvPr>
        <xdr:cNvSpPr txBox="1"/>
      </xdr:nvSpPr>
      <xdr:spPr>
        <a:xfrm>
          <a:off x="92774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51833</xdr:rowOff>
    </xdr:from>
    <xdr:ext cx="405111" cy="259045"/>
    <xdr:sp macro="" textlink="">
      <xdr:nvSpPr>
        <xdr:cNvPr id="82" name="n_1mainValue【図書館】&#10;有形固定資産減価償却率">
          <a:extLst>
            <a:ext uri="{FF2B5EF4-FFF2-40B4-BE49-F238E27FC236}">
              <a16:creationId xmlns:a16="http://schemas.microsoft.com/office/drawing/2014/main" id="{6F89AE2A-F5EB-46F0-820F-2342521EE130}"/>
            </a:ext>
          </a:extLst>
        </xdr:cNvPr>
        <xdr:cNvSpPr txBox="1"/>
      </xdr:nvSpPr>
      <xdr:spPr>
        <a:xfrm>
          <a:off x="3582044" y="725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140987</xdr:rowOff>
    </xdr:from>
    <xdr:ext cx="405111" cy="259045"/>
    <xdr:sp macro="" textlink="">
      <xdr:nvSpPr>
        <xdr:cNvPr id="83" name="n_2mainValue【図書館】&#10;有形固定資産減価償却率">
          <a:extLst>
            <a:ext uri="{FF2B5EF4-FFF2-40B4-BE49-F238E27FC236}">
              <a16:creationId xmlns:a16="http://schemas.microsoft.com/office/drawing/2014/main" id="{C1775753-FEEB-432C-9396-54F82DB704CA}"/>
            </a:ext>
          </a:extLst>
        </xdr:cNvPr>
        <xdr:cNvSpPr txBox="1"/>
      </xdr:nvSpPr>
      <xdr:spPr>
        <a:xfrm>
          <a:off x="2705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102125</xdr:rowOff>
    </xdr:from>
    <xdr:ext cx="405111" cy="259045"/>
    <xdr:sp macro="" textlink="">
      <xdr:nvSpPr>
        <xdr:cNvPr id="84" name="n_3mainValue【図書館】&#10;有形固定資産減価償却率">
          <a:extLst>
            <a:ext uri="{FF2B5EF4-FFF2-40B4-BE49-F238E27FC236}">
              <a16:creationId xmlns:a16="http://schemas.microsoft.com/office/drawing/2014/main" id="{9FA56868-B636-45A3-B760-EA696EF25B0A}"/>
            </a:ext>
          </a:extLst>
        </xdr:cNvPr>
        <xdr:cNvSpPr txBox="1"/>
      </xdr:nvSpPr>
      <xdr:spPr>
        <a:xfrm>
          <a:off x="1816744" y="713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BBDE9EDE-7538-4FBF-9DDE-4C6737E1AF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F475EDD-3F80-462B-B88C-F48263A488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CDEE2C8F-51DF-402C-9CA6-DA10A2AA10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DAB29AE-4E82-4BBA-B0D2-46A8945819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ADD44A73-7A2A-47D7-892A-2F3551D423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59ED7E48-3DA1-4ED5-9EDA-9EEA6873F5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D4220D6-BAD5-40CC-94C4-D9DE5EACF7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228642F7-B29A-42BC-892B-8200E41E5E5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F0BB1B3D-3904-4EE7-ABB7-46AE0DEC41E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70822CB6-D09F-4E5B-BB3F-F81F6981096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FB9C7BDA-E131-42A0-B220-ADD102E9C67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ABDC25E8-6956-484D-98A4-27E83A431A3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AEBF8F1D-221B-463F-A84F-BE07B29BE3D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2832B1F7-3C27-4D92-9383-8F656F1837F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23A11335-ED64-4BF8-80A3-75F87468BEC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7CD62395-8290-4033-8286-5890B37257D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3E0BAFC3-2DE3-4C5B-8693-67843664242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5A663DBC-8E26-47DF-86A5-B1EAB7D410F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6634B628-820E-497E-A0DC-3F0D7F2F48E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469EE8B2-BC75-4AD5-8D55-3F27B4073E1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2340D41A-5348-41FD-9DDF-7E9A01E96D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23F5D039-30F8-4AFF-B597-D280FF135E6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E547B4F1-EAEE-4893-821A-0451CDBB20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41</xdr:row>
      <xdr:rowOff>68580</xdr:rowOff>
    </xdr:to>
    <xdr:cxnSp macro="">
      <xdr:nvCxnSpPr>
        <xdr:cNvPr id="108" name="直線コネクタ 107">
          <a:extLst>
            <a:ext uri="{FF2B5EF4-FFF2-40B4-BE49-F238E27FC236}">
              <a16:creationId xmlns:a16="http://schemas.microsoft.com/office/drawing/2014/main" id="{46D6209B-12F1-4E7D-B7A3-32842166A568}"/>
            </a:ext>
          </a:extLst>
        </xdr:cNvPr>
        <xdr:cNvCxnSpPr/>
      </xdr:nvCxnSpPr>
      <xdr:spPr>
        <a:xfrm flipV="1">
          <a:off x="10476865" y="587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9" name="【図書館】&#10;一人当たり面積最小値テキスト">
          <a:extLst>
            <a:ext uri="{FF2B5EF4-FFF2-40B4-BE49-F238E27FC236}">
              <a16:creationId xmlns:a16="http://schemas.microsoft.com/office/drawing/2014/main" id="{21DD8E93-EF58-41AF-9E0B-75659B8386A0}"/>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10" name="直線コネクタ 109">
          <a:extLst>
            <a:ext uri="{FF2B5EF4-FFF2-40B4-BE49-F238E27FC236}">
              <a16:creationId xmlns:a16="http://schemas.microsoft.com/office/drawing/2014/main" id="{3FD8D616-1E69-4B3D-937D-8CC588F756E3}"/>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1" name="【図書館】&#10;一人当たり面積最大値テキスト">
          <a:extLst>
            <a:ext uri="{FF2B5EF4-FFF2-40B4-BE49-F238E27FC236}">
              <a16:creationId xmlns:a16="http://schemas.microsoft.com/office/drawing/2014/main" id="{C461B0DA-D9C7-4093-A9C8-0A4B2C13535C}"/>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2" name="直線コネクタ 111">
          <a:extLst>
            <a:ext uri="{FF2B5EF4-FFF2-40B4-BE49-F238E27FC236}">
              <a16:creationId xmlns:a16="http://schemas.microsoft.com/office/drawing/2014/main" id="{60FCEB26-B302-435B-AF48-AC302269BB17}"/>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97807</xdr:rowOff>
    </xdr:from>
    <xdr:ext cx="469744" cy="259045"/>
    <xdr:sp macro="" textlink="">
      <xdr:nvSpPr>
        <xdr:cNvPr id="113" name="【図書館】&#10;一人当たり面積平均値テキスト">
          <a:extLst>
            <a:ext uri="{FF2B5EF4-FFF2-40B4-BE49-F238E27FC236}">
              <a16:creationId xmlns:a16="http://schemas.microsoft.com/office/drawing/2014/main" id="{16C99446-0B83-4AA9-86CD-3F7E1D2FAF8D}"/>
            </a:ext>
          </a:extLst>
        </xdr:cNvPr>
        <xdr:cNvSpPr txBox="1"/>
      </xdr:nvSpPr>
      <xdr:spPr>
        <a:xfrm>
          <a:off x="105156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4" name="フローチャート: 判断 113">
          <a:extLst>
            <a:ext uri="{FF2B5EF4-FFF2-40B4-BE49-F238E27FC236}">
              <a16:creationId xmlns:a16="http://schemas.microsoft.com/office/drawing/2014/main" id="{226B9FF5-6397-4F92-8571-1A77EEC3FB6A}"/>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90170</xdr:rowOff>
    </xdr:from>
    <xdr:to>
      <xdr:col>50</xdr:col>
      <xdr:colOff>165100</xdr:colOff>
      <xdr:row>39</xdr:row>
      <xdr:rowOff>20320</xdr:rowOff>
    </xdr:to>
    <xdr:sp macro="" textlink="">
      <xdr:nvSpPr>
        <xdr:cNvPr id="115" name="フローチャート: 判断 114">
          <a:extLst>
            <a:ext uri="{FF2B5EF4-FFF2-40B4-BE49-F238E27FC236}">
              <a16:creationId xmlns:a16="http://schemas.microsoft.com/office/drawing/2014/main" id="{888A987A-81E5-4CC9-AB94-C7C253E1AA1A}"/>
            </a:ext>
          </a:extLst>
        </xdr:cNvPr>
        <xdr:cNvSpPr/>
      </xdr:nvSpPr>
      <xdr:spPr>
        <a:xfrm>
          <a:off x="9588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97790</xdr:rowOff>
    </xdr:from>
    <xdr:to>
      <xdr:col>46</xdr:col>
      <xdr:colOff>38100</xdr:colOff>
      <xdr:row>39</xdr:row>
      <xdr:rowOff>27940</xdr:rowOff>
    </xdr:to>
    <xdr:sp macro="" textlink="">
      <xdr:nvSpPr>
        <xdr:cNvPr id="116" name="フローチャート: 判断 115">
          <a:extLst>
            <a:ext uri="{FF2B5EF4-FFF2-40B4-BE49-F238E27FC236}">
              <a16:creationId xmlns:a16="http://schemas.microsoft.com/office/drawing/2014/main" id="{5316899C-25A9-40B4-B3E1-E92F60CA50FA}"/>
            </a:ext>
          </a:extLst>
        </xdr:cNvPr>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21590</xdr:rowOff>
    </xdr:from>
    <xdr:to>
      <xdr:col>41</xdr:col>
      <xdr:colOff>101600</xdr:colOff>
      <xdr:row>39</xdr:row>
      <xdr:rowOff>123190</xdr:rowOff>
    </xdr:to>
    <xdr:sp macro="" textlink="">
      <xdr:nvSpPr>
        <xdr:cNvPr id="117" name="フローチャート: 判断 116">
          <a:extLst>
            <a:ext uri="{FF2B5EF4-FFF2-40B4-BE49-F238E27FC236}">
              <a16:creationId xmlns:a16="http://schemas.microsoft.com/office/drawing/2014/main" id="{4DBAA534-230A-441D-8771-71F6FB3D77DC}"/>
            </a:ext>
          </a:extLst>
        </xdr:cNvPr>
        <xdr:cNvSpPr/>
      </xdr:nvSpPr>
      <xdr:spPr>
        <a:xfrm>
          <a:off x="7810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132080</xdr:rowOff>
    </xdr:from>
    <xdr:to>
      <xdr:col>36</xdr:col>
      <xdr:colOff>165100</xdr:colOff>
      <xdr:row>38</xdr:row>
      <xdr:rowOff>62230</xdr:rowOff>
    </xdr:to>
    <xdr:sp macro="" textlink="">
      <xdr:nvSpPr>
        <xdr:cNvPr id="118" name="フローチャート: 判断 117">
          <a:extLst>
            <a:ext uri="{FF2B5EF4-FFF2-40B4-BE49-F238E27FC236}">
              <a16:creationId xmlns:a16="http://schemas.microsoft.com/office/drawing/2014/main" id="{91683D38-EED5-4BD4-AB52-9F0B2C622BF0}"/>
            </a:ext>
          </a:extLst>
        </xdr:cNvPr>
        <xdr:cNvSpPr/>
      </xdr:nvSpPr>
      <xdr:spPr>
        <a:xfrm>
          <a:off x="6921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8F93908-EC7B-44E3-8135-8111172C1E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A9FDC69-768F-48B6-AA3A-FC1BFF5FE2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02F3381-C987-4978-A61C-329A423D08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560F40F-F250-4B81-BC99-380D0A26171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C2275B2-1FB1-4A10-8D0C-A28E1CDFD8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4" name="楕円 123">
          <a:extLst>
            <a:ext uri="{FF2B5EF4-FFF2-40B4-BE49-F238E27FC236}">
              <a16:creationId xmlns:a16="http://schemas.microsoft.com/office/drawing/2014/main" id="{E3FEA9FE-FDDC-4B31-875B-66872481FEF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5" name="【図書館】&#10;一人当たり面積該当値テキスト">
          <a:extLst>
            <a:ext uri="{FF2B5EF4-FFF2-40B4-BE49-F238E27FC236}">
              <a16:creationId xmlns:a16="http://schemas.microsoft.com/office/drawing/2014/main" id="{C621AA4F-DB0E-4F24-B9A8-9845236D4D1C}"/>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147320</xdr:rowOff>
    </xdr:from>
    <xdr:to>
      <xdr:col>50</xdr:col>
      <xdr:colOff>165100</xdr:colOff>
      <xdr:row>39</xdr:row>
      <xdr:rowOff>77470</xdr:rowOff>
    </xdr:to>
    <xdr:sp macro="" textlink="">
      <xdr:nvSpPr>
        <xdr:cNvPr id="126" name="楕円 125">
          <a:extLst>
            <a:ext uri="{FF2B5EF4-FFF2-40B4-BE49-F238E27FC236}">
              <a16:creationId xmlns:a16="http://schemas.microsoft.com/office/drawing/2014/main" id="{709D1208-D613-43FD-81B6-6BE6BEC0ECEA}"/>
            </a:ext>
          </a:extLst>
        </xdr:cNvPr>
        <xdr:cNvSpPr/>
      </xdr:nvSpPr>
      <xdr:spPr>
        <a:xfrm>
          <a:off x="9588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26670</xdr:rowOff>
    </xdr:to>
    <xdr:cxnSp macro="">
      <xdr:nvCxnSpPr>
        <xdr:cNvPr id="127" name="直線コネクタ 126">
          <a:extLst>
            <a:ext uri="{FF2B5EF4-FFF2-40B4-BE49-F238E27FC236}">
              <a16:creationId xmlns:a16="http://schemas.microsoft.com/office/drawing/2014/main" id="{96C285CD-9534-4023-90C6-8592FA91E35A}"/>
            </a:ext>
          </a:extLst>
        </xdr:cNvPr>
        <xdr:cNvCxnSpPr/>
      </xdr:nvCxnSpPr>
      <xdr:spPr>
        <a:xfrm flipV="1">
          <a:off x="9639300" y="670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154940</xdr:rowOff>
    </xdr:from>
    <xdr:to>
      <xdr:col>46</xdr:col>
      <xdr:colOff>38100</xdr:colOff>
      <xdr:row>39</xdr:row>
      <xdr:rowOff>85090</xdr:rowOff>
    </xdr:to>
    <xdr:sp macro="" textlink="">
      <xdr:nvSpPr>
        <xdr:cNvPr id="128" name="楕円 127">
          <a:extLst>
            <a:ext uri="{FF2B5EF4-FFF2-40B4-BE49-F238E27FC236}">
              <a16:creationId xmlns:a16="http://schemas.microsoft.com/office/drawing/2014/main" id="{277C34E2-953C-476E-AD55-D83A760F714F}"/>
            </a:ext>
          </a:extLst>
        </xdr:cNvPr>
        <xdr:cNvSpPr/>
      </xdr:nvSpPr>
      <xdr:spPr>
        <a:xfrm>
          <a:off x="8699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26670</xdr:rowOff>
    </xdr:from>
    <xdr:to>
      <xdr:col>50</xdr:col>
      <xdr:colOff>114300</xdr:colOff>
      <xdr:row>39</xdr:row>
      <xdr:rowOff>34290</xdr:rowOff>
    </xdr:to>
    <xdr:cxnSp macro="">
      <xdr:nvCxnSpPr>
        <xdr:cNvPr id="129" name="直線コネクタ 128">
          <a:extLst>
            <a:ext uri="{FF2B5EF4-FFF2-40B4-BE49-F238E27FC236}">
              <a16:creationId xmlns:a16="http://schemas.microsoft.com/office/drawing/2014/main" id="{DE218351-1B06-45B7-8653-8EE828C5B1A7}"/>
            </a:ext>
          </a:extLst>
        </xdr:cNvPr>
        <xdr:cNvCxnSpPr/>
      </xdr:nvCxnSpPr>
      <xdr:spPr>
        <a:xfrm flipV="1">
          <a:off x="8750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0" name="楕円 129">
          <a:extLst>
            <a:ext uri="{FF2B5EF4-FFF2-40B4-BE49-F238E27FC236}">
              <a16:creationId xmlns:a16="http://schemas.microsoft.com/office/drawing/2014/main" id="{6D4EB583-5504-4967-8D53-74F2D6C30431}"/>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34290</xdr:rowOff>
    </xdr:from>
    <xdr:to>
      <xdr:col>45</xdr:col>
      <xdr:colOff>177800</xdr:colOff>
      <xdr:row>39</xdr:row>
      <xdr:rowOff>41910</xdr:rowOff>
    </xdr:to>
    <xdr:cxnSp macro="">
      <xdr:nvCxnSpPr>
        <xdr:cNvPr id="131" name="直線コネクタ 130">
          <a:extLst>
            <a:ext uri="{FF2B5EF4-FFF2-40B4-BE49-F238E27FC236}">
              <a16:creationId xmlns:a16="http://schemas.microsoft.com/office/drawing/2014/main" id="{6FC08A52-84E8-4AC8-A3EB-9351925169C7}"/>
            </a:ext>
          </a:extLst>
        </xdr:cNvPr>
        <xdr:cNvCxnSpPr/>
      </xdr:nvCxnSpPr>
      <xdr:spPr>
        <a:xfrm flipV="1">
          <a:off x="7861300" y="6720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36847</xdr:rowOff>
    </xdr:from>
    <xdr:ext cx="469744" cy="259045"/>
    <xdr:sp macro="" textlink="">
      <xdr:nvSpPr>
        <xdr:cNvPr id="132" name="n_1aveValue【図書館】&#10;一人当たり面積">
          <a:extLst>
            <a:ext uri="{FF2B5EF4-FFF2-40B4-BE49-F238E27FC236}">
              <a16:creationId xmlns:a16="http://schemas.microsoft.com/office/drawing/2014/main" id="{538D47DC-AAB5-43F6-B2FB-C8ADE3C2497B}"/>
            </a:ext>
          </a:extLst>
        </xdr:cNvPr>
        <xdr:cNvSpPr txBox="1"/>
      </xdr:nvSpPr>
      <xdr:spPr>
        <a:xfrm>
          <a:off x="93917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44467</xdr:rowOff>
    </xdr:from>
    <xdr:ext cx="469744" cy="259045"/>
    <xdr:sp macro="" textlink="">
      <xdr:nvSpPr>
        <xdr:cNvPr id="133" name="n_2aveValue【図書館】&#10;一人当たり面積">
          <a:extLst>
            <a:ext uri="{FF2B5EF4-FFF2-40B4-BE49-F238E27FC236}">
              <a16:creationId xmlns:a16="http://schemas.microsoft.com/office/drawing/2014/main" id="{CB05DCE2-405D-4118-832A-4A342C697C2E}"/>
            </a:ext>
          </a:extLst>
        </xdr:cNvPr>
        <xdr:cNvSpPr txBox="1"/>
      </xdr:nvSpPr>
      <xdr:spPr>
        <a:xfrm>
          <a:off x="8515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114317</xdr:rowOff>
    </xdr:from>
    <xdr:ext cx="469744" cy="259045"/>
    <xdr:sp macro="" textlink="">
      <xdr:nvSpPr>
        <xdr:cNvPr id="134" name="n_3aveValue【図書館】&#10;一人当たり面積">
          <a:extLst>
            <a:ext uri="{FF2B5EF4-FFF2-40B4-BE49-F238E27FC236}">
              <a16:creationId xmlns:a16="http://schemas.microsoft.com/office/drawing/2014/main" id="{AAB2D3D1-2CAE-4858-846C-88B5ECB9CC74}"/>
            </a:ext>
          </a:extLst>
        </xdr:cNvPr>
        <xdr:cNvSpPr txBox="1"/>
      </xdr:nvSpPr>
      <xdr:spPr>
        <a:xfrm>
          <a:off x="7626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78757</xdr:rowOff>
    </xdr:from>
    <xdr:ext cx="469744" cy="259045"/>
    <xdr:sp macro="" textlink="">
      <xdr:nvSpPr>
        <xdr:cNvPr id="135" name="n_4aveValue【図書館】&#10;一人当たり面積">
          <a:extLst>
            <a:ext uri="{FF2B5EF4-FFF2-40B4-BE49-F238E27FC236}">
              <a16:creationId xmlns:a16="http://schemas.microsoft.com/office/drawing/2014/main" id="{06EFE233-8238-4D37-844E-E59C9AA1AE44}"/>
            </a:ext>
          </a:extLst>
        </xdr:cNvPr>
        <xdr:cNvSpPr txBox="1"/>
      </xdr:nvSpPr>
      <xdr:spPr>
        <a:xfrm>
          <a:off x="6737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68597</xdr:rowOff>
    </xdr:from>
    <xdr:ext cx="469744" cy="259045"/>
    <xdr:sp macro="" textlink="">
      <xdr:nvSpPr>
        <xdr:cNvPr id="136" name="n_1mainValue【図書館】&#10;一人当たり面積">
          <a:extLst>
            <a:ext uri="{FF2B5EF4-FFF2-40B4-BE49-F238E27FC236}">
              <a16:creationId xmlns:a16="http://schemas.microsoft.com/office/drawing/2014/main" id="{ED89FC56-DA61-4427-AF1C-7DC626FE0749}"/>
            </a:ext>
          </a:extLst>
        </xdr:cNvPr>
        <xdr:cNvSpPr txBox="1"/>
      </xdr:nvSpPr>
      <xdr:spPr>
        <a:xfrm>
          <a:off x="93917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76217</xdr:rowOff>
    </xdr:from>
    <xdr:ext cx="469744" cy="259045"/>
    <xdr:sp macro="" textlink="">
      <xdr:nvSpPr>
        <xdr:cNvPr id="137" name="n_2mainValue【図書館】&#10;一人当たり面積">
          <a:extLst>
            <a:ext uri="{FF2B5EF4-FFF2-40B4-BE49-F238E27FC236}">
              <a16:creationId xmlns:a16="http://schemas.microsoft.com/office/drawing/2014/main" id="{E64294B2-A2BA-4E39-8018-477E69A1A90C}"/>
            </a:ext>
          </a:extLst>
        </xdr:cNvPr>
        <xdr:cNvSpPr txBox="1"/>
      </xdr:nvSpPr>
      <xdr:spPr>
        <a:xfrm>
          <a:off x="8515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8" name="n_3mainValue【図書館】&#10;一人当たり面積">
          <a:extLst>
            <a:ext uri="{FF2B5EF4-FFF2-40B4-BE49-F238E27FC236}">
              <a16:creationId xmlns:a16="http://schemas.microsoft.com/office/drawing/2014/main" id="{CF1612E8-C939-46EC-A61F-06E951A2D5BC}"/>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45BDE1B2-400C-4461-B0C3-38809745CC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99313C4F-7542-45AE-99D7-E40A69C879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D2E35021-F54E-4CCE-8D4E-9A0E16E10D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4E659429-767C-486E-ACB3-3A35BE9CE3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B02D76B9-ED56-487D-B8B9-946E321082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7E2D30B3-0BF4-4DD3-AA2B-39D3BEC8EF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717B3AAD-0C4A-47C0-9E83-91CDB6D84E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B944B871-6B46-4FE1-AA50-9E7FD8E7576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519DE476-192E-41F9-BB61-75A070D53C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A840C24B-88F6-4A74-BF79-0ECABFFC35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F9B5877A-597E-4CBC-A15D-739090CF289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E25CAA52-86EE-4F19-A451-939AA444EBC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3256FC8F-EB2F-4EAD-83A5-C147FA36AF2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48F5F54B-BD50-4925-8C50-511C1115037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79074D20-5F3E-49C9-96DC-8078C1E7703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103A927B-E4D6-4403-8E8B-F5B6DDFCBC2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1423FB0-0DC4-405E-9CB9-F81C1138583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699B4225-1CF8-41F0-8C31-7CA7192CC9A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84E510CE-8E75-4DBA-BC01-73A3D1F1914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593F925A-A3D3-4A86-912A-B485F8CD0AC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A0F84801-3774-48D7-9F7B-B7AFA267A02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2E06205-342E-42E2-9930-8DD63A0A6C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838FE1E4-0AE4-4D7B-B9C4-FE3D0E899D7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49B1B3CF-0C51-4274-A6B2-CD71987599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AE806794-10D9-4C54-B2BD-51BB43AE8D63}"/>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F1869F5D-DC9E-4861-99A2-3D5D0005082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30B976F4-CD1E-498C-A79A-9F90452D0AD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D2BF3D7D-8F34-42B4-AEA1-07187041BDE0}"/>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167" name="直線コネクタ 166">
          <a:extLst>
            <a:ext uri="{FF2B5EF4-FFF2-40B4-BE49-F238E27FC236}">
              <a16:creationId xmlns:a16="http://schemas.microsoft.com/office/drawing/2014/main" id="{B3B15110-0970-47F6-9891-BA29AB39CF33}"/>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3AD9ED43-48B1-485C-A080-84E8D74F46FD}"/>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69" name="フローチャート: 判断 168">
          <a:extLst>
            <a:ext uri="{FF2B5EF4-FFF2-40B4-BE49-F238E27FC236}">
              <a16:creationId xmlns:a16="http://schemas.microsoft.com/office/drawing/2014/main" id="{3E782FA1-6426-46A1-9529-A35A38B93246}"/>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0" name="フローチャート: 判断 169">
          <a:extLst>
            <a:ext uri="{FF2B5EF4-FFF2-40B4-BE49-F238E27FC236}">
              <a16:creationId xmlns:a16="http://schemas.microsoft.com/office/drawing/2014/main" id="{DBF821A0-B9EF-4AFC-9BB3-113848B70AD6}"/>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171" name="フローチャート: 判断 170">
          <a:extLst>
            <a:ext uri="{FF2B5EF4-FFF2-40B4-BE49-F238E27FC236}">
              <a16:creationId xmlns:a16="http://schemas.microsoft.com/office/drawing/2014/main" id="{62B6E359-6C46-4FAF-B934-D987ACF71054}"/>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72" name="フローチャート: 判断 171">
          <a:extLst>
            <a:ext uri="{FF2B5EF4-FFF2-40B4-BE49-F238E27FC236}">
              <a16:creationId xmlns:a16="http://schemas.microsoft.com/office/drawing/2014/main" id="{55FA1B43-DE9E-4651-ADF9-5F7601C8B4BE}"/>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73" name="フローチャート: 判断 172">
          <a:extLst>
            <a:ext uri="{FF2B5EF4-FFF2-40B4-BE49-F238E27FC236}">
              <a16:creationId xmlns:a16="http://schemas.microsoft.com/office/drawing/2014/main" id="{91BF6504-B9FC-4118-9DD8-A87D7DA398F2}"/>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B6D3648-5105-4033-9553-B988FA45F35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C451E46-7F5F-47FA-A9AC-A4F7EBA94F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242BF07-9446-4903-AF64-B9003F7E04E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450B634-206D-4D57-9E05-795BD1BAC2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401638E-8371-44F4-A64C-E7A45F1DA2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79" name="楕円 178">
          <a:extLst>
            <a:ext uri="{FF2B5EF4-FFF2-40B4-BE49-F238E27FC236}">
              <a16:creationId xmlns:a16="http://schemas.microsoft.com/office/drawing/2014/main" id="{0ED1A789-D1FF-4125-9364-1D3E5EF784E6}"/>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78BD9C1A-1AB6-49E5-9765-D5CB8459BE80}"/>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141605</xdr:rowOff>
    </xdr:from>
    <xdr:to>
      <xdr:col>20</xdr:col>
      <xdr:colOff>38100</xdr:colOff>
      <xdr:row>61</xdr:row>
      <xdr:rowOff>71755</xdr:rowOff>
    </xdr:to>
    <xdr:sp macro="" textlink="">
      <xdr:nvSpPr>
        <xdr:cNvPr id="181" name="楕円 180">
          <a:extLst>
            <a:ext uri="{FF2B5EF4-FFF2-40B4-BE49-F238E27FC236}">
              <a16:creationId xmlns:a16="http://schemas.microsoft.com/office/drawing/2014/main" id="{5D6DBC70-6450-4386-A964-FAC028A393F1}"/>
            </a:ext>
          </a:extLst>
        </xdr:cNvPr>
        <xdr:cNvSpPr/>
      </xdr:nvSpPr>
      <xdr:spPr>
        <a:xfrm>
          <a:off x="3746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20955</xdr:rowOff>
    </xdr:from>
    <xdr:to>
      <xdr:col>24</xdr:col>
      <xdr:colOff>63500</xdr:colOff>
      <xdr:row>62</xdr:row>
      <xdr:rowOff>22860</xdr:rowOff>
    </xdr:to>
    <xdr:cxnSp macro="">
      <xdr:nvCxnSpPr>
        <xdr:cNvPr id="182" name="直線コネクタ 181">
          <a:extLst>
            <a:ext uri="{FF2B5EF4-FFF2-40B4-BE49-F238E27FC236}">
              <a16:creationId xmlns:a16="http://schemas.microsoft.com/office/drawing/2014/main" id="{3C95212E-85B7-4D5C-BB84-6CBC56E10A60}"/>
            </a:ext>
          </a:extLst>
        </xdr:cNvPr>
        <xdr:cNvCxnSpPr/>
      </xdr:nvCxnSpPr>
      <xdr:spPr>
        <a:xfrm>
          <a:off x="3797300" y="10479405"/>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80645</xdr:rowOff>
    </xdr:from>
    <xdr:to>
      <xdr:col>15</xdr:col>
      <xdr:colOff>101600</xdr:colOff>
      <xdr:row>61</xdr:row>
      <xdr:rowOff>10795</xdr:rowOff>
    </xdr:to>
    <xdr:sp macro="" textlink="">
      <xdr:nvSpPr>
        <xdr:cNvPr id="183" name="楕円 182">
          <a:extLst>
            <a:ext uri="{FF2B5EF4-FFF2-40B4-BE49-F238E27FC236}">
              <a16:creationId xmlns:a16="http://schemas.microsoft.com/office/drawing/2014/main" id="{E1E24402-5A9B-4069-AFD6-D27E8E8FD2D6}"/>
            </a:ext>
          </a:extLst>
        </xdr:cNvPr>
        <xdr:cNvSpPr/>
      </xdr:nvSpPr>
      <xdr:spPr>
        <a:xfrm>
          <a:off x="2857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61</xdr:row>
      <xdr:rowOff>20955</xdr:rowOff>
    </xdr:to>
    <xdr:cxnSp macro="">
      <xdr:nvCxnSpPr>
        <xdr:cNvPr id="184" name="直線コネクタ 183">
          <a:extLst>
            <a:ext uri="{FF2B5EF4-FFF2-40B4-BE49-F238E27FC236}">
              <a16:creationId xmlns:a16="http://schemas.microsoft.com/office/drawing/2014/main" id="{4364CF62-6FB6-43F8-95CE-C507C64BCB13}"/>
            </a:ext>
          </a:extLst>
        </xdr:cNvPr>
        <xdr:cNvCxnSpPr/>
      </xdr:nvCxnSpPr>
      <xdr:spPr>
        <a:xfrm>
          <a:off x="2908300" y="104184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85" name="楕円 184">
          <a:extLst>
            <a:ext uri="{FF2B5EF4-FFF2-40B4-BE49-F238E27FC236}">
              <a16:creationId xmlns:a16="http://schemas.microsoft.com/office/drawing/2014/main" id="{98A40369-FA8F-41BF-BB0F-E7E4C159DD9E}"/>
            </a:ext>
          </a:extLst>
        </xdr:cNvPr>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87630</xdr:rowOff>
    </xdr:from>
    <xdr:to>
      <xdr:col>15</xdr:col>
      <xdr:colOff>50800</xdr:colOff>
      <xdr:row>60</xdr:row>
      <xdr:rowOff>131445</xdr:rowOff>
    </xdr:to>
    <xdr:cxnSp macro="">
      <xdr:nvCxnSpPr>
        <xdr:cNvPr id="186" name="直線コネクタ 185">
          <a:extLst>
            <a:ext uri="{FF2B5EF4-FFF2-40B4-BE49-F238E27FC236}">
              <a16:creationId xmlns:a16="http://schemas.microsoft.com/office/drawing/2014/main" id="{56363AE3-EAA8-43BD-AEEB-A1C031A80940}"/>
            </a:ext>
          </a:extLst>
        </xdr:cNvPr>
        <xdr:cNvCxnSpPr/>
      </xdr:nvCxnSpPr>
      <xdr:spPr>
        <a:xfrm>
          <a:off x="2019300" y="103746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87" name="楕円 186">
          <a:extLst>
            <a:ext uri="{FF2B5EF4-FFF2-40B4-BE49-F238E27FC236}">
              <a16:creationId xmlns:a16="http://schemas.microsoft.com/office/drawing/2014/main" id="{3D125929-E820-4D46-B6CD-80B73DEC6B13}"/>
            </a:ext>
          </a:extLst>
        </xdr:cNvPr>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87630</xdr:rowOff>
    </xdr:to>
    <xdr:cxnSp macro="">
      <xdr:nvCxnSpPr>
        <xdr:cNvPr id="188" name="直線コネクタ 187">
          <a:extLst>
            <a:ext uri="{FF2B5EF4-FFF2-40B4-BE49-F238E27FC236}">
              <a16:creationId xmlns:a16="http://schemas.microsoft.com/office/drawing/2014/main" id="{FC7D5C47-7CDE-4F8A-AC51-CED57D66A9B4}"/>
            </a:ext>
          </a:extLst>
        </xdr:cNvPr>
        <xdr:cNvCxnSpPr/>
      </xdr:nvCxnSpPr>
      <xdr:spPr>
        <a:xfrm>
          <a:off x="1130300" y="1033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89" name="n_1aveValue【体育館・プール】&#10;有形固定資産減価償却率">
          <a:extLst>
            <a:ext uri="{FF2B5EF4-FFF2-40B4-BE49-F238E27FC236}">
              <a16:creationId xmlns:a16="http://schemas.microsoft.com/office/drawing/2014/main" id="{4849B4C8-F7C1-466A-AACA-E0296E70031F}"/>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190" name="n_2aveValue【体育館・プール】&#10;有形固定資産減価償却率">
          <a:extLst>
            <a:ext uri="{FF2B5EF4-FFF2-40B4-BE49-F238E27FC236}">
              <a16:creationId xmlns:a16="http://schemas.microsoft.com/office/drawing/2014/main" id="{584F1F24-63C3-4113-9A76-BA94B79052CF}"/>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91" name="n_3aveValue【体育館・プール】&#10;有形固定資産減価償却率">
          <a:extLst>
            <a:ext uri="{FF2B5EF4-FFF2-40B4-BE49-F238E27FC236}">
              <a16:creationId xmlns:a16="http://schemas.microsoft.com/office/drawing/2014/main" id="{7228AFA1-986C-498D-9B4D-C89EA1E19DFC}"/>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2" name="n_4aveValue【体育館・プール】&#10;有形固定資産減価償却率">
          <a:extLst>
            <a:ext uri="{FF2B5EF4-FFF2-40B4-BE49-F238E27FC236}">
              <a16:creationId xmlns:a16="http://schemas.microsoft.com/office/drawing/2014/main" id="{D59326FB-A4D8-4644-B311-FE2EBC0E43B8}"/>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62882</xdr:rowOff>
    </xdr:from>
    <xdr:ext cx="405111" cy="259045"/>
    <xdr:sp macro="" textlink="">
      <xdr:nvSpPr>
        <xdr:cNvPr id="193" name="n_1mainValue【体育館・プール】&#10;有形固定資産減価償却率">
          <a:extLst>
            <a:ext uri="{FF2B5EF4-FFF2-40B4-BE49-F238E27FC236}">
              <a16:creationId xmlns:a16="http://schemas.microsoft.com/office/drawing/2014/main" id="{61994118-D81D-4681-9262-B39573350948}"/>
            </a:ext>
          </a:extLst>
        </xdr:cNvPr>
        <xdr:cNvSpPr txBox="1"/>
      </xdr:nvSpPr>
      <xdr:spPr>
        <a:xfrm>
          <a:off x="3582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1922</xdr:rowOff>
    </xdr:from>
    <xdr:ext cx="405111" cy="259045"/>
    <xdr:sp macro="" textlink="">
      <xdr:nvSpPr>
        <xdr:cNvPr id="194" name="n_2mainValue【体育館・プール】&#10;有形固定資産減価償却率">
          <a:extLst>
            <a:ext uri="{FF2B5EF4-FFF2-40B4-BE49-F238E27FC236}">
              <a16:creationId xmlns:a16="http://schemas.microsoft.com/office/drawing/2014/main" id="{C239FC0E-8644-423C-B592-D1A0D7E73AE4}"/>
            </a:ext>
          </a:extLst>
        </xdr:cNvPr>
        <xdr:cNvSpPr txBox="1"/>
      </xdr:nvSpPr>
      <xdr:spPr>
        <a:xfrm>
          <a:off x="2705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195" name="n_3mainValue【体育館・プール】&#10;有形固定資産減価償却率">
          <a:extLst>
            <a:ext uri="{FF2B5EF4-FFF2-40B4-BE49-F238E27FC236}">
              <a16:creationId xmlns:a16="http://schemas.microsoft.com/office/drawing/2014/main" id="{C93FC3DD-4607-4DBD-8660-D117808018F4}"/>
            </a:ext>
          </a:extLst>
        </xdr:cNvPr>
        <xdr:cNvSpPr txBox="1"/>
      </xdr:nvSpPr>
      <xdr:spPr>
        <a:xfrm>
          <a:off x="1816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196" name="n_4mainValue【体育館・プール】&#10;有形固定資産減価償却率">
          <a:extLst>
            <a:ext uri="{FF2B5EF4-FFF2-40B4-BE49-F238E27FC236}">
              <a16:creationId xmlns:a16="http://schemas.microsoft.com/office/drawing/2014/main" id="{EBB261E4-6D77-4491-8008-E0087C441829}"/>
            </a:ext>
          </a:extLst>
        </xdr:cNvPr>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3FCF524F-CD56-4C2B-A012-A581708C32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5C16BE34-7FDA-4C88-9903-D60078FC07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86D6C6EE-39AC-43A9-9C34-DE1285E607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DC94BC0A-C1AF-4CD3-9E62-86677A5D8F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CB7A362D-0C71-4270-9C7A-B1474CAAEF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A73E3036-46B9-4F8D-A077-6D0658FD4E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25B7A3B0-BEF4-42B5-A502-CBC04897F8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8815793C-C740-460E-9E33-6D1B6E61F1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6AFB107E-2377-4BE9-9DA9-3FD8AFA0BF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2A075E64-2FE3-4878-9FB1-ECA16061EE3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765BF216-F372-4DD3-ADAC-B0A0AFCFD08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a:extLst>
            <a:ext uri="{FF2B5EF4-FFF2-40B4-BE49-F238E27FC236}">
              <a16:creationId xmlns:a16="http://schemas.microsoft.com/office/drawing/2014/main" id="{2D882E77-54FA-4870-B7ED-44B07AFDDC1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B4773764-7922-49BF-BD2C-D511E6C4C17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a:extLst>
            <a:ext uri="{FF2B5EF4-FFF2-40B4-BE49-F238E27FC236}">
              <a16:creationId xmlns:a16="http://schemas.microsoft.com/office/drawing/2014/main" id="{7C32A20C-2A9D-4440-9133-E5C93A97659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37D9F818-C2A4-4881-BF0C-677DEBF532A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a:extLst>
            <a:ext uri="{FF2B5EF4-FFF2-40B4-BE49-F238E27FC236}">
              <a16:creationId xmlns:a16="http://schemas.microsoft.com/office/drawing/2014/main" id="{A64DCD58-D85F-4572-B34B-0360C6E19E7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4D06CC26-417B-4B79-93FD-44E32362393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a:extLst>
            <a:ext uri="{FF2B5EF4-FFF2-40B4-BE49-F238E27FC236}">
              <a16:creationId xmlns:a16="http://schemas.microsoft.com/office/drawing/2014/main" id="{BD481D98-2350-4454-B4D9-8505B93E2DD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FE82A17D-CAD8-434A-B824-E1BAF542AB6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a:extLst>
            <a:ext uri="{FF2B5EF4-FFF2-40B4-BE49-F238E27FC236}">
              <a16:creationId xmlns:a16="http://schemas.microsoft.com/office/drawing/2014/main" id="{58F0B4A9-772C-411D-AD8D-E45321A5C59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45B70111-9467-43F9-8F8A-82E6C070744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8" name="テキスト ボックス 217">
          <a:extLst>
            <a:ext uri="{FF2B5EF4-FFF2-40B4-BE49-F238E27FC236}">
              <a16:creationId xmlns:a16="http://schemas.microsoft.com/office/drawing/2014/main" id="{5B7A33CE-FD45-484F-83A3-38B404E428D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AA7B2026-84A0-48D4-ACEE-51667A250F5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36450D63-E991-44B1-9014-DF53536B93F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81C9F5A1-D287-4114-9073-363DF97BADD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222" name="直線コネクタ 221">
          <a:extLst>
            <a:ext uri="{FF2B5EF4-FFF2-40B4-BE49-F238E27FC236}">
              <a16:creationId xmlns:a16="http://schemas.microsoft.com/office/drawing/2014/main" id="{B904443A-AF24-4E60-A81F-E4E44EAD49D6}"/>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223" name="【体育館・プール】&#10;一人当たり面積最小値テキスト">
          <a:extLst>
            <a:ext uri="{FF2B5EF4-FFF2-40B4-BE49-F238E27FC236}">
              <a16:creationId xmlns:a16="http://schemas.microsoft.com/office/drawing/2014/main" id="{65E37E61-1389-40C5-9FAC-10B4CF4CBA56}"/>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224" name="直線コネクタ 223">
          <a:extLst>
            <a:ext uri="{FF2B5EF4-FFF2-40B4-BE49-F238E27FC236}">
              <a16:creationId xmlns:a16="http://schemas.microsoft.com/office/drawing/2014/main" id="{0E27836D-D3C9-419D-B5B8-870670754464}"/>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225" name="【体育館・プール】&#10;一人当たり面積最大値テキスト">
          <a:extLst>
            <a:ext uri="{FF2B5EF4-FFF2-40B4-BE49-F238E27FC236}">
              <a16:creationId xmlns:a16="http://schemas.microsoft.com/office/drawing/2014/main" id="{6A803F63-05DF-451C-BA06-6D480D4367FA}"/>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226" name="直線コネクタ 225">
          <a:extLst>
            <a:ext uri="{FF2B5EF4-FFF2-40B4-BE49-F238E27FC236}">
              <a16:creationId xmlns:a16="http://schemas.microsoft.com/office/drawing/2014/main" id="{6863C706-9939-446B-A38B-35C59BC3D308}"/>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227" name="【体育館・プール】&#10;一人当たり面積平均値テキスト">
          <a:extLst>
            <a:ext uri="{FF2B5EF4-FFF2-40B4-BE49-F238E27FC236}">
              <a16:creationId xmlns:a16="http://schemas.microsoft.com/office/drawing/2014/main" id="{377BC20B-1160-43E1-9203-EB8DA4085447}"/>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228" name="フローチャート: 判断 227">
          <a:extLst>
            <a:ext uri="{FF2B5EF4-FFF2-40B4-BE49-F238E27FC236}">
              <a16:creationId xmlns:a16="http://schemas.microsoft.com/office/drawing/2014/main" id="{665DA085-2519-485B-BC44-A7D1E9F029CC}"/>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229" name="フローチャート: 判断 228">
          <a:extLst>
            <a:ext uri="{FF2B5EF4-FFF2-40B4-BE49-F238E27FC236}">
              <a16:creationId xmlns:a16="http://schemas.microsoft.com/office/drawing/2014/main" id="{0BA2EFC8-AD83-4165-A7EF-ACEE165E1332}"/>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230" name="フローチャート: 判断 229">
          <a:extLst>
            <a:ext uri="{FF2B5EF4-FFF2-40B4-BE49-F238E27FC236}">
              <a16:creationId xmlns:a16="http://schemas.microsoft.com/office/drawing/2014/main" id="{225C2581-04DD-4F69-B5CC-373EB39813B9}"/>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231" name="フローチャート: 判断 230">
          <a:extLst>
            <a:ext uri="{FF2B5EF4-FFF2-40B4-BE49-F238E27FC236}">
              <a16:creationId xmlns:a16="http://schemas.microsoft.com/office/drawing/2014/main" id="{904A30A8-0FE8-43D0-8665-D1E8603DF102}"/>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232" name="フローチャート: 判断 231">
          <a:extLst>
            <a:ext uri="{FF2B5EF4-FFF2-40B4-BE49-F238E27FC236}">
              <a16:creationId xmlns:a16="http://schemas.microsoft.com/office/drawing/2014/main" id="{B072E0E1-0E74-4FEE-B7C5-8A16831860A6}"/>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3C6FDFA8-30FE-4C4B-86E6-04F54A9E86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26C7483-67B6-4880-A04F-5264241425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14B28A4-0320-4835-B449-80CE18C950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6B7FFCB-DAD4-4B57-B124-B7779DDA200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6235CE6-F584-4B49-B619-7FE5F9FEEE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150041</xdr:rowOff>
    </xdr:from>
    <xdr:to>
      <xdr:col>55</xdr:col>
      <xdr:colOff>50800</xdr:colOff>
      <xdr:row>63</xdr:row>
      <xdr:rowOff>80191</xdr:rowOff>
    </xdr:to>
    <xdr:sp macro="" textlink="">
      <xdr:nvSpPr>
        <xdr:cNvPr id="238" name="楕円 237">
          <a:extLst>
            <a:ext uri="{FF2B5EF4-FFF2-40B4-BE49-F238E27FC236}">
              <a16:creationId xmlns:a16="http://schemas.microsoft.com/office/drawing/2014/main" id="{7BF4E994-D9E6-40C7-91F8-241392022277}"/>
            </a:ext>
          </a:extLst>
        </xdr:cNvPr>
        <xdr:cNvSpPr/>
      </xdr:nvSpPr>
      <xdr:spPr>
        <a:xfrm>
          <a:off x="104267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128468</xdr:rowOff>
    </xdr:from>
    <xdr:ext cx="469744" cy="259045"/>
    <xdr:sp macro="" textlink="">
      <xdr:nvSpPr>
        <xdr:cNvPr id="239" name="【体育館・プール】&#10;一人当たり面積該当値テキスト">
          <a:extLst>
            <a:ext uri="{FF2B5EF4-FFF2-40B4-BE49-F238E27FC236}">
              <a16:creationId xmlns:a16="http://schemas.microsoft.com/office/drawing/2014/main" id="{0D2D4783-0AC5-4756-A307-8E1223C365D7}"/>
            </a:ext>
          </a:extLst>
        </xdr:cNvPr>
        <xdr:cNvSpPr txBox="1"/>
      </xdr:nvSpPr>
      <xdr:spPr>
        <a:xfrm>
          <a:off x="10515600" y="107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49131</xdr:rowOff>
    </xdr:from>
    <xdr:to>
      <xdr:col>50</xdr:col>
      <xdr:colOff>165100</xdr:colOff>
      <xdr:row>63</xdr:row>
      <xdr:rowOff>150731</xdr:rowOff>
    </xdr:to>
    <xdr:sp macro="" textlink="">
      <xdr:nvSpPr>
        <xdr:cNvPr id="240" name="楕円 239">
          <a:extLst>
            <a:ext uri="{FF2B5EF4-FFF2-40B4-BE49-F238E27FC236}">
              <a16:creationId xmlns:a16="http://schemas.microsoft.com/office/drawing/2014/main" id="{4F6EA265-1467-455E-94DA-7F23F7C27E7D}"/>
            </a:ext>
          </a:extLst>
        </xdr:cNvPr>
        <xdr:cNvSpPr/>
      </xdr:nvSpPr>
      <xdr:spPr>
        <a:xfrm>
          <a:off x="9588500" y="108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29391</xdr:rowOff>
    </xdr:from>
    <xdr:to>
      <xdr:col>55</xdr:col>
      <xdr:colOff>0</xdr:colOff>
      <xdr:row>63</xdr:row>
      <xdr:rowOff>99931</xdr:rowOff>
    </xdr:to>
    <xdr:cxnSp macro="">
      <xdr:nvCxnSpPr>
        <xdr:cNvPr id="241" name="直線コネクタ 240">
          <a:extLst>
            <a:ext uri="{FF2B5EF4-FFF2-40B4-BE49-F238E27FC236}">
              <a16:creationId xmlns:a16="http://schemas.microsoft.com/office/drawing/2014/main" id="{91071208-BC41-4CBB-986D-7842DC355596}"/>
            </a:ext>
          </a:extLst>
        </xdr:cNvPr>
        <xdr:cNvCxnSpPr/>
      </xdr:nvCxnSpPr>
      <xdr:spPr>
        <a:xfrm flipV="1">
          <a:off x="9639300" y="10830741"/>
          <a:ext cx="8382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52723</xdr:rowOff>
    </xdr:from>
    <xdr:to>
      <xdr:col>46</xdr:col>
      <xdr:colOff>38100</xdr:colOff>
      <xdr:row>63</xdr:row>
      <xdr:rowOff>154323</xdr:rowOff>
    </xdr:to>
    <xdr:sp macro="" textlink="">
      <xdr:nvSpPr>
        <xdr:cNvPr id="242" name="楕円 241">
          <a:extLst>
            <a:ext uri="{FF2B5EF4-FFF2-40B4-BE49-F238E27FC236}">
              <a16:creationId xmlns:a16="http://schemas.microsoft.com/office/drawing/2014/main" id="{91C916CF-D215-4FE9-AC20-028C6D2EA4FA}"/>
            </a:ext>
          </a:extLst>
        </xdr:cNvPr>
        <xdr:cNvSpPr/>
      </xdr:nvSpPr>
      <xdr:spPr>
        <a:xfrm>
          <a:off x="8699500" y="108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99931</xdr:rowOff>
    </xdr:from>
    <xdr:to>
      <xdr:col>50</xdr:col>
      <xdr:colOff>114300</xdr:colOff>
      <xdr:row>63</xdr:row>
      <xdr:rowOff>103523</xdr:rowOff>
    </xdr:to>
    <xdr:cxnSp macro="">
      <xdr:nvCxnSpPr>
        <xdr:cNvPr id="243" name="直線コネクタ 242">
          <a:extLst>
            <a:ext uri="{FF2B5EF4-FFF2-40B4-BE49-F238E27FC236}">
              <a16:creationId xmlns:a16="http://schemas.microsoft.com/office/drawing/2014/main" id="{480B1FA1-76BA-437A-BB9F-EF7A6EA4B4F1}"/>
            </a:ext>
          </a:extLst>
        </xdr:cNvPr>
        <xdr:cNvCxnSpPr/>
      </xdr:nvCxnSpPr>
      <xdr:spPr>
        <a:xfrm flipV="1">
          <a:off x="8750300" y="109012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55662</xdr:rowOff>
    </xdr:from>
    <xdr:to>
      <xdr:col>41</xdr:col>
      <xdr:colOff>101600</xdr:colOff>
      <xdr:row>63</xdr:row>
      <xdr:rowOff>157262</xdr:rowOff>
    </xdr:to>
    <xdr:sp macro="" textlink="">
      <xdr:nvSpPr>
        <xdr:cNvPr id="244" name="楕円 243">
          <a:extLst>
            <a:ext uri="{FF2B5EF4-FFF2-40B4-BE49-F238E27FC236}">
              <a16:creationId xmlns:a16="http://schemas.microsoft.com/office/drawing/2014/main" id="{16E2CF66-F2C1-42C0-A18E-D9F2339700A5}"/>
            </a:ext>
          </a:extLst>
        </xdr:cNvPr>
        <xdr:cNvSpPr/>
      </xdr:nvSpPr>
      <xdr:spPr>
        <a:xfrm>
          <a:off x="7810500" y="108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103523</xdr:rowOff>
    </xdr:from>
    <xdr:to>
      <xdr:col>45</xdr:col>
      <xdr:colOff>177800</xdr:colOff>
      <xdr:row>63</xdr:row>
      <xdr:rowOff>106462</xdr:rowOff>
    </xdr:to>
    <xdr:cxnSp macro="">
      <xdr:nvCxnSpPr>
        <xdr:cNvPr id="245" name="直線コネクタ 244">
          <a:extLst>
            <a:ext uri="{FF2B5EF4-FFF2-40B4-BE49-F238E27FC236}">
              <a16:creationId xmlns:a16="http://schemas.microsoft.com/office/drawing/2014/main" id="{59EE5FE5-5388-4353-8FD8-B979A75C6F3B}"/>
            </a:ext>
          </a:extLst>
        </xdr:cNvPr>
        <xdr:cNvCxnSpPr/>
      </xdr:nvCxnSpPr>
      <xdr:spPr>
        <a:xfrm flipV="1">
          <a:off x="7861300" y="1090487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133386</xdr:rowOff>
    </xdr:from>
    <xdr:to>
      <xdr:col>36</xdr:col>
      <xdr:colOff>165100</xdr:colOff>
      <xdr:row>64</xdr:row>
      <xdr:rowOff>63536</xdr:rowOff>
    </xdr:to>
    <xdr:sp macro="" textlink="">
      <xdr:nvSpPr>
        <xdr:cNvPr id="246" name="楕円 245">
          <a:extLst>
            <a:ext uri="{FF2B5EF4-FFF2-40B4-BE49-F238E27FC236}">
              <a16:creationId xmlns:a16="http://schemas.microsoft.com/office/drawing/2014/main" id="{59188429-E389-4CDE-A69A-515E5A199742}"/>
            </a:ext>
          </a:extLst>
        </xdr:cNvPr>
        <xdr:cNvSpPr/>
      </xdr:nvSpPr>
      <xdr:spPr>
        <a:xfrm>
          <a:off x="6921500" y="109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106462</xdr:rowOff>
    </xdr:from>
    <xdr:to>
      <xdr:col>41</xdr:col>
      <xdr:colOff>50800</xdr:colOff>
      <xdr:row>64</xdr:row>
      <xdr:rowOff>12736</xdr:rowOff>
    </xdr:to>
    <xdr:cxnSp macro="">
      <xdr:nvCxnSpPr>
        <xdr:cNvPr id="247" name="直線コネクタ 246">
          <a:extLst>
            <a:ext uri="{FF2B5EF4-FFF2-40B4-BE49-F238E27FC236}">
              <a16:creationId xmlns:a16="http://schemas.microsoft.com/office/drawing/2014/main" id="{732AAFB6-7FEA-4228-99BD-0F88DB2C1194}"/>
            </a:ext>
          </a:extLst>
        </xdr:cNvPr>
        <xdr:cNvCxnSpPr/>
      </xdr:nvCxnSpPr>
      <xdr:spPr>
        <a:xfrm flipV="1">
          <a:off x="6972300" y="109078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248" name="n_1aveValue【体育館・プール】&#10;一人当たり面積">
          <a:extLst>
            <a:ext uri="{FF2B5EF4-FFF2-40B4-BE49-F238E27FC236}">
              <a16:creationId xmlns:a16="http://schemas.microsoft.com/office/drawing/2014/main" id="{05B7A0D3-6465-4B40-BC39-C446C0BAA106}"/>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249" name="n_2aveValue【体育館・プール】&#10;一人当たり面積">
          <a:extLst>
            <a:ext uri="{FF2B5EF4-FFF2-40B4-BE49-F238E27FC236}">
              <a16:creationId xmlns:a16="http://schemas.microsoft.com/office/drawing/2014/main" id="{D7375D63-003D-4022-8EE4-2832A89C4020}"/>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250" name="n_3aveValue【体育館・プール】&#10;一人当たり面積">
          <a:extLst>
            <a:ext uri="{FF2B5EF4-FFF2-40B4-BE49-F238E27FC236}">
              <a16:creationId xmlns:a16="http://schemas.microsoft.com/office/drawing/2014/main" id="{EC31B3B3-C87D-40EC-BA7F-C3B972E08933}"/>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251" name="n_4aveValue【体育館・プール】&#10;一人当たり面積">
          <a:extLst>
            <a:ext uri="{FF2B5EF4-FFF2-40B4-BE49-F238E27FC236}">
              <a16:creationId xmlns:a16="http://schemas.microsoft.com/office/drawing/2014/main" id="{1E23C8BF-D862-4C68-A6B9-7733811BC822}"/>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141858</xdr:rowOff>
    </xdr:from>
    <xdr:ext cx="469744" cy="259045"/>
    <xdr:sp macro="" textlink="">
      <xdr:nvSpPr>
        <xdr:cNvPr id="252" name="n_1mainValue【体育館・プール】&#10;一人当たり面積">
          <a:extLst>
            <a:ext uri="{FF2B5EF4-FFF2-40B4-BE49-F238E27FC236}">
              <a16:creationId xmlns:a16="http://schemas.microsoft.com/office/drawing/2014/main" id="{645CFEA8-69B7-4056-8B94-7ADEBDD439D3}"/>
            </a:ext>
          </a:extLst>
        </xdr:cNvPr>
        <xdr:cNvSpPr txBox="1"/>
      </xdr:nvSpPr>
      <xdr:spPr>
        <a:xfrm>
          <a:off x="9391727" y="109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145450</xdr:rowOff>
    </xdr:from>
    <xdr:ext cx="469744" cy="259045"/>
    <xdr:sp macro="" textlink="">
      <xdr:nvSpPr>
        <xdr:cNvPr id="253" name="n_2mainValue【体育館・プール】&#10;一人当たり面積">
          <a:extLst>
            <a:ext uri="{FF2B5EF4-FFF2-40B4-BE49-F238E27FC236}">
              <a16:creationId xmlns:a16="http://schemas.microsoft.com/office/drawing/2014/main" id="{E8BF8F63-7A82-435B-853A-7CF9CF33ECF4}"/>
            </a:ext>
          </a:extLst>
        </xdr:cNvPr>
        <xdr:cNvSpPr txBox="1"/>
      </xdr:nvSpPr>
      <xdr:spPr>
        <a:xfrm>
          <a:off x="8515427" y="109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148389</xdr:rowOff>
    </xdr:from>
    <xdr:ext cx="469744" cy="259045"/>
    <xdr:sp macro="" textlink="">
      <xdr:nvSpPr>
        <xdr:cNvPr id="254" name="n_3mainValue【体育館・プール】&#10;一人当たり面積">
          <a:extLst>
            <a:ext uri="{FF2B5EF4-FFF2-40B4-BE49-F238E27FC236}">
              <a16:creationId xmlns:a16="http://schemas.microsoft.com/office/drawing/2014/main" id="{150796BD-E5F5-4D91-AE97-AE773D50A292}"/>
            </a:ext>
          </a:extLst>
        </xdr:cNvPr>
        <xdr:cNvSpPr txBox="1"/>
      </xdr:nvSpPr>
      <xdr:spPr>
        <a:xfrm>
          <a:off x="7626427" y="1094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54663</xdr:rowOff>
    </xdr:from>
    <xdr:ext cx="469744" cy="259045"/>
    <xdr:sp macro="" textlink="">
      <xdr:nvSpPr>
        <xdr:cNvPr id="255" name="n_4mainValue【体育館・プール】&#10;一人当たり面積">
          <a:extLst>
            <a:ext uri="{FF2B5EF4-FFF2-40B4-BE49-F238E27FC236}">
              <a16:creationId xmlns:a16="http://schemas.microsoft.com/office/drawing/2014/main" id="{B6B050CE-619F-4796-BFC2-586E06BFDA1F}"/>
            </a:ext>
          </a:extLst>
        </xdr:cNvPr>
        <xdr:cNvSpPr txBox="1"/>
      </xdr:nvSpPr>
      <xdr:spPr>
        <a:xfrm>
          <a:off x="6737427" y="110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6164E496-C584-4449-93F7-CAE2D75261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2A1DE292-8A55-40DD-8980-A8CBE36E2E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5F0ABDE1-AAE8-4767-8F1A-E94D7490BA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3018CE4C-08B7-43A0-9E98-D63B58A883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8719A56A-9F35-4214-80D7-22E910762D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AF198FB1-461F-45D6-ABD2-D7EA8DD690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85CB3FA9-6C4A-482D-92DE-BED2A51CD3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8A5686B6-0225-4EB0-9B68-5E3E8F37F0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866BFD1E-234B-46B8-BEB3-1FF9BDBD2A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D92EA6B4-FE34-4620-8576-90871C2A2D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AF306BD5-07FF-4F31-82B6-70707B43A94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CDD9B662-004A-4C83-B361-A9381D8ADFC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2CC8230A-5DF3-4218-B66D-2AB7697E949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5F3EE73D-32F0-4878-820A-2ACAEC5ED1F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CD5274B0-C50D-4296-9A8F-6523A9C4B7D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42BC7983-FBC8-4D08-91E0-73917918A9A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19F83584-5DBA-4060-ACAC-C11BEC1A93E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5235C401-8EB5-4228-8301-AEAE335E9F7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A26C0EED-15B6-4C44-AC8C-C97668DD771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4D80B7B1-7F82-40C3-A7B2-2621F0AD982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76" name="テキスト ボックス 275">
          <a:extLst>
            <a:ext uri="{FF2B5EF4-FFF2-40B4-BE49-F238E27FC236}">
              <a16:creationId xmlns:a16="http://schemas.microsoft.com/office/drawing/2014/main" id="{0775DBFB-4EE2-4135-808F-8829F3E69B42}"/>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831D55D-FF22-4AF9-BDF7-7902FC170DD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a:extLst>
            <a:ext uri="{FF2B5EF4-FFF2-40B4-BE49-F238E27FC236}">
              <a16:creationId xmlns:a16="http://schemas.microsoft.com/office/drawing/2014/main" id="{AA5E6544-6529-4BAD-804A-B4CAE2968F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79" name="直線コネクタ 278">
          <a:extLst>
            <a:ext uri="{FF2B5EF4-FFF2-40B4-BE49-F238E27FC236}">
              <a16:creationId xmlns:a16="http://schemas.microsoft.com/office/drawing/2014/main" id="{95AAFF3B-F88A-47B9-B55E-89E4AF0CFCE9}"/>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80" name="【福祉施設】&#10;有形固定資産減価償却率最小値テキスト">
          <a:extLst>
            <a:ext uri="{FF2B5EF4-FFF2-40B4-BE49-F238E27FC236}">
              <a16:creationId xmlns:a16="http://schemas.microsoft.com/office/drawing/2014/main" id="{F3DD7B82-91E6-46EE-98EF-3E08FCCD03CB}"/>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81" name="直線コネクタ 280">
          <a:extLst>
            <a:ext uri="{FF2B5EF4-FFF2-40B4-BE49-F238E27FC236}">
              <a16:creationId xmlns:a16="http://schemas.microsoft.com/office/drawing/2014/main" id="{AF1D1E20-3313-4804-ACA1-447BF47E18C9}"/>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82" name="【福祉施設】&#10;有形固定資産減価償却率最大値テキスト">
          <a:extLst>
            <a:ext uri="{FF2B5EF4-FFF2-40B4-BE49-F238E27FC236}">
              <a16:creationId xmlns:a16="http://schemas.microsoft.com/office/drawing/2014/main" id="{A5184419-19EB-4A47-8E23-7642598832D2}"/>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83" name="直線コネクタ 282">
          <a:extLst>
            <a:ext uri="{FF2B5EF4-FFF2-40B4-BE49-F238E27FC236}">
              <a16:creationId xmlns:a16="http://schemas.microsoft.com/office/drawing/2014/main" id="{4353DB2B-D95E-48AA-9E8A-2B75AB11BD9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84" name="【福祉施設】&#10;有形固定資産減価償却率平均値テキスト">
          <a:extLst>
            <a:ext uri="{FF2B5EF4-FFF2-40B4-BE49-F238E27FC236}">
              <a16:creationId xmlns:a16="http://schemas.microsoft.com/office/drawing/2014/main" id="{55C517E6-1E15-497C-BD8C-827CE43FE500}"/>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85" name="フローチャート: 判断 284">
          <a:extLst>
            <a:ext uri="{FF2B5EF4-FFF2-40B4-BE49-F238E27FC236}">
              <a16:creationId xmlns:a16="http://schemas.microsoft.com/office/drawing/2014/main" id="{8FF15555-65E2-44C3-B794-B71438291DDA}"/>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86" name="フローチャート: 判断 285">
          <a:extLst>
            <a:ext uri="{FF2B5EF4-FFF2-40B4-BE49-F238E27FC236}">
              <a16:creationId xmlns:a16="http://schemas.microsoft.com/office/drawing/2014/main" id="{0C4C72E5-C583-4853-8E0B-914C0FB8D19F}"/>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287" name="フローチャート: 判断 286">
          <a:extLst>
            <a:ext uri="{FF2B5EF4-FFF2-40B4-BE49-F238E27FC236}">
              <a16:creationId xmlns:a16="http://schemas.microsoft.com/office/drawing/2014/main" id="{B59276D3-6E89-448D-9D5D-8469D162B291}"/>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288" name="フローチャート: 判断 287">
          <a:extLst>
            <a:ext uri="{FF2B5EF4-FFF2-40B4-BE49-F238E27FC236}">
              <a16:creationId xmlns:a16="http://schemas.microsoft.com/office/drawing/2014/main" id="{D9341AA9-931C-4385-AA67-66F58B9ED414}"/>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289" name="フローチャート: 判断 288">
          <a:extLst>
            <a:ext uri="{FF2B5EF4-FFF2-40B4-BE49-F238E27FC236}">
              <a16:creationId xmlns:a16="http://schemas.microsoft.com/office/drawing/2014/main" id="{0D212379-AD09-43C9-98F6-CE5FC6C84174}"/>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F5756D2-5C2C-429F-89A5-C317209CB32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42B98F9-D929-4242-A07E-7D0EB2B0130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7465DAB-6BBC-4ECF-ABD4-F25721D322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7F94945-6A24-4CC0-B0A4-F8A42F1EEC5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06467C2-FD6D-41FA-9E13-42F7184FDC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57150</xdr:rowOff>
    </xdr:from>
    <xdr:to>
      <xdr:col>15</xdr:col>
      <xdr:colOff>101600</xdr:colOff>
      <xdr:row>81</xdr:row>
      <xdr:rowOff>158750</xdr:rowOff>
    </xdr:to>
    <xdr:sp macro="" textlink="">
      <xdr:nvSpPr>
        <xdr:cNvPr id="295" name="楕円 294">
          <a:extLst>
            <a:ext uri="{FF2B5EF4-FFF2-40B4-BE49-F238E27FC236}">
              <a16:creationId xmlns:a16="http://schemas.microsoft.com/office/drawing/2014/main" id="{83FF4C3C-6B78-4395-8ED3-6342EBA4F574}"/>
            </a:ext>
          </a:extLst>
        </xdr:cNvPr>
        <xdr:cNvSpPr/>
      </xdr:nvSpPr>
      <xdr:spPr>
        <a:xfrm>
          <a:off x="2857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31750</xdr:rowOff>
    </xdr:from>
    <xdr:to>
      <xdr:col>10</xdr:col>
      <xdr:colOff>165100</xdr:colOff>
      <xdr:row>81</xdr:row>
      <xdr:rowOff>133350</xdr:rowOff>
    </xdr:to>
    <xdr:sp macro="" textlink="">
      <xdr:nvSpPr>
        <xdr:cNvPr id="296" name="楕円 295">
          <a:extLst>
            <a:ext uri="{FF2B5EF4-FFF2-40B4-BE49-F238E27FC236}">
              <a16:creationId xmlns:a16="http://schemas.microsoft.com/office/drawing/2014/main" id="{DC200FD1-F1EA-417B-AA33-B65B7C878EBF}"/>
            </a:ext>
          </a:extLst>
        </xdr:cNvPr>
        <xdr:cNvSpPr/>
      </xdr:nvSpPr>
      <xdr:spPr>
        <a:xfrm>
          <a:off x="1968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82550</xdr:rowOff>
    </xdr:from>
    <xdr:to>
      <xdr:col>15</xdr:col>
      <xdr:colOff>50800</xdr:colOff>
      <xdr:row>81</xdr:row>
      <xdr:rowOff>107950</xdr:rowOff>
    </xdr:to>
    <xdr:cxnSp macro="">
      <xdr:nvCxnSpPr>
        <xdr:cNvPr id="297" name="直線コネクタ 296">
          <a:extLst>
            <a:ext uri="{FF2B5EF4-FFF2-40B4-BE49-F238E27FC236}">
              <a16:creationId xmlns:a16="http://schemas.microsoft.com/office/drawing/2014/main" id="{7F89B137-32A5-4256-ABDD-BF5CEE90918B}"/>
            </a:ext>
          </a:extLst>
        </xdr:cNvPr>
        <xdr:cNvCxnSpPr/>
      </xdr:nvCxnSpPr>
      <xdr:spPr>
        <a:xfrm>
          <a:off x="2019300" y="1397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298" name="楕円 297">
          <a:extLst>
            <a:ext uri="{FF2B5EF4-FFF2-40B4-BE49-F238E27FC236}">
              <a16:creationId xmlns:a16="http://schemas.microsoft.com/office/drawing/2014/main" id="{4EDCEB9C-D79D-4490-A26C-F707DE6B735C}"/>
            </a:ext>
          </a:extLst>
        </xdr:cNvPr>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82550</xdr:rowOff>
    </xdr:from>
    <xdr:to>
      <xdr:col>10</xdr:col>
      <xdr:colOff>114300</xdr:colOff>
      <xdr:row>81</xdr:row>
      <xdr:rowOff>160020</xdr:rowOff>
    </xdr:to>
    <xdr:cxnSp macro="">
      <xdr:nvCxnSpPr>
        <xdr:cNvPr id="299" name="直線コネクタ 298">
          <a:extLst>
            <a:ext uri="{FF2B5EF4-FFF2-40B4-BE49-F238E27FC236}">
              <a16:creationId xmlns:a16="http://schemas.microsoft.com/office/drawing/2014/main" id="{BD3F2ED9-CD71-4A13-AB5F-E065E4DBC848}"/>
            </a:ext>
          </a:extLst>
        </xdr:cNvPr>
        <xdr:cNvCxnSpPr/>
      </xdr:nvCxnSpPr>
      <xdr:spPr>
        <a:xfrm flipV="1">
          <a:off x="1130300" y="1397000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300" name="n_1aveValue【福祉施設】&#10;有形固定資産減価償却率">
          <a:extLst>
            <a:ext uri="{FF2B5EF4-FFF2-40B4-BE49-F238E27FC236}">
              <a16:creationId xmlns:a16="http://schemas.microsoft.com/office/drawing/2014/main" id="{8FDF41D4-5B12-430D-AFE7-6F47652A2EEA}"/>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301" name="n_2aveValue【福祉施設】&#10;有形固定資産減価償却率">
          <a:extLst>
            <a:ext uri="{FF2B5EF4-FFF2-40B4-BE49-F238E27FC236}">
              <a16:creationId xmlns:a16="http://schemas.microsoft.com/office/drawing/2014/main" id="{D81EB0F3-E4D1-4AA6-98EA-BF06FC74FF49}"/>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302" name="n_3aveValue【福祉施設】&#10;有形固定資産減価償却率">
          <a:extLst>
            <a:ext uri="{FF2B5EF4-FFF2-40B4-BE49-F238E27FC236}">
              <a16:creationId xmlns:a16="http://schemas.microsoft.com/office/drawing/2014/main" id="{5FA93A2D-33EE-4C84-B0A0-176D3F233680}"/>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303" name="n_4aveValue【福祉施設】&#10;有形固定資産減価償却率">
          <a:extLst>
            <a:ext uri="{FF2B5EF4-FFF2-40B4-BE49-F238E27FC236}">
              <a16:creationId xmlns:a16="http://schemas.microsoft.com/office/drawing/2014/main" id="{1CA465D1-6015-4B84-96F0-ED659A8787A7}"/>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149877</xdr:rowOff>
    </xdr:from>
    <xdr:ext cx="405111" cy="259045"/>
    <xdr:sp macro="" textlink="">
      <xdr:nvSpPr>
        <xdr:cNvPr id="304" name="n_2mainValue【福祉施設】&#10;有形固定資産減価償却率">
          <a:extLst>
            <a:ext uri="{FF2B5EF4-FFF2-40B4-BE49-F238E27FC236}">
              <a16:creationId xmlns:a16="http://schemas.microsoft.com/office/drawing/2014/main" id="{89ACBDF9-EFAE-43A5-8C49-D1C0665A7DFC}"/>
            </a:ext>
          </a:extLst>
        </xdr:cNvPr>
        <xdr:cNvSpPr txBox="1"/>
      </xdr:nvSpPr>
      <xdr:spPr>
        <a:xfrm>
          <a:off x="2705744" y="1403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124477</xdr:rowOff>
    </xdr:from>
    <xdr:ext cx="405111" cy="259045"/>
    <xdr:sp macro="" textlink="">
      <xdr:nvSpPr>
        <xdr:cNvPr id="305" name="n_3mainValue【福祉施設】&#10;有形固定資産減価償却率">
          <a:extLst>
            <a:ext uri="{FF2B5EF4-FFF2-40B4-BE49-F238E27FC236}">
              <a16:creationId xmlns:a16="http://schemas.microsoft.com/office/drawing/2014/main" id="{0C4162B9-2AC0-4826-A748-0712885C4ED0}"/>
            </a:ext>
          </a:extLst>
        </xdr:cNvPr>
        <xdr:cNvSpPr txBox="1"/>
      </xdr:nvSpPr>
      <xdr:spPr>
        <a:xfrm>
          <a:off x="1816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30497</xdr:rowOff>
    </xdr:from>
    <xdr:ext cx="405111" cy="259045"/>
    <xdr:sp macro="" textlink="">
      <xdr:nvSpPr>
        <xdr:cNvPr id="306" name="n_4mainValue【福祉施設】&#10;有形固定資産減価償却率">
          <a:extLst>
            <a:ext uri="{FF2B5EF4-FFF2-40B4-BE49-F238E27FC236}">
              <a16:creationId xmlns:a16="http://schemas.microsoft.com/office/drawing/2014/main" id="{3C3E94ED-A30D-4C65-ABE9-43B6DDFC7E7C}"/>
            </a:ext>
          </a:extLst>
        </xdr:cNvPr>
        <xdr:cNvSpPr txBox="1"/>
      </xdr:nvSpPr>
      <xdr:spPr>
        <a:xfrm>
          <a:off x="927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2E88150A-B6C4-45BE-831A-D0EC995EB1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DA9D99B8-1431-476C-B8EE-19C8BF8ACF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B7A9EB26-5F03-4576-A395-D2F9662FB0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50BC9A0B-7288-4AE8-B488-9E73E7864E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43DCBA55-6154-426C-B9F3-461AB72CA3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E9744E85-F28F-41E2-8B47-475ABABB94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F96B5674-1F05-4564-85E4-41BFA003DB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9B7CB017-860F-485D-B079-CBBF25B663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18F35ED1-77A9-451C-8A61-D22A7358134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A89FBDA0-4EE9-4C3A-9734-29555B4DBF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9FE244E5-C776-4229-A545-14B7A87F32E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40745C28-85BE-43A8-ADF6-4A11D2BAE48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0F17D37A-1429-447F-8EED-72C284E0AA4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a:extLst>
            <a:ext uri="{FF2B5EF4-FFF2-40B4-BE49-F238E27FC236}">
              <a16:creationId xmlns:a16="http://schemas.microsoft.com/office/drawing/2014/main" id="{B74DDBC7-5EC2-4DE4-BBC7-843559376BD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C36CF6FC-0F76-4DA0-B0DC-193DFFE3B96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a:extLst>
            <a:ext uri="{FF2B5EF4-FFF2-40B4-BE49-F238E27FC236}">
              <a16:creationId xmlns:a16="http://schemas.microsoft.com/office/drawing/2014/main" id="{C8A7A46B-53F4-4165-877E-240D1A4EE79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4BE3010E-7BA5-40CD-A81F-DFCE400A6CF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a:extLst>
            <a:ext uri="{FF2B5EF4-FFF2-40B4-BE49-F238E27FC236}">
              <a16:creationId xmlns:a16="http://schemas.microsoft.com/office/drawing/2014/main" id="{9EA9E956-48A4-4CE1-B8D1-58CCF8F2E23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62A981DC-38A9-4AFA-B2D2-A5AAD4CAE83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a:extLst>
            <a:ext uri="{FF2B5EF4-FFF2-40B4-BE49-F238E27FC236}">
              <a16:creationId xmlns:a16="http://schemas.microsoft.com/office/drawing/2014/main" id="{93E66BD7-9C74-4DA9-900E-157C80F3498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D5AB6DF9-C1DE-410F-BF66-3B478B3D35F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a:extLst>
            <a:ext uri="{FF2B5EF4-FFF2-40B4-BE49-F238E27FC236}">
              <a16:creationId xmlns:a16="http://schemas.microsoft.com/office/drawing/2014/main" id="{7903DC41-706B-4B4E-A976-49A9CEE0CBD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1D4DA702-1FA4-4126-8288-7A5D2581F68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2735D9E5-58BB-496F-9725-347C980CD50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A361C915-9C50-48E7-86DC-E24149EFA1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332" name="直線コネクタ 331">
          <a:extLst>
            <a:ext uri="{FF2B5EF4-FFF2-40B4-BE49-F238E27FC236}">
              <a16:creationId xmlns:a16="http://schemas.microsoft.com/office/drawing/2014/main" id="{AFDE8F53-F2B2-4595-B3AE-6AD6331151E4}"/>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333" name="【福祉施設】&#10;一人当たり面積最小値テキスト">
          <a:extLst>
            <a:ext uri="{FF2B5EF4-FFF2-40B4-BE49-F238E27FC236}">
              <a16:creationId xmlns:a16="http://schemas.microsoft.com/office/drawing/2014/main" id="{0F7097F3-0C6F-4013-982D-4247938EED3E}"/>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334" name="直線コネクタ 333">
          <a:extLst>
            <a:ext uri="{FF2B5EF4-FFF2-40B4-BE49-F238E27FC236}">
              <a16:creationId xmlns:a16="http://schemas.microsoft.com/office/drawing/2014/main" id="{176DE40B-8F91-4B6D-A72C-2C05C8373241}"/>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335" name="【福祉施設】&#10;一人当たり面積最大値テキスト">
          <a:extLst>
            <a:ext uri="{FF2B5EF4-FFF2-40B4-BE49-F238E27FC236}">
              <a16:creationId xmlns:a16="http://schemas.microsoft.com/office/drawing/2014/main" id="{8091C7B0-154C-4194-AE25-793AE14FC8A7}"/>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336" name="直線コネクタ 335">
          <a:extLst>
            <a:ext uri="{FF2B5EF4-FFF2-40B4-BE49-F238E27FC236}">
              <a16:creationId xmlns:a16="http://schemas.microsoft.com/office/drawing/2014/main" id="{9F8236BF-198C-444A-A357-6660C7875F43}"/>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337" name="【福祉施設】&#10;一人当たり面積平均値テキスト">
          <a:extLst>
            <a:ext uri="{FF2B5EF4-FFF2-40B4-BE49-F238E27FC236}">
              <a16:creationId xmlns:a16="http://schemas.microsoft.com/office/drawing/2014/main" id="{4BDBB580-C254-4F12-868B-CBDD4D9C2FF6}"/>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338" name="フローチャート: 判断 337">
          <a:extLst>
            <a:ext uri="{FF2B5EF4-FFF2-40B4-BE49-F238E27FC236}">
              <a16:creationId xmlns:a16="http://schemas.microsoft.com/office/drawing/2014/main" id="{C922F01A-EA17-4EE3-94CF-2429784D2E1E}"/>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339" name="フローチャート: 判断 338">
          <a:extLst>
            <a:ext uri="{FF2B5EF4-FFF2-40B4-BE49-F238E27FC236}">
              <a16:creationId xmlns:a16="http://schemas.microsoft.com/office/drawing/2014/main" id="{92B7DDC7-9B51-452B-AF93-A1CC9EE5316A}"/>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40" name="フローチャート: 判断 339">
          <a:extLst>
            <a:ext uri="{FF2B5EF4-FFF2-40B4-BE49-F238E27FC236}">
              <a16:creationId xmlns:a16="http://schemas.microsoft.com/office/drawing/2014/main" id="{4A49581C-84E5-43CA-B5FA-155108E83DF7}"/>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341" name="フローチャート: 判断 340">
          <a:extLst>
            <a:ext uri="{FF2B5EF4-FFF2-40B4-BE49-F238E27FC236}">
              <a16:creationId xmlns:a16="http://schemas.microsoft.com/office/drawing/2014/main" id="{5468066C-BFD4-4DE8-AD84-09ECD1D85B3A}"/>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342" name="フローチャート: 判断 341">
          <a:extLst>
            <a:ext uri="{FF2B5EF4-FFF2-40B4-BE49-F238E27FC236}">
              <a16:creationId xmlns:a16="http://schemas.microsoft.com/office/drawing/2014/main" id="{D295392A-F377-431B-ABD2-DBBCBC4E1F95}"/>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850A64E-0FB3-4813-993B-0186A25F41A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FD99BAE6-F16E-46DA-92EE-01B644D0C09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8C73F3B-F16D-4778-A1DC-A80BE093E9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4673112-6D06-4336-8321-A43565B767E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918D96B4-AD52-4D7A-8C6D-B353324F3B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49674</xdr:rowOff>
    </xdr:from>
    <xdr:to>
      <xdr:col>46</xdr:col>
      <xdr:colOff>38100</xdr:colOff>
      <xdr:row>86</xdr:row>
      <xdr:rowOff>151274</xdr:rowOff>
    </xdr:to>
    <xdr:sp macro="" textlink="">
      <xdr:nvSpPr>
        <xdr:cNvPr id="348" name="楕円 347">
          <a:extLst>
            <a:ext uri="{FF2B5EF4-FFF2-40B4-BE49-F238E27FC236}">
              <a16:creationId xmlns:a16="http://schemas.microsoft.com/office/drawing/2014/main" id="{8245C470-0FF6-4A3D-8AB8-1626B397C0AA}"/>
            </a:ext>
          </a:extLst>
        </xdr:cNvPr>
        <xdr:cNvSpPr/>
      </xdr:nvSpPr>
      <xdr:spPr>
        <a:xfrm>
          <a:off x="8699500" y="147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50654</xdr:rowOff>
    </xdr:from>
    <xdr:to>
      <xdr:col>41</xdr:col>
      <xdr:colOff>101600</xdr:colOff>
      <xdr:row>86</xdr:row>
      <xdr:rowOff>152254</xdr:rowOff>
    </xdr:to>
    <xdr:sp macro="" textlink="">
      <xdr:nvSpPr>
        <xdr:cNvPr id="349" name="楕円 348">
          <a:extLst>
            <a:ext uri="{FF2B5EF4-FFF2-40B4-BE49-F238E27FC236}">
              <a16:creationId xmlns:a16="http://schemas.microsoft.com/office/drawing/2014/main" id="{5F83A378-C08E-40A4-AFB0-DFB2DE5D3452}"/>
            </a:ext>
          </a:extLst>
        </xdr:cNvPr>
        <xdr:cNvSpPr/>
      </xdr:nvSpPr>
      <xdr:spPr>
        <a:xfrm>
          <a:off x="7810500" y="147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100474</xdr:rowOff>
    </xdr:from>
    <xdr:to>
      <xdr:col>45</xdr:col>
      <xdr:colOff>177800</xdr:colOff>
      <xdr:row>86</xdr:row>
      <xdr:rowOff>101454</xdr:rowOff>
    </xdr:to>
    <xdr:cxnSp macro="">
      <xdr:nvCxnSpPr>
        <xdr:cNvPr id="350" name="直線コネクタ 349">
          <a:extLst>
            <a:ext uri="{FF2B5EF4-FFF2-40B4-BE49-F238E27FC236}">
              <a16:creationId xmlns:a16="http://schemas.microsoft.com/office/drawing/2014/main" id="{CF4590C8-2EA0-4DB3-80AD-FFE527433665}"/>
            </a:ext>
          </a:extLst>
        </xdr:cNvPr>
        <xdr:cNvCxnSpPr/>
      </xdr:nvCxnSpPr>
      <xdr:spPr>
        <a:xfrm flipV="1">
          <a:off x="7861300" y="1484517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103560</xdr:rowOff>
    </xdr:from>
    <xdr:to>
      <xdr:col>36</xdr:col>
      <xdr:colOff>165100</xdr:colOff>
      <xdr:row>86</xdr:row>
      <xdr:rowOff>33710</xdr:rowOff>
    </xdr:to>
    <xdr:sp macro="" textlink="">
      <xdr:nvSpPr>
        <xdr:cNvPr id="351" name="楕円 350">
          <a:extLst>
            <a:ext uri="{FF2B5EF4-FFF2-40B4-BE49-F238E27FC236}">
              <a16:creationId xmlns:a16="http://schemas.microsoft.com/office/drawing/2014/main" id="{285D18B3-5554-408F-B8D0-FC414ECFC422}"/>
            </a:ext>
          </a:extLst>
        </xdr:cNvPr>
        <xdr:cNvSpPr/>
      </xdr:nvSpPr>
      <xdr:spPr>
        <a:xfrm>
          <a:off x="6921500" y="146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154360</xdr:rowOff>
    </xdr:from>
    <xdr:to>
      <xdr:col>41</xdr:col>
      <xdr:colOff>50800</xdr:colOff>
      <xdr:row>86</xdr:row>
      <xdr:rowOff>101454</xdr:rowOff>
    </xdr:to>
    <xdr:cxnSp macro="">
      <xdr:nvCxnSpPr>
        <xdr:cNvPr id="352" name="直線コネクタ 351">
          <a:extLst>
            <a:ext uri="{FF2B5EF4-FFF2-40B4-BE49-F238E27FC236}">
              <a16:creationId xmlns:a16="http://schemas.microsoft.com/office/drawing/2014/main" id="{949EE256-D827-4A49-8945-6627E7570B6F}"/>
            </a:ext>
          </a:extLst>
        </xdr:cNvPr>
        <xdr:cNvCxnSpPr/>
      </xdr:nvCxnSpPr>
      <xdr:spPr>
        <a:xfrm>
          <a:off x="6972300" y="14727610"/>
          <a:ext cx="889000" cy="11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353" name="n_1aveValue【福祉施設】&#10;一人当たり面積">
          <a:extLst>
            <a:ext uri="{FF2B5EF4-FFF2-40B4-BE49-F238E27FC236}">
              <a16:creationId xmlns:a16="http://schemas.microsoft.com/office/drawing/2014/main" id="{1F4267D5-62D2-45F1-A2C7-FAB4B7033C63}"/>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54" name="n_2aveValue【福祉施設】&#10;一人当たり面積">
          <a:extLst>
            <a:ext uri="{FF2B5EF4-FFF2-40B4-BE49-F238E27FC236}">
              <a16:creationId xmlns:a16="http://schemas.microsoft.com/office/drawing/2014/main" id="{15AA3FC3-0FCF-4E03-ABD0-95FA471EBA39}"/>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355" name="n_3aveValue【福祉施設】&#10;一人当たり面積">
          <a:extLst>
            <a:ext uri="{FF2B5EF4-FFF2-40B4-BE49-F238E27FC236}">
              <a16:creationId xmlns:a16="http://schemas.microsoft.com/office/drawing/2014/main" id="{7067AE92-FFA5-4EDE-882A-E3588EC555B4}"/>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356" name="n_4aveValue【福祉施設】&#10;一人当たり面積">
          <a:extLst>
            <a:ext uri="{FF2B5EF4-FFF2-40B4-BE49-F238E27FC236}">
              <a16:creationId xmlns:a16="http://schemas.microsoft.com/office/drawing/2014/main" id="{659A8197-0C52-4FD8-BD48-C21C9871712E}"/>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142401</xdr:rowOff>
    </xdr:from>
    <xdr:ext cx="469744" cy="259045"/>
    <xdr:sp macro="" textlink="">
      <xdr:nvSpPr>
        <xdr:cNvPr id="357" name="n_2mainValue【福祉施設】&#10;一人当たり面積">
          <a:extLst>
            <a:ext uri="{FF2B5EF4-FFF2-40B4-BE49-F238E27FC236}">
              <a16:creationId xmlns:a16="http://schemas.microsoft.com/office/drawing/2014/main" id="{F85BCA2D-98E3-4FB3-A373-BA5021917769}"/>
            </a:ext>
          </a:extLst>
        </xdr:cNvPr>
        <xdr:cNvSpPr txBox="1"/>
      </xdr:nvSpPr>
      <xdr:spPr>
        <a:xfrm>
          <a:off x="8515427" y="1488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143381</xdr:rowOff>
    </xdr:from>
    <xdr:ext cx="469744" cy="259045"/>
    <xdr:sp macro="" textlink="">
      <xdr:nvSpPr>
        <xdr:cNvPr id="358" name="n_3mainValue【福祉施設】&#10;一人当たり面積">
          <a:extLst>
            <a:ext uri="{FF2B5EF4-FFF2-40B4-BE49-F238E27FC236}">
              <a16:creationId xmlns:a16="http://schemas.microsoft.com/office/drawing/2014/main" id="{62038355-FF1E-4CC8-B690-54A8EBC00306}"/>
            </a:ext>
          </a:extLst>
        </xdr:cNvPr>
        <xdr:cNvSpPr txBox="1"/>
      </xdr:nvSpPr>
      <xdr:spPr>
        <a:xfrm>
          <a:off x="7626427" y="1488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24837</xdr:rowOff>
    </xdr:from>
    <xdr:ext cx="469744" cy="259045"/>
    <xdr:sp macro="" textlink="">
      <xdr:nvSpPr>
        <xdr:cNvPr id="359" name="n_4mainValue【福祉施設】&#10;一人当たり面積">
          <a:extLst>
            <a:ext uri="{FF2B5EF4-FFF2-40B4-BE49-F238E27FC236}">
              <a16:creationId xmlns:a16="http://schemas.microsoft.com/office/drawing/2014/main" id="{C67F812E-6AB9-4700-A007-08C25316AC3D}"/>
            </a:ext>
          </a:extLst>
        </xdr:cNvPr>
        <xdr:cNvSpPr txBox="1"/>
      </xdr:nvSpPr>
      <xdr:spPr>
        <a:xfrm>
          <a:off x="6737427" y="147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F7C41089-8055-49C2-8700-9893A790C4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81AA99FC-A155-4F4F-B528-89B1B73EB5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148B85A3-E16A-47F8-A807-D0BF7B27BD6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10D97FBA-A668-4503-9CC5-E4285B67E5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8907B47E-0A5E-445B-8B9B-949F550106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0B406095-BD9B-4311-A37C-97623CFD38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97DFBB98-5C59-4CCC-BB9D-72FC5B44B9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CFF3095A-48A8-41E1-89CD-6752D4FBB9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24AC205A-9EAA-4170-80D2-D709B5D61E6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E9C50683-5E7F-40BF-A932-63B8C064ED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86B5EAEE-C959-47A1-97A8-5FD92FC3E83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a:extLst>
            <a:ext uri="{FF2B5EF4-FFF2-40B4-BE49-F238E27FC236}">
              <a16:creationId xmlns:a16="http://schemas.microsoft.com/office/drawing/2014/main" id="{8FC0C1D3-C499-44D7-9BDF-4100DC29244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id="{839E0AE2-5638-4F72-898B-3D3E36AAD3B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a:extLst>
            <a:ext uri="{FF2B5EF4-FFF2-40B4-BE49-F238E27FC236}">
              <a16:creationId xmlns:a16="http://schemas.microsoft.com/office/drawing/2014/main" id="{09B5BF82-8D8C-4340-8188-66C3E27251E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a:extLst>
            <a:ext uri="{FF2B5EF4-FFF2-40B4-BE49-F238E27FC236}">
              <a16:creationId xmlns:a16="http://schemas.microsoft.com/office/drawing/2014/main" id="{1C3AD31B-B031-4ED8-8288-5515CE18FD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a:extLst>
            <a:ext uri="{FF2B5EF4-FFF2-40B4-BE49-F238E27FC236}">
              <a16:creationId xmlns:a16="http://schemas.microsoft.com/office/drawing/2014/main" id="{FFEAF6C4-4B27-4686-99BB-0A528E883CC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a:extLst>
            <a:ext uri="{FF2B5EF4-FFF2-40B4-BE49-F238E27FC236}">
              <a16:creationId xmlns:a16="http://schemas.microsoft.com/office/drawing/2014/main" id="{14FB6C89-5ADD-4AE2-A22C-505892C6BCC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a:extLst>
            <a:ext uri="{FF2B5EF4-FFF2-40B4-BE49-F238E27FC236}">
              <a16:creationId xmlns:a16="http://schemas.microsoft.com/office/drawing/2014/main" id="{EB688E86-2867-4F71-A873-C97C929D351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a:extLst>
            <a:ext uri="{FF2B5EF4-FFF2-40B4-BE49-F238E27FC236}">
              <a16:creationId xmlns:a16="http://schemas.microsoft.com/office/drawing/2014/main" id="{3D0E2922-8C94-4209-85C6-47934A42FD4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a:extLst>
            <a:ext uri="{FF2B5EF4-FFF2-40B4-BE49-F238E27FC236}">
              <a16:creationId xmlns:a16="http://schemas.microsoft.com/office/drawing/2014/main" id="{24CEAC82-BA75-47D3-B627-1689FD10077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a:extLst>
            <a:ext uri="{FF2B5EF4-FFF2-40B4-BE49-F238E27FC236}">
              <a16:creationId xmlns:a16="http://schemas.microsoft.com/office/drawing/2014/main" id="{4B0F99CB-C44F-45F3-8A44-3A07F6E3705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a:extLst>
            <a:ext uri="{FF2B5EF4-FFF2-40B4-BE49-F238E27FC236}">
              <a16:creationId xmlns:a16="http://schemas.microsoft.com/office/drawing/2014/main" id="{160E6269-7228-4301-9ED1-6AD7F7EB037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2" name="テキスト ボックス 381">
          <a:extLst>
            <a:ext uri="{FF2B5EF4-FFF2-40B4-BE49-F238E27FC236}">
              <a16:creationId xmlns:a16="http://schemas.microsoft.com/office/drawing/2014/main" id="{79874E67-E81B-4570-B4C9-5D098FCC988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30E350CF-22CE-41F9-A902-D309971EF84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市民会館】&#10;有形固定資産減価償却率グラフ枠">
          <a:extLst>
            <a:ext uri="{FF2B5EF4-FFF2-40B4-BE49-F238E27FC236}">
              <a16:creationId xmlns:a16="http://schemas.microsoft.com/office/drawing/2014/main" id="{168BFAD4-80D2-4336-B8BC-65E4D14783B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85" name="直線コネクタ 384">
          <a:extLst>
            <a:ext uri="{FF2B5EF4-FFF2-40B4-BE49-F238E27FC236}">
              <a16:creationId xmlns:a16="http://schemas.microsoft.com/office/drawing/2014/main" id="{B4DBB6E7-83C8-4033-A8F1-BB6D57A733FB}"/>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6" name="【市民会館】&#10;有形固定資産減価償却率最小値テキスト">
          <a:extLst>
            <a:ext uri="{FF2B5EF4-FFF2-40B4-BE49-F238E27FC236}">
              <a16:creationId xmlns:a16="http://schemas.microsoft.com/office/drawing/2014/main" id="{2BA101A3-9E06-4AD4-ABA8-3A308548031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7" name="直線コネクタ 386">
          <a:extLst>
            <a:ext uri="{FF2B5EF4-FFF2-40B4-BE49-F238E27FC236}">
              <a16:creationId xmlns:a16="http://schemas.microsoft.com/office/drawing/2014/main" id="{38D80419-969E-4826-85DB-ABED320618B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88" name="【市民会館】&#10;有形固定資産減価償却率最大値テキスト">
          <a:extLst>
            <a:ext uri="{FF2B5EF4-FFF2-40B4-BE49-F238E27FC236}">
              <a16:creationId xmlns:a16="http://schemas.microsoft.com/office/drawing/2014/main" id="{4EB3D0FA-9D37-4613-B724-9998828954F3}"/>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89" name="直線コネクタ 388">
          <a:extLst>
            <a:ext uri="{FF2B5EF4-FFF2-40B4-BE49-F238E27FC236}">
              <a16:creationId xmlns:a16="http://schemas.microsoft.com/office/drawing/2014/main" id="{E7896BF2-F450-43A5-B739-860E0B7C7EFF}"/>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90" name="【市民会館】&#10;有形固定資産減価償却率平均値テキスト">
          <a:extLst>
            <a:ext uri="{FF2B5EF4-FFF2-40B4-BE49-F238E27FC236}">
              <a16:creationId xmlns:a16="http://schemas.microsoft.com/office/drawing/2014/main" id="{B5E58184-89B6-495C-9214-1431B96812B8}"/>
            </a:ext>
          </a:extLst>
        </xdr:cNvPr>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91" name="フローチャート: 判断 390">
          <a:extLst>
            <a:ext uri="{FF2B5EF4-FFF2-40B4-BE49-F238E27FC236}">
              <a16:creationId xmlns:a16="http://schemas.microsoft.com/office/drawing/2014/main" id="{BB74A76B-C9EC-475F-83F2-CE093DAD99F9}"/>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92" name="フローチャート: 判断 391">
          <a:extLst>
            <a:ext uri="{FF2B5EF4-FFF2-40B4-BE49-F238E27FC236}">
              <a16:creationId xmlns:a16="http://schemas.microsoft.com/office/drawing/2014/main" id="{4A67BD32-F6CE-4B1B-A6DE-C70B051573A1}"/>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3" name="フローチャート: 判断 392">
          <a:extLst>
            <a:ext uri="{FF2B5EF4-FFF2-40B4-BE49-F238E27FC236}">
              <a16:creationId xmlns:a16="http://schemas.microsoft.com/office/drawing/2014/main" id="{D17C484E-1933-4A38-949E-484924BF52E1}"/>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94" name="フローチャート: 判断 393">
          <a:extLst>
            <a:ext uri="{FF2B5EF4-FFF2-40B4-BE49-F238E27FC236}">
              <a16:creationId xmlns:a16="http://schemas.microsoft.com/office/drawing/2014/main" id="{95B0AF9F-36D8-481C-8E43-3349C3BB2FFB}"/>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95" name="フローチャート: 判断 394">
          <a:extLst>
            <a:ext uri="{FF2B5EF4-FFF2-40B4-BE49-F238E27FC236}">
              <a16:creationId xmlns:a16="http://schemas.microsoft.com/office/drawing/2014/main" id="{9CD75915-D7CB-4A90-BF91-953536B3A31D}"/>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EA2F13D3-7A47-47EE-9D99-262BFAE5850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C318FE44-769D-41F7-B6DE-48B1888EB13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B18EA82F-1759-4C5D-A810-D1396131C5A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E907C81-FA8E-45D1-B7D4-3B33903A23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8BAA68D8-927C-4237-B741-88449899092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01" name="楕円 400">
          <a:extLst>
            <a:ext uri="{FF2B5EF4-FFF2-40B4-BE49-F238E27FC236}">
              <a16:creationId xmlns:a16="http://schemas.microsoft.com/office/drawing/2014/main" id="{FA964BB3-0881-43FC-8179-98D4193D63F9}"/>
            </a:ext>
          </a:extLst>
        </xdr:cNvPr>
        <xdr:cNvSpPr/>
      </xdr:nvSpPr>
      <xdr:spPr>
        <a:xfrm>
          <a:off x="4584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56078</xdr:rowOff>
    </xdr:from>
    <xdr:ext cx="405111" cy="259045"/>
    <xdr:sp macro="" textlink="">
      <xdr:nvSpPr>
        <xdr:cNvPr id="402" name="【市民会館】&#10;有形固定資産減価償却率該当値テキスト">
          <a:extLst>
            <a:ext uri="{FF2B5EF4-FFF2-40B4-BE49-F238E27FC236}">
              <a16:creationId xmlns:a16="http://schemas.microsoft.com/office/drawing/2014/main" id="{FDB371E5-E11D-4D0B-A8DE-16395D23A31E}"/>
            </a:ext>
          </a:extLst>
        </xdr:cNvPr>
        <xdr:cNvSpPr txBox="1"/>
      </xdr:nvSpPr>
      <xdr:spPr>
        <a:xfrm>
          <a:off x="4673600"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403" name="楕円 402">
          <a:extLst>
            <a:ext uri="{FF2B5EF4-FFF2-40B4-BE49-F238E27FC236}">
              <a16:creationId xmlns:a16="http://schemas.microsoft.com/office/drawing/2014/main" id="{43FBDCD9-63FE-427D-B23B-75A4CC22558A}"/>
            </a:ext>
          </a:extLst>
        </xdr:cNvPr>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54973</xdr:rowOff>
    </xdr:from>
    <xdr:to>
      <xdr:col>24</xdr:col>
      <xdr:colOff>63500</xdr:colOff>
      <xdr:row>105</xdr:row>
      <xdr:rowOff>128451</xdr:rowOff>
    </xdr:to>
    <xdr:cxnSp macro="">
      <xdr:nvCxnSpPr>
        <xdr:cNvPr id="404" name="直線コネクタ 403">
          <a:extLst>
            <a:ext uri="{FF2B5EF4-FFF2-40B4-BE49-F238E27FC236}">
              <a16:creationId xmlns:a16="http://schemas.microsoft.com/office/drawing/2014/main" id="{C5B171BD-66B8-4BB7-8D55-3B82B75D0ED0}"/>
            </a:ext>
          </a:extLst>
        </xdr:cNvPr>
        <xdr:cNvCxnSpPr/>
      </xdr:nvCxnSpPr>
      <xdr:spPr>
        <a:xfrm>
          <a:off x="3797300" y="18057223"/>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149498</xdr:rowOff>
    </xdr:from>
    <xdr:to>
      <xdr:col>15</xdr:col>
      <xdr:colOff>101600</xdr:colOff>
      <xdr:row>105</xdr:row>
      <xdr:rowOff>79648</xdr:rowOff>
    </xdr:to>
    <xdr:sp macro="" textlink="">
      <xdr:nvSpPr>
        <xdr:cNvPr id="405" name="楕円 404">
          <a:extLst>
            <a:ext uri="{FF2B5EF4-FFF2-40B4-BE49-F238E27FC236}">
              <a16:creationId xmlns:a16="http://schemas.microsoft.com/office/drawing/2014/main" id="{75BAA5BF-172F-457C-9993-C7756786728B}"/>
            </a:ext>
          </a:extLst>
        </xdr:cNvPr>
        <xdr:cNvSpPr/>
      </xdr:nvSpPr>
      <xdr:spPr>
        <a:xfrm>
          <a:off x="2857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28848</xdr:rowOff>
    </xdr:from>
    <xdr:to>
      <xdr:col>19</xdr:col>
      <xdr:colOff>177800</xdr:colOff>
      <xdr:row>105</xdr:row>
      <xdr:rowOff>54973</xdr:rowOff>
    </xdr:to>
    <xdr:cxnSp macro="">
      <xdr:nvCxnSpPr>
        <xdr:cNvPr id="406" name="直線コネクタ 405">
          <a:extLst>
            <a:ext uri="{FF2B5EF4-FFF2-40B4-BE49-F238E27FC236}">
              <a16:creationId xmlns:a16="http://schemas.microsoft.com/office/drawing/2014/main" id="{83DA926B-2888-45A2-AD41-8DFC36531C4F}"/>
            </a:ext>
          </a:extLst>
        </xdr:cNvPr>
        <xdr:cNvCxnSpPr/>
      </xdr:nvCxnSpPr>
      <xdr:spPr>
        <a:xfrm>
          <a:off x="2908300" y="1803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407" name="楕円 406">
          <a:extLst>
            <a:ext uri="{FF2B5EF4-FFF2-40B4-BE49-F238E27FC236}">
              <a16:creationId xmlns:a16="http://schemas.microsoft.com/office/drawing/2014/main" id="{0CB9C71A-8EDB-4FAE-9905-2744355107A1}"/>
            </a:ext>
          </a:extLst>
        </xdr:cNvPr>
        <xdr:cNvSpPr/>
      </xdr:nvSpPr>
      <xdr:spPr>
        <a:xfrm>
          <a:off x="1968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28848</xdr:rowOff>
    </xdr:from>
    <xdr:to>
      <xdr:col>15</xdr:col>
      <xdr:colOff>50800</xdr:colOff>
      <xdr:row>105</xdr:row>
      <xdr:rowOff>35379</xdr:rowOff>
    </xdr:to>
    <xdr:cxnSp macro="">
      <xdr:nvCxnSpPr>
        <xdr:cNvPr id="408" name="直線コネクタ 407">
          <a:extLst>
            <a:ext uri="{FF2B5EF4-FFF2-40B4-BE49-F238E27FC236}">
              <a16:creationId xmlns:a16="http://schemas.microsoft.com/office/drawing/2014/main" id="{367A2E1D-1F50-4321-8795-4A57B75F77C0}"/>
            </a:ext>
          </a:extLst>
        </xdr:cNvPr>
        <xdr:cNvCxnSpPr/>
      </xdr:nvCxnSpPr>
      <xdr:spPr>
        <a:xfrm flipV="1">
          <a:off x="2019300" y="180310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64588</xdr:rowOff>
    </xdr:from>
    <xdr:to>
      <xdr:col>6</xdr:col>
      <xdr:colOff>38100</xdr:colOff>
      <xdr:row>103</xdr:row>
      <xdr:rowOff>166188</xdr:rowOff>
    </xdr:to>
    <xdr:sp macro="" textlink="">
      <xdr:nvSpPr>
        <xdr:cNvPr id="409" name="楕円 408">
          <a:extLst>
            <a:ext uri="{FF2B5EF4-FFF2-40B4-BE49-F238E27FC236}">
              <a16:creationId xmlns:a16="http://schemas.microsoft.com/office/drawing/2014/main" id="{008E0426-0D2F-4168-B0BD-CF85ED054C34}"/>
            </a:ext>
          </a:extLst>
        </xdr:cNvPr>
        <xdr:cNvSpPr/>
      </xdr:nvSpPr>
      <xdr:spPr>
        <a:xfrm>
          <a:off x="1079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115388</xdr:rowOff>
    </xdr:from>
    <xdr:to>
      <xdr:col>10</xdr:col>
      <xdr:colOff>114300</xdr:colOff>
      <xdr:row>105</xdr:row>
      <xdr:rowOff>35379</xdr:rowOff>
    </xdr:to>
    <xdr:cxnSp macro="">
      <xdr:nvCxnSpPr>
        <xdr:cNvPr id="410" name="直線コネクタ 409">
          <a:extLst>
            <a:ext uri="{FF2B5EF4-FFF2-40B4-BE49-F238E27FC236}">
              <a16:creationId xmlns:a16="http://schemas.microsoft.com/office/drawing/2014/main" id="{18E1D8FD-5AD4-41DD-B546-6B459F079D6A}"/>
            </a:ext>
          </a:extLst>
        </xdr:cNvPr>
        <xdr:cNvCxnSpPr/>
      </xdr:nvCxnSpPr>
      <xdr:spPr>
        <a:xfrm>
          <a:off x="1130300" y="17774738"/>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411" name="n_1aveValue【市民会館】&#10;有形固定資産減価償却率">
          <a:extLst>
            <a:ext uri="{FF2B5EF4-FFF2-40B4-BE49-F238E27FC236}">
              <a16:creationId xmlns:a16="http://schemas.microsoft.com/office/drawing/2014/main" id="{2FEB2341-7B19-424C-ACDD-9616EF1841BD}"/>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12" name="n_2aveValue【市民会館】&#10;有形固定資産減価償却率">
          <a:extLst>
            <a:ext uri="{FF2B5EF4-FFF2-40B4-BE49-F238E27FC236}">
              <a16:creationId xmlns:a16="http://schemas.microsoft.com/office/drawing/2014/main" id="{F5C15238-B5D6-4030-A0D6-B88CAC77D864}"/>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413" name="n_3aveValue【市民会館】&#10;有形固定資産減価償却率">
          <a:extLst>
            <a:ext uri="{FF2B5EF4-FFF2-40B4-BE49-F238E27FC236}">
              <a16:creationId xmlns:a16="http://schemas.microsoft.com/office/drawing/2014/main" id="{118A7420-9970-45CA-B1B9-9E69C10FD068}"/>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75672</xdr:rowOff>
    </xdr:from>
    <xdr:ext cx="405111" cy="259045"/>
    <xdr:sp macro="" textlink="">
      <xdr:nvSpPr>
        <xdr:cNvPr id="414" name="n_4aveValue【市民会館】&#10;有形固定資産減価償却率">
          <a:extLst>
            <a:ext uri="{FF2B5EF4-FFF2-40B4-BE49-F238E27FC236}">
              <a16:creationId xmlns:a16="http://schemas.microsoft.com/office/drawing/2014/main" id="{1DB53689-CFE8-4921-AC67-60A7F6D70A90}"/>
            </a:ext>
          </a:extLst>
        </xdr:cNvPr>
        <xdr:cNvSpPr txBox="1"/>
      </xdr:nvSpPr>
      <xdr:spPr>
        <a:xfrm>
          <a:off x="927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96900</xdr:rowOff>
    </xdr:from>
    <xdr:ext cx="405111" cy="259045"/>
    <xdr:sp macro="" textlink="">
      <xdr:nvSpPr>
        <xdr:cNvPr id="415" name="n_1mainValue【市民会館】&#10;有形固定資産減価償却率">
          <a:extLst>
            <a:ext uri="{FF2B5EF4-FFF2-40B4-BE49-F238E27FC236}">
              <a16:creationId xmlns:a16="http://schemas.microsoft.com/office/drawing/2014/main" id="{98401796-1051-4372-8B0F-3BCB2F107711}"/>
            </a:ext>
          </a:extLst>
        </xdr:cNvPr>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70775</xdr:rowOff>
    </xdr:from>
    <xdr:ext cx="405111" cy="259045"/>
    <xdr:sp macro="" textlink="">
      <xdr:nvSpPr>
        <xdr:cNvPr id="416" name="n_2mainValue【市民会館】&#10;有形固定資産減価償却率">
          <a:extLst>
            <a:ext uri="{FF2B5EF4-FFF2-40B4-BE49-F238E27FC236}">
              <a16:creationId xmlns:a16="http://schemas.microsoft.com/office/drawing/2014/main" id="{7F5ECEEC-5884-4069-BB3C-513A038772DA}"/>
            </a:ext>
          </a:extLst>
        </xdr:cNvPr>
        <xdr:cNvSpPr txBox="1"/>
      </xdr:nvSpPr>
      <xdr:spPr>
        <a:xfrm>
          <a:off x="2705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77306</xdr:rowOff>
    </xdr:from>
    <xdr:ext cx="405111" cy="259045"/>
    <xdr:sp macro="" textlink="">
      <xdr:nvSpPr>
        <xdr:cNvPr id="417" name="n_3mainValue【市民会館】&#10;有形固定資産減価償却率">
          <a:extLst>
            <a:ext uri="{FF2B5EF4-FFF2-40B4-BE49-F238E27FC236}">
              <a16:creationId xmlns:a16="http://schemas.microsoft.com/office/drawing/2014/main" id="{C4B77954-B043-4EE1-AC00-3749C4C3AF0C}"/>
            </a:ext>
          </a:extLst>
        </xdr:cNvPr>
        <xdr:cNvSpPr txBox="1"/>
      </xdr:nvSpPr>
      <xdr:spPr>
        <a:xfrm>
          <a:off x="1816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11265</xdr:rowOff>
    </xdr:from>
    <xdr:ext cx="405111" cy="259045"/>
    <xdr:sp macro="" textlink="">
      <xdr:nvSpPr>
        <xdr:cNvPr id="418" name="n_4mainValue【市民会館】&#10;有形固定資産減価償却率">
          <a:extLst>
            <a:ext uri="{FF2B5EF4-FFF2-40B4-BE49-F238E27FC236}">
              <a16:creationId xmlns:a16="http://schemas.microsoft.com/office/drawing/2014/main" id="{58B62AB1-1D6B-4ED3-8FF9-DDB2021412F3}"/>
            </a:ext>
          </a:extLst>
        </xdr:cNvPr>
        <xdr:cNvSpPr txBox="1"/>
      </xdr:nvSpPr>
      <xdr:spPr>
        <a:xfrm>
          <a:off x="927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519A2EE3-9A8B-4F8E-ABC1-0CDF6C6DC0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B2EFEF1A-26FF-4498-931D-7BF7571A176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A930E02F-D9ED-4048-BD01-D10B1D1112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C2C16107-F2B9-4047-92F0-860CD29935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4EF25CE0-1592-43FE-99AC-037D1F8F68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E250DD63-BECA-425A-AD83-1C6B6BE9B0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3EEB57DC-0554-4898-8E18-134C9FE0709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28093222-0006-41D0-9503-3249025D35E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575CC3D4-BBFB-4287-BE20-431A54B4F3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5A6422C4-EB9C-40ED-9A62-67F0CA823A9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9" name="直線コネクタ 428">
          <a:extLst>
            <a:ext uri="{FF2B5EF4-FFF2-40B4-BE49-F238E27FC236}">
              <a16:creationId xmlns:a16="http://schemas.microsoft.com/office/drawing/2014/main" id="{C48546FA-4825-46F4-BC3E-51EF241423F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0" name="テキスト ボックス 429">
          <a:extLst>
            <a:ext uri="{FF2B5EF4-FFF2-40B4-BE49-F238E27FC236}">
              <a16:creationId xmlns:a16="http://schemas.microsoft.com/office/drawing/2014/main" id="{3C014873-F8B7-4031-882F-DB507733276D}"/>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E1E6583D-EA09-4532-BB2C-E7778DFCB4E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34137600-75B1-4DD7-99E1-77048BD5559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3" name="直線コネクタ 432">
          <a:extLst>
            <a:ext uri="{FF2B5EF4-FFF2-40B4-BE49-F238E27FC236}">
              <a16:creationId xmlns:a16="http://schemas.microsoft.com/office/drawing/2014/main" id="{14B15E22-AD39-4D85-84E5-95ED98E8447F}"/>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4" name="テキスト ボックス 433">
          <a:extLst>
            <a:ext uri="{FF2B5EF4-FFF2-40B4-BE49-F238E27FC236}">
              <a16:creationId xmlns:a16="http://schemas.microsoft.com/office/drawing/2014/main" id="{DAE4AE9B-EA02-4D30-B882-C82C06AF844F}"/>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5E3DAE1D-6443-4AC4-8F74-BA6CCC96355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714B08A7-E2AF-4842-86E1-9C7BE3FD22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50A1E451-A643-4EB1-AA8B-A64A9943FD6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438" name="直線コネクタ 437">
          <a:extLst>
            <a:ext uri="{FF2B5EF4-FFF2-40B4-BE49-F238E27FC236}">
              <a16:creationId xmlns:a16="http://schemas.microsoft.com/office/drawing/2014/main" id="{DC070911-D638-4F49-9403-15081F88801A}"/>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439" name="【市民会館】&#10;一人当たり面積最小値テキスト">
          <a:extLst>
            <a:ext uri="{FF2B5EF4-FFF2-40B4-BE49-F238E27FC236}">
              <a16:creationId xmlns:a16="http://schemas.microsoft.com/office/drawing/2014/main" id="{E9622524-4067-4124-83B0-BB2529D32436}"/>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440" name="直線コネクタ 439">
          <a:extLst>
            <a:ext uri="{FF2B5EF4-FFF2-40B4-BE49-F238E27FC236}">
              <a16:creationId xmlns:a16="http://schemas.microsoft.com/office/drawing/2014/main" id="{7D37B6B7-E50A-4534-8140-A155B9CE7AA8}"/>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441" name="【市民会館】&#10;一人当たり面積最大値テキスト">
          <a:extLst>
            <a:ext uri="{FF2B5EF4-FFF2-40B4-BE49-F238E27FC236}">
              <a16:creationId xmlns:a16="http://schemas.microsoft.com/office/drawing/2014/main" id="{D6CAE2C5-CAE1-4770-A4DB-6439BC311A73}"/>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442" name="直線コネクタ 441">
          <a:extLst>
            <a:ext uri="{FF2B5EF4-FFF2-40B4-BE49-F238E27FC236}">
              <a16:creationId xmlns:a16="http://schemas.microsoft.com/office/drawing/2014/main" id="{F75DC7B8-3986-4FD0-98DC-BE78961D972B}"/>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443" name="【市民会館】&#10;一人当たり面積平均値テキスト">
          <a:extLst>
            <a:ext uri="{FF2B5EF4-FFF2-40B4-BE49-F238E27FC236}">
              <a16:creationId xmlns:a16="http://schemas.microsoft.com/office/drawing/2014/main" id="{42EE28DF-351C-49D4-B556-964124552C7E}"/>
            </a:ext>
          </a:extLst>
        </xdr:cNvPr>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444" name="フローチャート: 判断 443">
          <a:extLst>
            <a:ext uri="{FF2B5EF4-FFF2-40B4-BE49-F238E27FC236}">
              <a16:creationId xmlns:a16="http://schemas.microsoft.com/office/drawing/2014/main" id="{584F5796-C1B1-4F68-A950-EA30DC0D2DB4}"/>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45" name="フローチャート: 判断 444">
          <a:extLst>
            <a:ext uri="{FF2B5EF4-FFF2-40B4-BE49-F238E27FC236}">
              <a16:creationId xmlns:a16="http://schemas.microsoft.com/office/drawing/2014/main" id="{FF0E08CA-027F-405E-B057-507ACA95298E}"/>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446" name="フローチャート: 判断 445">
          <a:extLst>
            <a:ext uri="{FF2B5EF4-FFF2-40B4-BE49-F238E27FC236}">
              <a16:creationId xmlns:a16="http://schemas.microsoft.com/office/drawing/2014/main" id="{B34DD14E-BBE3-442E-8105-6CEDB7FAEB6B}"/>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447" name="フローチャート: 判断 446">
          <a:extLst>
            <a:ext uri="{FF2B5EF4-FFF2-40B4-BE49-F238E27FC236}">
              <a16:creationId xmlns:a16="http://schemas.microsoft.com/office/drawing/2014/main" id="{3D3E11E8-94AC-451B-BBA2-9E671A0797C0}"/>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448" name="フローチャート: 判断 447">
          <a:extLst>
            <a:ext uri="{FF2B5EF4-FFF2-40B4-BE49-F238E27FC236}">
              <a16:creationId xmlns:a16="http://schemas.microsoft.com/office/drawing/2014/main" id="{16C937D1-1684-492C-817F-3CEBE3451D1D}"/>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E27F7180-EBAF-4F5A-85B2-53EA66CD02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A8FC6591-6F4E-4DD3-943D-E12A355F580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66AD2834-BC0B-4EEA-BA10-8A3F2C1BD7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21BF0F00-76B4-4258-A036-1CBC7DFDDB6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A2313A1B-77EB-47CA-B259-160E45113A7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825</xdr:rowOff>
    </xdr:from>
    <xdr:to>
      <xdr:col>55</xdr:col>
      <xdr:colOff>50800</xdr:colOff>
      <xdr:row>102</xdr:row>
      <xdr:rowOff>102425</xdr:rowOff>
    </xdr:to>
    <xdr:sp macro="" textlink="">
      <xdr:nvSpPr>
        <xdr:cNvPr id="454" name="楕円 453">
          <a:extLst>
            <a:ext uri="{FF2B5EF4-FFF2-40B4-BE49-F238E27FC236}">
              <a16:creationId xmlns:a16="http://schemas.microsoft.com/office/drawing/2014/main" id="{642BA615-4603-4961-B8A3-BB02497E4EB6}"/>
            </a:ext>
          </a:extLst>
        </xdr:cNvPr>
        <xdr:cNvSpPr/>
      </xdr:nvSpPr>
      <xdr:spPr>
        <a:xfrm>
          <a:off x="10426700" y="174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23702</xdr:rowOff>
    </xdr:from>
    <xdr:ext cx="469744" cy="259045"/>
    <xdr:sp macro="" textlink="">
      <xdr:nvSpPr>
        <xdr:cNvPr id="455" name="【市民会館】&#10;一人当たり面積該当値テキスト">
          <a:extLst>
            <a:ext uri="{FF2B5EF4-FFF2-40B4-BE49-F238E27FC236}">
              <a16:creationId xmlns:a16="http://schemas.microsoft.com/office/drawing/2014/main" id="{81955A1C-626B-43B3-B107-1E2A6BFAF437}"/>
            </a:ext>
          </a:extLst>
        </xdr:cNvPr>
        <xdr:cNvSpPr txBox="1"/>
      </xdr:nvSpPr>
      <xdr:spPr>
        <a:xfrm>
          <a:off x="10515600" y="1734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17399</xdr:rowOff>
    </xdr:from>
    <xdr:to>
      <xdr:col>50</xdr:col>
      <xdr:colOff>165100</xdr:colOff>
      <xdr:row>102</xdr:row>
      <xdr:rowOff>118999</xdr:rowOff>
    </xdr:to>
    <xdr:sp macro="" textlink="">
      <xdr:nvSpPr>
        <xdr:cNvPr id="456" name="楕円 455">
          <a:extLst>
            <a:ext uri="{FF2B5EF4-FFF2-40B4-BE49-F238E27FC236}">
              <a16:creationId xmlns:a16="http://schemas.microsoft.com/office/drawing/2014/main" id="{44B27DD0-C574-40D9-A15A-70A98A0FFED7}"/>
            </a:ext>
          </a:extLst>
        </xdr:cNvPr>
        <xdr:cNvSpPr/>
      </xdr:nvSpPr>
      <xdr:spPr>
        <a:xfrm>
          <a:off x="9588500" y="175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51625</xdr:rowOff>
    </xdr:from>
    <xdr:to>
      <xdr:col>55</xdr:col>
      <xdr:colOff>0</xdr:colOff>
      <xdr:row>102</xdr:row>
      <xdr:rowOff>68199</xdr:rowOff>
    </xdr:to>
    <xdr:cxnSp macro="">
      <xdr:nvCxnSpPr>
        <xdr:cNvPr id="457" name="直線コネクタ 456">
          <a:extLst>
            <a:ext uri="{FF2B5EF4-FFF2-40B4-BE49-F238E27FC236}">
              <a16:creationId xmlns:a16="http://schemas.microsoft.com/office/drawing/2014/main" id="{A3AAA7BD-60A6-4967-81B8-B1093DECB332}"/>
            </a:ext>
          </a:extLst>
        </xdr:cNvPr>
        <xdr:cNvCxnSpPr/>
      </xdr:nvCxnSpPr>
      <xdr:spPr>
        <a:xfrm flipV="1">
          <a:off x="9639300" y="17539525"/>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33973</xdr:rowOff>
    </xdr:from>
    <xdr:to>
      <xdr:col>46</xdr:col>
      <xdr:colOff>38100</xdr:colOff>
      <xdr:row>102</xdr:row>
      <xdr:rowOff>135573</xdr:rowOff>
    </xdr:to>
    <xdr:sp macro="" textlink="">
      <xdr:nvSpPr>
        <xdr:cNvPr id="458" name="楕円 457">
          <a:extLst>
            <a:ext uri="{FF2B5EF4-FFF2-40B4-BE49-F238E27FC236}">
              <a16:creationId xmlns:a16="http://schemas.microsoft.com/office/drawing/2014/main" id="{F1FF8B93-EF3C-41DF-9D97-50448E94BE2A}"/>
            </a:ext>
          </a:extLst>
        </xdr:cNvPr>
        <xdr:cNvSpPr/>
      </xdr:nvSpPr>
      <xdr:spPr>
        <a:xfrm>
          <a:off x="8699500" y="175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68199</xdr:rowOff>
    </xdr:from>
    <xdr:to>
      <xdr:col>50</xdr:col>
      <xdr:colOff>114300</xdr:colOff>
      <xdr:row>102</xdr:row>
      <xdr:rowOff>84773</xdr:rowOff>
    </xdr:to>
    <xdr:cxnSp macro="">
      <xdr:nvCxnSpPr>
        <xdr:cNvPr id="459" name="直線コネクタ 458">
          <a:extLst>
            <a:ext uri="{FF2B5EF4-FFF2-40B4-BE49-F238E27FC236}">
              <a16:creationId xmlns:a16="http://schemas.microsoft.com/office/drawing/2014/main" id="{9E16C779-D277-4FCD-BB99-CD70AB1AB43D}"/>
            </a:ext>
          </a:extLst>
        </xdr:cNvPr>
        <xdr:cNvCxnSpPr/>
      </xdr:nvCxnSpPr>
      <xdr:spPr>
        <a:xfrm flipV="1">
          <a:off x="8750300" y="1755609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47117</xdr:rowOff>
    </xdr:from>
    <xdr:to>
      <xdr:col>41</xdr:col>
      <xdr:colOff>101600</xdr:colOff>
      <xdr:row>102</xdr:row>
      <xdr:rowOff>148717</xdr:rowOff>
    </xdr:to>
    <xdr:sp macro="" textlink="">
      <xdr:nvSpPr>
        <xdr:cNvPr id="460" name="楕円 459">
          <a:extLst>
            <a:ext uri="{FF2B5EF4-FFF2-40B4-BE49-F238E27FC236}">
              <a16:creationId xmlns:a16="http://schemas.microsoft.com/office/drawing/2014/main" id="{39841005-26E2-451C-AE2A-E61CC95A0862}"/>
            </a:ext>
          </a:extLst>
        </xdr:cNvPr>
        <xdr:cNvSpPr/>
      </xdr:nvSpPr>
      <xdr:spPr>
        <a:xfrm>
          <a:off x="7810500" y="175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84773</xdr:rowOff>
    </xdr:from>
    <xdr:to>
      <xdr:col>45</xdr:col>
      <xdr:colOff>177800</xdr:colOff>
      <xdr:row>102</xdr:row>
      <xdr:rowOff>97917</xdr:rowOff>
    </xdr:to>
    <xdr:cxnSp macro="">
      <xdr:nvCxnSpPr>
        <xdr:cNvPr id="461" name="直線コネクタ 460">
          <a:extLst>
            <a:ext uri="{FF2B5EF4-FFF2-40B4-BE49-F238E27FC236}">
              <a16:creationId xmlns:a16="http://schemas.microsoft.com/office/drawing/2014/main" id="{88B6167A-F78E-41BE-9FF7-CB4D0320F7D8}"/>
            </a:ext>
          </a:extLst>
        </xdr:cNvPr>
        <xdr:cNvCxnSpPr/>
      </xdr:nvCxnSpPr>
      <xdr:spPr>
        <a:xfrm flipV="1">
          <a:off x="7861300" y="17572673"/>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157987</xdr:rowOff>
    </xdr:from>
    <xdr:to>
      <xdr:col>36</xdr:col>
      <xdr:colOff>165100</xdr:colOff>
      <xdr:row>102</xdr:row>
      <xdr:rowOff>88137</xdr:rowOff>
    </xdr:to>
    <xdr:sp macro="" textlink="">
      <xdr:nvSpPr>
        <xdr:cNvPr id="462" name="楕円 461">
          <a:extLst>
            <a:ext uri="{FF2B5EF4-FFF2-40B4-BE49-F238E27FC236}">
              <a16:creationId xmlns:a16="http://schemas.microsoft.com/office/drawing/2014/main" id="{4881C062-BA9F-480D-AAF6-1D4C913B66BA}"/>
            </a:ext>
          </a:extLst>
        </xdr:cNvPr>
        <xdr:cNvSpPr/>
      </xdr:nvSpPr>
      <xdr:spPr>
        <a:xfrm>
          <a:off x="69215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37337</xdr:rowOff>
    </xdr:from>
    <xdr:to>
      <xdr:col>41</xdr:col>
      <xdr:colOff>50800</xdr:colOff>
      <xdr:row>102</xdr:row>
      <xdr:rowOff>97917</xdr:rowOff>
    </xdr:to>
    <xdr:cxnSp macro="">
      <xdr:nvCxnSpPr>
        <xdr:cNvPr id="463" name="直線コネクタ 462">
          <a:extLst>
            <a:ext uri="{FF2B5EF4-FFF2-40B4-BE49-F238E27FC236}">
              <a16:creationId xmlns:a16="http://schemas.microsoft.com/office/drawing/2014/main" id="{0B9C629A-400D-40C7-9671-48C01CF2EECD}"/>
            </a:ext>
          </a:extLst>
        </xdr:cNvPr>
        <xdr:cNvCxnSpPr/>
      </xdr:nvCxnSpPr>
      <xdr:spPr>
        <a:xfrm>
          <a:off x="6972300" y="17525237"/>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64" name="n_1aveValue【市民会館】&#10;一人当たり面積">
          <a:extLst>
            <a:ext uri="{FF2B5EF4-FFF2-40B4-BE49-F238E27FC236}">
              <a16:creationId xmlns:a16="http://schemas.microsoft.com/office/drawing/2014/main" id="{21FFF918-0AF9-4652-B82E-F7EBC496A430}"/>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76979</xdr:rowOff>
    </xdr:from>
    <xdr:ext cx="469744" cy="259045"/>
    <xdr:sp macro="" textlink="">
      <xdr:nvSpPr>
        <xdr:cNvPr id="465" name="n_2aveValue【市民会館】&#10;一人当たり面積">
          <a:extLst>
            <a:ext uri="{FF2B5EF4-FFF2-40B4-BE49-F238E27FC236}">
              <a16:creationId xmlns:a16="http://schemas.microsoft.com/office/drawing/2014/main" id="{B7004FD5-AC14-4C82-8103-DB8193FC7705}"/>
            </a:ext>
          </a:extLst>
        </xdr:cNvPr>
        <xdr:cNvSpPr txBox="1"/>
      </xdr:nvSpPr>
      <xdr:spPr>
        <a:xfrm>
          <a:off x="85154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466" name="n_3aveValue【市民会館】&#10;一人当たり面積">
          <a:extLst>
            <a:ext uri="{FF2B5EF4-FFF2-40B4-BE49-F238E27FC236}">
              <a16:creationId xmlns:a16="http://schemas.microsoft.com/office/drawing/2014/main" id="{052E9A6B-F25A-41D1-AD7F-81C0C61CAEED}"/>
            </a:ext>
          </a:extLst>
        </xdr:cNvPr>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106697</xdr:rowOff>
    </xdr:from>
    <xdr:ext cx="469744" cy="259045"/>
    <xdr:sp macro="" textlink="">
      <xdr:nvSpPr>
        <xdr:cNvPr id="467" name="n_4aveValue【市民会館】&#10;一人当たり面積">
          <a:extLst>
            <a:ext uri="{FF2B5EF4-FFF2-40B4-BE49-F238E27FC236}">
              <a16:creationId xmlns:a16="http://schemas.microsoft.com/office/drawing/2014/main" id="{25E0C8BB-D5DC-467D-8501-AB8AD02934F1}"/>
            </a:ext>
          </a:extLst>
        </xdr:cNvPr>
        <xdr:cNvSpPr txBox="1"/>
      </xdr:nvSpPr>
      <xdr:spPr>
        <a:xfrm>
          <a:off x="67374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135526</xdr:rowOff>
    </xdr:from>
    <xdr:ext cx="469744" cy="259045"/>
    <xdr:sp macro="" textlink="">
      <xdr:nvSpPr>
        <xdr:cNvPr id="468" name="n_1mainValue【市民会館】&#10;一人当たり面積">
          <a:extLst>
            <a:ext uri="{FF2B5EF4-FFF2-40B4-BE49-F238E27FC236}">
              <a16:creationId xmlns:a16="http://schemas.microsoft.com/office/drawing/2014/main" id="{F8E66479-D14F-4EAB-8A49-735AC027C56A}"/>
            </a:ext>
          </a:extLst>
        </xdr:cNvPr>
        <xdr:cNvSpPr txBox="1"/>
      </xdr:nvSpPr>
      <xdr:spPr>
        <a:xfrm>
          <a:off x="9391727" y="1728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152100</xdr:rowOff>
    </xdr:from>
    <xdr:ext cx="469744" cy="259045"/>
    <xdr:sp macro="" textlink="">
      <xdr:nvSpPr>
        <xdr:cNvPr id="469" name="n_2mainValue【市民会館】&#10;一人当たり面積">
          <a:extLst>
            <a:ext uri="{FF2B5EF4-FFF2-40B4-BE49-F238E27FC236}">
              <a16:creationId xmlns:a16="http://schemas.microsoft.com/office/drawing/2014/main" id="{B8BE84ED-8CBC-4D8D-9FE8-83557BA0428D}"/>
            </a:ext>
          </a:extLst>
        </xdr:cNvPr>
        <xdr:cNvSpPr txBox="1"/>
      </xdr:nvSpPr>
      <xdr:spPr>
        <a:xfrm>
          <a:off x="8515427" y="172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165244</xdr:rowOff>
    </xdr:from>
    <xdr:ext cx="469744" cy="259045"/>
    <xdr:sp macro="" textlink="">
      <xdr:nvSpPr>
        <xdr:cNvPr id="470" name="n_3mainValue【市民会館】&#10;一人当たり面積">
          <a:extLst>
            <a:ext uri="{FF2B5EF4-FFF2-40B4-BE49-F238E27FC236}">
              <a16:creationId xmlns:a16="http://schemas.microsoft.com/office/drawing/2014/main" id="{8E4C80CC-EB23-41E2-B092-0002BA2CF76D}"/>
            </a:ext>
          </a:extLst>
        </xdr:cNvPr>
        <xdr:cNvSpPr txBox="1"/>
      </xdr:nvSpPr>
      <xdr:spPr>
        <a:xfrm>
          <a:off x="7626427" y="1731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104664</xdr:rowOff>
    </xdr:from>
    <xdr:ext cx="469744" cy="259045"/>
    <xdr:sp macro="" textlink="">
      <xdr:nvSpPr>
        <xdr:cNvPr id="471" name="n_4mainValue【市民会館】&#10;一人当たり面積">
          <a:extLst>
            <a:ext uri="{FF2B5EF4-FFF2-40B4-BE49-F238E27FC236}">
              <a16:creationId xmlns:a16="http://schemas.microsoft.com/office/drawing/2014/main" id="{E6B8400D-581F-4AA8-890E-210BE4E21854}"/>
            </a:ext>
          </a:extLst>
        </xdr:cNvPr>
        <xdr:cNvSpPr txBox="1"/>
      </xdr:nvSpPr>
      <xdr:spPr>
        <a:xfrm>
          <a:off x="6737427" y="172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FD0F425E-7BBA-45E0-9FC6-F14B2ACB82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BDAA9229-19AA-4485-95A0-D1D94EF98B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3A8A1A7-16E7-4887-BFED-ABF29481C1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221BE352-3AA8-4E61-82F9-DCA06D5599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6EEC7696-618F-46AE-AC3B-8E3EBA573C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BD0E93E9-D2A6-4D73-AFFE-0424DDEEBF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ABCB3F9A-6701-4B7B-8F04-5837A7346A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2CEBF1E3-2E5D-41C5-9E9E-CC29315805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264D6118-2D98-4B43-AAE5-4A476EF2957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37C6B633-E773-493E-B859-48277DF13A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FD04CB5E-091B-44F0-B749-9489F36825D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E2876F0F-E65C-482F-A5DA-859C112122C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77F52C3B-3CC9-48FA-8908-D3FB7873C1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1A7E469D-18A9-4032-8CB2-CD40DBB205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A6F95669-E1CB-4EF4-B2DE-A17CAA32323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D485E235-8840-4F48-9624-FF71D6E05EF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0972FCBD-5C74-4378-9CB5-7552A914F24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87D15AB4-4A77-47CB-B5CB-4AD98A96725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A2E71932-39F0-4530-B73A-13811B31EC5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8E38E12C-1BE8-4949-BF8E-34287FFC17C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7B2CE649-9FBC-4CB0-BA07-10705101389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AACAB355-560E-4470-96D6-67A3C001B24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AD4C68DD-5AF1-4187-9C7D-402B6EB51FB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B36CF6BE-51D0-4B0C-9AA0-6CF92307A8A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a:extLst>
            <a:ext uri="{FF2B5EF4-FFF2-40B4-BE49-F238E27FC236}">
              <a16:creationId xmlns:a16="http://schemas.microsoft.com/office/drawing/2014/main" id="{A0A09035-A6CF-477D-97BD-1274EC90476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97" name="直線コネクタ 496">
          <a:extLst>
            <a:ext uri="{FF2B5EF4-FFF2-40B4-BE49-F238E27FC236}">
              <a16:creationId xmlns:a16="http://schemas.microsoft.com/office/drawing/2014/main" id="{EA3069FC-ECE3-40E9-A7FF-2F1D8CB7021C}"/>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一般廃棄物処理施設】&#10;有形固定資産減価償却率最小値テキスト">
          <a:extLst>
            <a:ext uri="{FF2B5EF4-FFF2-40B4-BE49-F238E27FC236}">
              <a16:creationId xmlns:a16="http://schemas.microsoft.com/office/drawing/2014/main" id="{64968BCF-24A8-4538-8ABE-37FB6CEE794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a:extLst>
            <a:ext uri="{FF2B5EF4-FFF2-40B4-BE49-F238E27FC236}">
              <a16:creationId xmlns:a16="http://schemas.microsoft.com/office/drawing/2014/main" id="{F2CF4FE8-CC6B-4E64-97BA-DEEE15EDF74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00" name="【一般廃棄物処理施設】&#10;有形固定資産減価償却率最大値テキスト">
          <a:extLst>
            <a:ext uri="{FF2B5EF4-FFF2-40B4-BE49-F238E27FC236}">
              <a16:creationId xmlns:a16="http://schemas.microsoft.com/office/drawing/2014/main" id="{8AAA68FA-7FDF-4959-9FF8-EAE326249933}"/>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01" name="直線コネクタ 500">
          <a:extLst>
            <a:ext uri="{FF2B5EF4-FFF2-40B4-BE49-F238E27FC236}">
              <a16:creationId xmlns:a16="http://schemas.microsoft.com/office/drawing/2014/main" id="{64791D82-2F74-4530-9486-4D52A2938AEF}"/>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502" name="【一般廃棄物処理施設】&#10;有形固定資産減価償却率平均値テキスト">
          <a:extLst>
            <a:ext uri="{FF2B5EF4-FFF2-40B4-BE49-F238E27FC236}">
              <a16:creationId xmlns:a16="http://schemas.microsoft.com/office/drawing/2014/main" id="{B2D2A6D4-D79A-4316-AD0C-F5C249390CC8}"/>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03" name="フローチャート: 判断 502">
          <a:extLst>
            <a:ext uri="{FF2B5EF4-FFF2-40B4-BE49-F238E27FC236}">
              <a16:creationId xmlns:a16="http://schemas.microsoft.com/office/drawing/2014/main" id="{5864DBDA-5F7D-4A7F-B3A8-6A47853CE6AF}"/>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04" name="フローチャート: 判断 503">
          <a:extLst>
            <a:ext uri="{FF2B5EF4-FFF2-40B4-BE49-F238E27FC236}">
              <a16:creationId xmlns:a16="http://schemas.microsoft.com/office/drawing/2014/main" id="{90E95C72-84CE-41B5-A072-C9500E304F5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505" name="フローチャート: 判断 504">
          <a:extLst>
            <a:ext uri="{FF2B5EF4-FFF2-40B4-BE49-F238E27FC236}">
              <a16:creationId xmlns:a16="http://schemas.microsoft.com/office/drawing/2014/main" id="{D58DD056-4ACE-4CAB-8BF8-1DA73DF5F9EC}"/>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506" name="フローチャート: 判断 505">
          <a:extLst>
            <a:ext uri="{FF2B5EF4-FFF2-40B4-BE49-F238E27FC236}">
              <a16:creationId xmlns:a16="http://schemas.microsoft.com/office/drawing/2014/main" id="{2C5420C1-E547-4B85-B1A5-3CD554FE0DA4}"/>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507" name="フローチャート: 判断 506">
          <a:extLst>
            <a:ext uri="{FF2B5EF4-FFF2-40B4-BE49-F238E27FC236}">
              <a16:creationId xmlns:a16="http://schemas.microsoft.com/office/drawing/2014/main" id="{6D7A121E-E08F-4E2A-A921-823DBC7051BB}"/>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495E75F3-D684-4017-9376-D282F3ED177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D1006533-3F34-4B21-BA61-F7CE496770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61F2B83F-35C2-456C-B889-DCBDC4711D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7326A123-6236-41DB-A6F4-AB9AA84C6A6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737F68FC-AF00-4ACB-9D31-03366378DC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76019</xdr:rowOff>
    </xdr:from>
    <xdr:to>
      <xdr:col>85</xdr:col>
      <xdr:colOff>177800</xdr:colOff>
      <xdr:row>42</xdr:row>
      <xdr:rowOff>6169</xdr:rowOff>
    </xdr:to>
    <xdr:sp macro="" textlink="">
      <xdr:nvSpPr>
        <xdr:cNvPr id="513" name="楕円 512">
          <a:extLst>
            <a:ext uri="{FF2B5EF4-FFF2-40B4-BE49-F238E27FC236}">
              <a16:creationId xmlns:a16="http://schemas.microsoft.com/office/drawing/2014/main" id="{28B0657D-736C-4E8D-B545-D5D21F6368DC}"/>
            </a:ext>
          </a:extLst>
        </xdr:cNvPr>
        <xdr:cNvSpPr/>
      </xdr:nvSpPr>
      <xdr:spPr>
        <a:xfrm>
          <a:off x="16268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54446</xdr:rowOff>
    </xdr:from>
    <xdr:ext cx="405111" cy="259045"/>
    <xdr:sp macro="" textlink="">
      <xdr:nvSpPr>
        <xdr:cNvPr id="514" name="【一般廃棄物処理施設】&#10;有形固定資産減価償却率該当値テキスト">
          <a:extLst>
            <a:ext uri="{FF2B5EF4-FFF2-40B4-BE49-F238E27FC236}">
              <a16:creationId xmlns:a16="http://schemas.microsoft.com/office/drawing/2014/main" id="{B11086E7-3E25-48F4-85EC-9816E95619CF}"/>
            </a:ext>
          </a:extLst>
        </xdr:cNvPr>
        <xdr:cNvSpPr txBox="1"/>
      </xdr:nvSpPr>
      <xdr:spPr>
        <a:xfrm>
          <a:off x="16357600"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46627</xdr:rowOff>
    </xdr:from>
    <xdr:to>
      <xdr:col>81</xdr:col>
      <xdr:colOff>101600</xdr:colOff>
      <xdr:row>41</xdr:row>
      <xdr:rowOff>148227</xdr:rowOff>
    </xdr:to>
    <xdr:sp macro="" textlink="">
      <xdr:nvSpPr>
        <xdr:cNvPr id="515" name="楕円 514">
          <a:extLst>
            <a:ext uri="{FF2B5EF4-FFF2-40B4-BE49-F238E27FC236}">
              <a16:creationId xmlns:a16="http://schemas.microsoft.com/office/drawing/2014/main" id="{EB47088D-84DF-4E34-BBB4-593347FF5018}"/>
            </a:ext>
          </a:extLst>
        </xdr:cNvPr>
        <xdr:cNvSpPr/>
      </xdr:nvSpPr>
      <xdr:spPr>
        <a:xfrm>
          <a:off x="15430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97427</xdr:rowOff>
    </xdr:from>
    <xdr:to>
      <xdr:col>85</xdr:col>
      <xdr:colOff>127000</xdr:colOff>
      <xdr:row>41</xdr:row>
      <xdr:rowOff>126819</xdr:rowOff>
    </xdr:to>
    <xdr:cxnSp macro="">
      <xdr:nvCxnSpPr>
        <xdr:cNvPr id="516" name="直線コネクタ 515">
          <a:extLst>
            <a:ext uri="{FF2B5EF4-FFF2-40B4-BE49-F238E27FC236}">
              <a16:creationId xmlns:a16="http://schemas.microsoft.com/office/drawing/2014/main" id="{17A5DF0E-DA8F-438F-BBAF-870E928FDA9D}"/>
            </a:ext>
          </a:extLst>
        </xdr:cNvPr>
        <xdr:cNvCxnSpPr/>
      </xdr:nvCxnSpPr>
      <xdr:spPr>
        <a:xfrm>
          <a:off x="15481300" y="71268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41728</xdr:rowOff>
    </xdr:from>
    <xdr:to>
      <xdr:col>76</xdr:col>
      <xdr:colOff>165100</xdr:colOff>
      <xdr:row>41</xdr:row>
      <xdr:rowOff>143328</xdr:rowOff>
    </xdr:to>
    <xdr:sp macro="" textlink="">
      <xdr:nvSpPr>
        <xdr:cNvPr id="517" name="楕円 516">
          <a:extLst>
            <a:ext uri="{FF2B5EF4-FFF2-40B4-BE49-F238E27FC236}">
              <a16:creationId xmlns:a16="http://schemas.microsoft.com/office/drawing/2014/main" id="{6C15CBC7-8CD1-4440-91EB-94C6F4CA2946}"/>
            </a:ext>
          </a:extLst>
        </xdr:cNvPr>
        <xdr:cNvSpPr/>
      </xdr:nvSpPr>
      <xdr:spPr>
        <a:xfrm>
          <a:off x="14541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92528</xdr:rowOff>
    </xdr:from>
    <xdr:to>
      <xdr:col>81</xdr:col>
      <xdr:colOff>50800</xdr:colOff>
      <xdr:row>41</xdr:row>
      <xdr:rowOff>97427</xdr:rowOff>
    </xdr:to>
    <xdr:cxnSp macro="">
      <xdr:nvCxnSpPr>
        <xdr:cNvPr id="518" name="直線コネクタ 517">
          <a:extLst>
            <a:ext uri="{FF2B5EF4-FFF2-40B4-BE49-F238E27FC236}">
              <a16:creationId xmlns:a16="http://schemas.microsoft.com/office/drawing/2014/main" id="{53A73C91-1902-4C87-A46F-C09C803E619B}"/>
            </a:ext>
          </a:extLst>
        </xdr:cNvPr>
        <xdr:cNvCxnSpPr/>
      </xdr:nvCxnSpPr>
      <xdr:spPr>
        <a:xfrm>
          <a:off x="14592300" y="71219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35197</xdr:rowOff>
    </xdr:from>
    <xdr:to>
      <xdr:col>72</xdr:col>
      <xdr:colOff>38100</xdr:colOff>
      <xdr:row>41</xdr:row>
      <xdr:rowOff>136797</xdr:rowOff>
    </xdr:to>
    <xdr:sp macro="" textlink="">
      <xdr:nvSpPr>
        <xdr:cNvPr id="519" name="楕円 518">
          <a:extLst>
            <a:ext uri="{FF2B5EF4-FFF2-40B4-BE49-F238E27FC236}">
              <a16:creationId xmlns:a16="http://schemas.microsoft.com/office/drawing/2014/main" id="{058870C2-0866-4B80-BEA3-782950989F15}"/>
            </a:ext>
          </a:extLst>
        </xdr:cNvPr>
        <xdr:cNvSpPr/>
      </xdr:nvSpPr>
      <xdr:spPr>
        <a:xfrm>
          <a:off x="13652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85997</xdr:rowOff>
    </xdr:from>
    <xdr:to>
      <xdr:col>76</xdr:col>
      <xdr:colOff>114300</xdr:colOff>
      <xdr:row>41</xdr:row>
      <xdr:rowOff>92528</xdr:rowOff>
    </xdr:to>
    <xdr:cxnSp macro="">
      <xdr:nvCxnSpPr>
        <xdr:cNvPr id="520" name="直線コネクタ 519">
          <a:extLst>
            <a:ext uri="{FF2B5EF4-FFF2-40B4-BE49-F238E27FC236}">
              <a16:creationId xmlns:a16="http://schemas.microsoft.com/office/drawing/2014/main" id="{26F9ABD1-7195-42E2-8A39-E5CFBE858FBC}"/>
            </a:ext>
          </a:extLst>
        </xdr:cNvPr>
        <xdr:cNvCxnSpPr/>
      </xdr:nvCxnSpPr>
      <xdr:spPr>
        <a:xfrm>
          <a:off x="13703300" y="71154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20501</xdr:rowOff>
    </xdr:from>
    <xdr:to>
      <xdr:col>67</xdr:col>
      <xdr:colOff>101600</xdr:colOff>
      <xdr:row>41</xdr:row>
      <xdr:rowOff>122101</xdr:rowOff>
    </xdr:to>
    <xdr:sp macro="" textlink="">
      <xdr:nvSpPr>
        <xdr:cNvPr id="521" name="楕円 520">
          <a:extLst>
            <a:ext uri="{FF2B5EF4-FFF2-40B4-BE49-F238E27FC236}">
              <a16:creationId xmlns:a16="http://schemas.microsoft.com/office/drawing/2014/main" id="{029BD0FB-AAA5-4DA9-9F4E-6B6DE5E773F9}"/>
            </a:ext>
          </a:extLst>
        </xdr:cNvPr>
        <xdr:cNvSpPr/>
      </xdr:nvSpPr>
      <xdr:spPr>
        <a:xfrm>
          <a:off x="12763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71301</xdr:rowOff>
    </xdr:from>
    <xdr:to>
      <xdr:col>71</xdr:col>
      <xdr:colOff>177800</xdr:colOff>
      <xdr:row>41</xdr:row>
      <xdr:rowOff>85997</xdr:rowOff>
    </xdr:to>
    <xdr:cxnSp macro="">
      <xdr:nvCxnSpPr>
        <xdr:cNvPr id="522" name="直線コネクタ 521">
          <a:extLst>
            <a:ext uri="{FF2B5EF4-FFF2-40B4-BE49-F238E27FC236}">
              <a16:creationId xmlns:a16="http://schemas.microsoft.com/office/drawing/2014/main" id="{3CAF9DB5-797B-4D8A-9E8A-7D1F329E2A02}"/>
            </a:ext>
          </a:extLst>
        </xdr:cNvPr>
        <xdr:cNvCxnSpPr/>
      </xdr:nvCxnSpPr>
      <xdr:spPr>
        <a:xfrm>
          <a:off x="12814300" y="710075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23" name="n_1aveValue【一般廃棄物処理施設】&#10;有形固定資産減価償却率">
          <a:extLst>
            <a:ext uri="{FF2B5EF4-FFF2-40B4-BE49-F238E27FC236}">
              <a16:creationId xmlns:a16="http://schemas.microsoft.com/office/drawing/2014/main" id="{835A7D6B-E042-4D23-BAEC-8ADC77C50EF2}"/>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524" name="n_2aveValue【一般廃棄物処理施設】&#10;有形固定資産減価償却率">
          <a:extLst>
            <a:ext uri="{FF2B5EF4-FFF2-40B4-BE49-F238E27FC236}">
              <a16:creationId xmlns:a16="http://schemas.microsoft.com/office/drawing/2014/main" id="{2BE32CEC-517D-49F1-9C6A-49164FB9D036}"/>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525" name="n_3aveValue【一般廃棄物処理施設】&#10;有形固定資産減価償却率">
          <a:extLst>
            <a:ext uri="{FF2B5EF4-FFF2-40B4-BE49-F238E27FC236}">
              <a16:creationId xmlns:a16="http://schemas.microsoft.com/office/drawing/2014/main" id="{EA0C436D-9AA3-40A1-B52D-62B5DFF35738}"/>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526" name="n_4aveValue【一般廃棄物処理施設】&#10;有形固定資産減価償却率">
          <a:extLst>
            <a:ext uri="{FF2B5EF4-FFF2-40B4-BE49-F238E27FC236}">
              <a16:creationId xmlns:a16="http://schemas.microsoft.com/office/drawing/2014/main" id="{394767D4-B67E-4AB0-B08C-4FC224033960}"/>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139354</xdr:rowOff>
    </xdr:from>
    <xdr:ext cx="405111" cy="259045"/>
    <xdr:sp macro="" textlink="">
      <xdr:nvSpPr>
        <xdr:cNvPr id="527" name="n_1mainValue【一般廃棄物処理施設】&#10;有形固定資産減価償却率">
          <a:extLst>
            <a:ext uri="{FF2B5EF4-FFF2-40B4-BE49-F238E27FC236}">
              <a16:creationId xmlns:a16="http://schemas.microsoft.com/office/drawing/2014/main" id="{96DC9213-0814-4459-8322-79277FC654FB}"/>
            </a:ext>
          </a:extLst>
        </xdr:cNvPr>
        <xdr:cNvSpPr txBox="1"/>
      </xdr:nvSpPr>
      <xdr:spPr>
        <a:xfrm>
          <a:off x="152660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134455</xdr:rowOff>
    </xdr:from>
    <xdr:ext cx="405111" cy="259045"/>
    <xdr:sp macro="" textlink="">
      <xdr:nvSpPr>
        <xdr:cNvPr id="528" name="n_2mainValue【一般廃棄物処理施設】&#10;有形固定資産減価償却率">
          <a:extLst>
            <a:ext uri="{FF2B5EF4-FFF2-40B4-BE49-F238E27FC236}">
              <a16:creationId xmlns:a16="http://schemas.microsoft.com/office/drawing/2014/main" id="{B82BABAA-460F-4F7C-9B23-019C7379AF5E}"/>
            </a:ext>
          </a:extLst>
        </xdr:cNvPr>
        <xdr:cNvSpPr txBox="1"/>
      </xdr:nvSpPr>
      <xdr:spPr>
        <a:xfrm>
          <a:off x="14389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127924</xdr:rowOff>
    </xdr:from>
    <xdr:ext cx="405111" cy="259045"/>
    <xdr:sp macro="" textlink="">
      <xdr:nvSpPr>
        <xdr:cNvPr id="529" name="n_3mainValue【一般廃棄物処理施設】&#10;有形固定資産減価償却率">
          <a:extLst>
            <a:ext uri="{FF2B5EF4-FFF2-40B4-BE49-F238E27FC236}">
              <a16:creationId xmlns:a16="http://schemas.microsoft.com/office/drawing/2014/main" id="{96F83538-C05A-463F-9C4A-6545F7D2314F}"/>
            </a:ext>
          </a:extLst>
        </xdr:cNvPr>
        <xdr:cNvSpPr txBox="1"/>
      </xdr:nvSpPr>
      <xdr:spPr>
        <a:xfrm>
          <a:off x="13500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113228</xdr:rowOff>
    </xdr:from>
    <xdr:ext cx="405111" cy="259045"/>
    <xdr:sp macro="" textlink="">
      <xdr:nvSpPr>
        <xdr:cNvPr id="530" name="n_4mainValue【一般廃棄物処理施設】&#10;有形固定資産減価償却率">
          <a:extLst>
            <a:ext uri="{FF2B5EF4-FFF2-40B4-BE49-F238E27FC236}">
              <a16:creationId xmlns:a16="http://schemas.microsoft.com/office/drawing/2014/main" id="{F245500E-638E-4E39-A7CC-8241019226C4}"/>
            </a:ext>
          </a:extLst>
        </xdr:cNvPr>
        <xdr:cNvSpPr txBox="1"/>
      </xdr:nvSpPr>
      <xdr:spPr>
        <a:xfrm>
          <a:off x="12611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a:extLst>
            <a:ext uri="{FF2B5EF4-FFF2-40B4-BE49-F238E27FC236}">
              <a16:creationId xmlns:a16="http://schemas.microsoft.com/office/drawing/2014/main" id="{AAAB1D75-8E51-4350-B201-36C220AD8C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a:extLst>
            <a:ext uri="{FF2B5EF4-FFF2-40B4-BE49-F238E27FC236}">
              <a16:creationId xmlns:a16="http://schemas.microsoft.com/office/drawing/2014/main" id="{47301B24-61FF-44A5-BF45-F12B87B893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a:extLst>
            <a:ext uri="{FF2B5EF4-FFF2-40B4-BE49-F238E27FC236}">
              <a16:creationId xmlns:a16="http://schemas.microsoft.com/office/drawing/2014/main" id="{BF0329D2-C61F-422E-A7A5-E5EAA68020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a:extLst>
            <a:ext uri="{FF2B5EF4-FFF2-40B4-BE49-F238E27FC236}">
              <a16:creationId xmlns:a16="http://schemas.microsoft.com/office/drawing/2014/main" id="{7B49970E-A3AA-490E-9B00-857D6B80EE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a:extLst>
            <a:ext uri="{FF2B5EF4-FFF2-40B4-BE49-F238E27FC236}">
              <a16:creationId xmlns:a16="http://schemas.microsoft.com/office/drawing/2014/main" id="{2EFB9518-35F2-44AC-A890-6C78E116482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a:extLst>
            <a:ext uri="{FF2B5EF4-FFF2-40B4-BE49-F238E27FC236}">
              <a16:creationId xmlns:a16="http://schemas.microsoft.com/office/drawing/2014/main" id="{96CFA992-D0AF-4A5C-BE2A-4C32A8ACAB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a:extLst>
            <a:ext uri="{FF2B5EF4-FFF2-40B4-BE49-F238E27FC236}">
              <a16:creationId xmlns:a16="http://schemas.microsoft.com/office/drawing/2014/main" id="{A288D8B8-BAB3-462B-A21C-DE68D2563B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22CFF910-3F6A-452D-9EAC-1CE3B549546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A5875929-9B75-49D0-B761-5752B06AB3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4010EF53-CC69-40B6-8679-7B3F606143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1" name="直線コネクタ 540">
          <a:extLst>
            <a:ext uri="{FF2B5EF4-FFF2-40B4-BE49-F238E27FC236}">
              <a16:creationId xmlns:a16="http://schemas.microsoft.com/office/drawing/2014/main" id="{ADBEE9E5-A37F-464F-9779-E4BD15A2F0C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2" name="テキスト ボックス 541">
          <a:extLst>
            <a:ext uri="{FF2B5EF4-FFF2-40B4-BE49-F238E27FC236}">
              <a16:creationId xmlns:a16="http://schemas.microsoft.com/office/drawing/2014/main" id="{FD2C49F7-A2EC-4E78-8A8C-41503EC6F8A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3" name="直線コネクタ 542">
          <a:extLst>
            <a:ext uri="{FF2B5EF4-FFF2-40B4-BE49-F238E27FC236}">
              <a16:creationId xmlns:a16="http://schemas.microsoft.com/office/drawing/2014/main" id="{B18630C4-907F-4720-B2A2-1CA4A0611B2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4" name="テキスト ボックス 543">
          <a:extLst>
            <a:ext uri="{FF2B5EF4-FFF2-40B4-BE49-F238E27FC236}">
              <a16:creationId xmlns:a16="http://schemas.microsoft.com/office/drawing/2014/main" id="{2191DC13-E9F0-4580-B22D-7D5FA87695C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5" name="直線コネクタ 544">
          <a:extLst>
            <a:ext uri="{FF2B5EF4-FFF2-40B4-BE49-F238E27FC236}">
              <a16:creationId xmlns:a16="http://schemas.microsoft.com/office/drawing/2014/main" id="{2E33644B-6884-4637-8582-9397C319955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6" name="テキスト ボックス 545">
          <a:extLst>
            <a:ext uri="{FF2B5EF4-FFF2-40B4-BE49-F238E27FC236}">
              <a16:creationId xmlns:a16="http://schemas.microsoft.com/office/drawing/2014/main" id="{937AF04E-828E-4E1E-A6E4-B95CCAC65E9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7" name="直線コネクタ 546">
          <a:extLst>
            <a:ext uri="{FF2B5EF4-FFF2-40B4-BE49-F238E27FC236}">
              <a16:creationId xmlns:a16="http://schemas.microsoft.com/office/drawing/2014/main" id="{47723783-68F0-4E72-9272-BC8847E49DA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8" name="テキスト ボックス 547">
          <a:extLst>
            <a:ext uri="{FF2B5EF4-FFF2-40B4-BE49-F238E27FC236}">
              <a16:creationId xmlns:a16="http://schemas.microsoft.com/office/drawing/2014/main" id="{6CBE1622-EB2A-43F5-8C61-376D5C1FBE9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9" name="直線コネクタ 548">
          <a:extLst>
            <a:ext uri="{FF2B5EF4-FFF2-40B4-BE49-F238E27FC236}">
              <a16:creationId xmlns:a16="http://schemas.microsoft.com/office/drawing/2014/main" id="{FF3D3103-1F60-4A18-8B70-93A69BCC37C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50" name="テキスト ボックス 549">
          <a:extLst>
            <a:ext uri="{FF2B5EF4-FFF2-40B4-BE49-F238E27FC236}">
              <a16:creationId xmlns:a16="http://schemas.microsoft.com/office/drawing/2014/main" id="{C23F35BF-4401-4DAA-A1AB-D90EAC3A7A0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1" name="直線コネクタ 550">
          <a:extLst>
            <a:ext uri="{FF2B5EF4-FFF2-40B4-BE49-F238E27FC236}">
              <a16:creationId xmlns:a16="http://schemas.microsoft.com/office/drawing/2014/main" id="{455FFA02-1F85-45D3-9752-81CE2A2614D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52" name="テキスト ボックス 551">
          <a:extLst>
            <a:ext uri="{FF2B5EF4-FFF2-40B4-BE49-F238E27FC236}">
              <a16:creationId xmlns:a16="http://schemas.microsoft.com/office/drawing/2014/main" id="{6C9F1325-0C6C-444F-9A7E-F72D40582AD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30F461B5-4018-418E-99DC-E65265D85AE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4" name="テキスト ボックス 553">
          <a:extLst>
            <a:ext uri="{FF2B5EF4-FFF2-40B4-BE49-F238E27FC236}">
              <a16:creationId xmlns:a16="http://schemas.microsoft.com/office/drawing/2014/main" id="{B1546000-E067-48F5-AD73-219FDEE3963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a:extLst>
            <a:ext uri="{FF2B5EF4-FFF2-40B4-BE49-F238E27FC236}">
              <a16:creationId xmlns:a16="http://schemas.microsoft.com/office/drawing/2014/main" id="{4EFBA931-8344-4EEA-A793-04F2C1B643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556" name="直線コネクタ 555">
          <a:extLst>
            <a:ext uri="{FF2B5EF4-FFF2-40B4-BE49-F238E27FC236}">
              <a16:creationId xmlns:a16="http://schemas.microsoft.com/office/drawing/2014/main" id="{434F212F-FACA-432B-867F-80C22BEBDB81}"/>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557" name="【一般廃棄物処理施設】&#10;一人当たり有形固定資産（償却資産）額最小値テキスト">
          <a:extLst>
            <a:ext uri="{FF2B5EF4-FFF2-40B4-BE49-F238E27FC236}">
              <a16:creationId xmlns:a16="http://schemas.microsoft.com/office/drawing/2014/main" id="{D56BCE7C-37E2-4AA2-937A-577DA8854992}"/>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558" name="直線コネクタ 557">
          <a:extLst>
            <a:ext uri="{FF2B5EF4-FFF2-40B4-BE49-F238E27FC236}">
              <a16:creationId xmlns:a16="http://schemas.microsoft.com/office/drawing/2014/main" id="{FE137C74-9C81-4B92-8C56-D6D0A08EB5F5}"/>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559" name="【一般廃棄物処理施設】&#10;一人当たり有形固定資産（償却資産）額最大値テキスト">
          <a:extLst>
            <a:ext uri="{FF2B5EF4-FFF2-40B4-BE49-F238E27FC236}">
              <a16:creationId xmlns:a16="http://schemas.microsoft.com/office/drawing/2014/main" id="{0B198A30-13CA-44D7-903F-BD60A0D1F43B}"/>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560" name="直線コネクタ 559">
          <a:extLst>
            <a:ext uri="{FF2B5EF4-FFF2-40B4-BE49-F238E27FC236}">
              <a16:creationId xmlns:a16="http://schemas.microsoft.com/office/drawing/2014/main" id="{B029E9C6-4FE6-401A-B401-77EA48490B93}"/>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561" name="【一般廃棄物処理施設】&#10;一人当たり有形固定資産（償却資産）額平均値テキスト">
          <a:extLst>
            <a:ext uri="{FF2B5EF4-FFF2-40B4-BE49-F238E27FC236}">
              <a16:creationId xmlns:a16="http://schemas.microsoft.com/office/drawing/2014/main" id="{93D9F226-C1DF-466F-9D87-F8DCA0294418}"/>
            </a:ext>
          </a:extLst>
        </xdr:cNvPr>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562" name="フローチャート: 判断 561">
          <a:extLst>
            <a:ext uri="{FF2B5EF4-FFF2-40B4-BE49-F238E27FC236}">
              <a16:creationId xmlns:a16="http://schemas.microsoft.com/office/drawing/2014/main" id="{ECFA16EF-9E0E-4B48-BA67-F06A13073D93}"/>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563" name="フローチャート: 判断 562">
          <a:extLst>
            <a:ext uri="{FF2B5EF4-FFF2-40B4-BE49-F238E27FC236}">
              <a16:creationId xmlns:a16="http://schemas.microsoft.com/office/drawing/2014/main" id="{4116C238-B586-4608-9F83-E0362D8700D4}"/>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564" name="フローチャート: 判断 563">
          <a:extLst>
            <a:ext uri="{FF2B5EF4-FFF2-40B4-BE49-F238E27FC236}">
              <a16:creationId xmlns:a16="http://schemas.microsoft.com/office/drawing/2014/main" id="{7BFAD1AF-17FE-466D-B7DF-EBB3EAEC3CF6}"/>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565" name="フローチャート: 判断 564">
          <a:extLst>
            <a:ext uri="{FF2B5EF4-FFF2-40B4-BE49-F238E27FC236}">
              <a16:creationId xmlns:a16="http://schemas.microsoft.com/office/drawing/2014/main" id="{BC3CA1D5-D675-428C-A24D-72176654A12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566" name="フローチャート: 判断 565">
          <a:extLst>
            <a:ext uri="{FF2B5EF4-FFF2-40B4-BE49-F238E27FC236}">
              <a16:creationId xmlns:a16="http://schemas.microsoft.com/office/drawing/2014/main" id="{3878241A-F4EA-441C-9CFA-4B14E113026F}"/>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97196771-9DB3-424F-A368-34F3C3723BC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52BFEBBF-3168-40CF-9DA8-F6B147D3DA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74BB725A-85A7-4A2A-AA2A-439AAC3BFA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DFBADC93-D515-457D-95AB-D4329397E5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8C3A2487-EAE2-4348-AC18-52AF4ED823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39725</xdr:rowOff>
    </xdr:from>
    <xdr:to>
      <xdr:col>116</xdr:col>
      <xdr:colOff>114300</xdr:colOff>
      <xdr:row>40</xdr:row>
      <xdr:rowOff>141325</xdr:rowOff>
    </xdr:to>
    <xdr:sp macro="" textlink="">
      <xdr:nvSpPr>
        <xdr:cNvPr id="572" name="楕円 571">
          <a:extLst>
            <a:ext uri="{FF2B5EF4-FFF2-40B4-BE49-F238E27FC236}">
              <a16:creationId xmlns:a16="http://schemas.microsoft.com/office/drawing/2014/main" id="{42B02ED6-CC23-4D54-8873-A291B6A9F28D}"/>
            </a:ext>
          </a:extLst>
        </xdr:cNvPr>
        <xdr:cNvSpPr/>
      </xdr:nvSpPr>
      <xdr:spPr>
        <a:xfrm>
          <a:off x="22110700" y="68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62602</xdr:rowOff>
    </xdr:from>
    <xdr:ext cx="599010" cy="259045"/>
    <xdr:sp macro="" textlink="">
      <xdr:nvSpPr>
        <xdr:cNvPr id="573" name="【一般廃棄物処理施設】&#10;一人当たり有形固定資産（償却資産）額該当値テキスト">
          <a:extLst>
            <a:ext uri="{FF2B5EF4-FFF2-40B4-BE49-F238E27FC236}">
              <a16:creationId xmlns:a16="http://schemas.microsoft.com/office/drawing/2014/main" id="{C709AAAE-0BD6-4CB7-8EF2-2D12510E637C}"/>
            </a:ext>
          </a:extLst>
        </xdr:cNvPr>
        <xdr:cNvSpPr txBox="1"/>
      </xdr:nvSpPr>
      <xdr:spPr>
        <a:xfrm>
          <a:off x="22199600" y="67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41142</xdr:rowOff>
    </xdr:from>
    <xdr:to>
      <xdr:col>112</xdr:col>
      <xdr:colOff>38100</xdr:colOff>
      <xdr:row>40</xdr:row>
      <xdr:rowOff>142742</xdr:rowOff>
    </xdr:to>
    <xdr:sp macro="" textlink="">
      <xdr:nvSpPr>
        <xdr:cNvPr id="574" name="楕円 573">
          <a:extLst>
            <a:ext uri="{FF2B5EF4-FFF2-40B4-BE49-F238E27FC236}">
              <a16:creationId xmlns:a16="http://schemas.microsoft.com/office/drawing/2014/main" id="{798A1F2A-411D-4297-82B6-EDDD0E525437}"/>
            </a:ext>
          </a:extLst>
        </xdr:cNvPr>
        <xdr:cNvSpPr/>
      </xdr:nvSpPr>
      <xdr:spPr>
        <a:xfrm>
          <a:off x="21272500" y="68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90525</xdr:rowOff>
    </xdr:from>
    <xdr:to>
      <xdr:col>116</xdr:col>
      <xdr:colOff>63500</xdr:colOff>
      <xdr:row>40</xdr:row>
      <xdr:rowOff>91942</xdr:rowOff>
    </xdr:to>
    <xdr:cxnSp macro="">
      <xdr:nvCxnSpPr>
        <xdr:cNvPr id="575" name="直線コネクタ 574">
          <a:extLst>
            <a:ext uri="{FF2B5EF4-FFF2-40B4-BE49-F238E27FC236}">
              <a16:creationId xmlns:a16="http://schemas.microsoft.com/office/drawing/2014/main" id="{D8902530-27EC-4CE2-8B54-06A47E9A5A7F}"/>
            </a:ext>
          </a:extLst>
        </xdr:cNvPr>
        <xdr:cNvCxnSpPr/>
      </xdr:nvCxnSpPr>
      <xdr:spPr>
        <a:xfrm flipV="1">
          <a:off x="21323300" y="6948525"/>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48278</xdr:rowOff>
    </xdr:from>
    <xdr:to>
      <xdr:col>107</xdr:col>
      <xdr:colOff>101600</xdr:colOff>
      <xdr:row>40</xdr:row>
      <xdr:rowOff>149878</xdr:rowOff>
    </xdr:to>
    <xdr:sp macro="" textlink="">
      <xdr:nvSpPr>
        <xdr:cNvPr id="576" name="楕円 575">
          <a:extLst>
            <a:ext uri="{FF2B5EF4-FFF2-40B4-BE49-F238E27FC236}">
              <a16:creationId xmlns:a16="http://schemas.microsoft.com/office/drawing/2014/main" id="{574F63D1-8E37-4776-9E67-4C7EAA82C32C}"/>
            </a:ext>
          </a:extLst>
        </xdr:cNvPr>
        <xdr:cNvSpPr/>
      </xdr:nvSpPr>
      <xdr:spPr>
        <a:xfrm>
          <a:off x="20383500" y="69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91942</xdr:rowOff>
    </xdr:from>
    <xdr:to>
      <xdr:col>111</xdr:col>
      <xdr:colOff>177800</xdr:colOff>
      <xdr:row>40</xdr:row>
      <xdr:rowOff>99078</xdr:rowOff>
    </xdr:to>
    <xdr:cxnSp macro="">
      <xdr:nvCxnSpPr>
        <xdr:cNvPr id="577" name="直線コネクタ 576">
          <a:extLst>
            <a:ext uri="{FF2B5EF4-FFF2-40B4-BE49-F238E27FC236}">
              <a16:creationId xmlns:a16="http://schemas.microsoft.com/office/drawing/2014/main" id="{47CA8166-FCA3-43DB-9FB7-FD177B8B96B5}"/>
            </a:ext>
          </a:extLst>
        </xdr:cNvPr>
        <xdr:cNvCxnSpPr/>
      </xdr:nvCxnSpPr>
      <xdr:spPr>
        <a:xfrm flipV="1">
          <a:off x="20434300" y="6949942"/>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53781</xdr:rowOff>
    </xdr:from>
    <xdr:to>
      <xdr:col>102</xdr:col>
      <xdr:colOff>165100</xdr:colOff>
      <xdr:row>40</xdr:row>
      <xdr:rowOff>155381</xdr:rowOff>
    </xdr:to>
    <xdr:sp macro="" textlink="">
      <xdr:nvSpPr>
        <xdr:cNvPr id="578" name="楕円 577">
          <a:extLst>
            <a:ext uri="{FF2B5EF4-FFF2-40B4-BE49-F238E27FC236}">
              <a16:creationId xmlns:a16="http://schemas.microsoft.com/office/drawing/2014/main" id="{F4ED6FC3-F8F2-49D6-A396-EFF3A3A98FFA}"/>
            </a:ext>
          </a:extLst>
        </xdr:cNvPr>
        <xdr:cNvSpPr/>
      </xdr:nvSpPr>
      <xdr:spPr>
        <a:xfrm>
          <a:off x="19494500" y="69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99078</xdr:rowOff>
    </xdr:from>
    <xdr:to>
      <xdr:col>107</xdr:col>
      <xdr:colOff>50800</xdr:colOff>
      <xdr:row>40</xdr:row>
      <xdr:rowOff>104581</xdr:rowOff>
    </xdr:to>
    <xdr:cxnSp macro="">
      <xdr:nvCxnSpPr>
        <xdr:cNvPr id="579" name="直線コネクタ 578">
          <a:extLst>
            <a:ext uri="{FF2B5EF4-FFF2-40B4-BE49-F238E27FC236}">
              <a16:creationId xmlns:a16="http://schemas.microsoft.com/office/drawing/2014/main" id="{E1751ACE-8E0F-4FBD-B86A-0312184AE84A}"/>
            </a:ext>
          </a:extLst>
        </xdr:cNvPr>
        <xdr:cNvCxnSpPr/>
      </xdr:nvCxnSpPr>
      <xdr:spPr>
        <a:xfrm flipV="1">
          <a:off x="19545300" y="6957078"/>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58334</xdr:rowOff>
    </xdr:from>
    <xdr:to>
      <xdr:col>98</xdr:col>
      <xdr:colOff>38100</xdr:colOff>
      <xdr:row>40</xdr:row>
      <xdr:rowOff>159934</xdr:rowOff>
    </xdr:to>
    <xdr:sp macro="" textlink="">
      <xdr:nvSpPr>
        <xdr:cNvPr id="580" name="楕円 579">
          <a:extLst>
            <a:ext uri="{FF2B5EF4-FFF2-40B4-BE49-F238E27FC236}">
              <a16:creationId xmlns:a16="http://schemas.microsoft.com/office/drawing/2014/main" id="{1C96AE7C-91FC-481D-889E-8F229CB3BA9E}"/>
            </a:ext>
          </a:extLst>
        </xdr:cNvPr>
        <xdr:cNvSpPr/>
      </xdr:nvSpPr>
      <xdr:spPr>
        <a:xfrm>
          <a:off x="18605500" y="69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104581</xdr:rowOff>
    </xdr:from>
    <xdr:to>
      <xdr:col>102</xdr:col>
      <xdr:colOff>114300</xdr:colOff>
      <xdr:row>40</xdr:row>
      <xdr:rowOff>109134</xdr:rowOff>
    </xdr:to>
    <xdr:cxnSp macro="">
      <xdr:nvCxnSpPr>
        <xdr:cNvPr id="581" name="直線コネクタ 580">
          <a:extLst>
            <a:ext uri="{FF2B5EF4-FFF2-40B4-BE49-F238E27FC236}">
              <a16:creationId xmlns:a16="http://schemas.microsoft.com/office/drawing/2014/main" id="{E16B2579-3903-4EC6-A342-751CCDA84B1C}"/>
            </a:ext>
          </a:extLst>
        </xdr:cNvPr>
        <xdr:cNvCxnSpPr/>
      </xdr:nvCxnSpPr>
      <xdr:spPr>
        <a:xfrm flipV="1">
          <a:off x="18656300" y="6962581"/>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582" name="n_1aveValue【一般廃棄物処理施設】&#10;一人当たり有形固定資産（償却資産）額">
          <a:extLst>
            <a:ext uri="{FF2B5EF4-FFF2-40B4-BE49-F238E27FC236}">
              <a16:creationId xmlns:a16="http://schemas.microsoft.com/office/drawing/2014/main" id="{8246AB34-0869-4480-8737-17253AF8E293}"/>
            </a:ext>
          </a:extLst>
        </xdr:cNvPr>
        <xdr:cNvSpPr txBox="1"/>
      </xdr:nvSpPr>
      <xdr:spPr>
        <a:xfrm>
          <a:off x="21011095" y="70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583" name="n_2aveValue【一般廃棄物処理施設】&#10;一人当たり有形固定資産（償却資産）額">
          <a:extLst>
            <a:ext uri="{FF2B5EF4-FFF2-40B4-BE49-F238E27FC236}">
              <a16:creationId xmlns:a16="http://schemas.microsoft.com/office/drawing/2014/main" id="{06679FB0-195A-487B-9618-6A5738AE1BA1}"/>
            </a:ext>
          </a:extLst>
        </xdr:cNvPr>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77316</xdr:rowOff>
    </xdr:from>
    <xdr:ext cx="599010" cy="259045"/>
    <xdr:sp macro="" textlink="">
      <xdr:nvSpPr>
        <xdr:cNvPr id="584" name="n_3aveValue【一般廃棄物処理施設】&#10;一人当たり有形固定資産（償却資産）額">
          <a:extLst>
            <a:ext uri="{FF2B5EF4-FFF2-40B4-BE49-F238E27FC236}">
              <a16:creationId xmlns:a16="http://schemas.microsoft.com/office/drawing/2014/main" id="{DC5F6E48-D27E-4B98-BA94-F2D735DEE3A5}"/>
            </a:ext>
          </a:extLst>
        </xdr:cNvPr>
        <xdr:cNvSpPr txBox="1"/>
      </xdr:nvSpPr>
      <xdr:spPr>
        <a:xfrm>
          <a:off x="19245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93757</xdr:rowOff>
    </xdr:from>
    <xdr:ext cx="599010" cy="259045"/>
    <xdr:sp macro="" textlink="">
      <xdr:nvSpPr>
        <xdr:cNvPr id="585" name="n_4aveValue【一般廃棄物処理施設】&#10;一人当たり有形固定資産（償却資産）額">
          <a:extLst>
            <a:ext uri="{FF2B5EF4-FFF2-40B4-BE49-F238E27FC236}">
              <a16:creationId xmlns:a16="http://schemas.microsoft.com/office/drawing/2014/main" id="{61AA7C5E-0250-4B4C-BE91-C1861A703B38}"/>
            </a:ext>
          </a:extLst>
        </xdr:cNvPr>
        <xdr:cNvSpPr txBox="1"/>
      </xdr:nvSpPr>
      <xdr:spPr>
        <a:xfrm>
          <a:off x="18356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159269</xdr:rowOff>
    </xdr:from>
    <xdr:ext cx="599010" cy="259045"/>
    <xdr:sp macro="" textlink="">
      <xdr:nvSpPr>
        <xdr:cNvPr id="586" name="n_1mainValue【一般廃棄物処理施設】&#10;一人当たり有形固定資産（償却資産）額">
          <a:extLst>
            <a:ext uri="{FF2B5EF4-FFF2-40B4-BE49-F238E27FC236}">
              <a16:creationId xmlns:a16="http://schemas.microsoft.com/office/drawing/2014/main" id="{B17B7FDD-B310-4065-AE2F-665175A195BF}"/>
            </a:ext>
          </a:extLst>
        </xdr:cNvPr>
        <xdr:cNvSpPr txBox="1"/>
      </xdr:nvSpPr>
      <xdr:spPr>
        <a:xfrm>
          <a:off x="21011095" y="667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166405</xdr:rowOff>
    </xdr:from>
    <xdr:ext cx="599010" cy="259045"/>
    <xdr:sp macro="" textlink="">
      <xdr:nvSpPr>
        <xdr:cNvPr id="587" name="n_2mainValue【一般廃棄物処理施設】&#10;一人当たり有形固定資産（償却資産）額">
          <a:extLst>
            <a:ext uri="{FF2B5EF4-FFF2-40B4-BE49-F238E27FC236}">
              <a16:creationId xmlns:a16="http://schemas.microsoft.com/office/drawing/2014/main" id="{FD0B596D-63BD-473A-8367-4B7CE688E073}"/>
            </a:ext>
          </a:extLst>
        </xdr:cNvPr>
        <xdr:cNvSpPr txBox="1"/>
      </xdr:nvSpPr>
      <xdr:spPr>
        <a:xfrm>
          <a:off x="20134795" y="668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458</xdr:rowOff>
    </xdr:from>
    <xdr:ext cx="599010" cy="259045"/>
    <xdr:sp macro="" textlink="">
      <xdr:nvSpPr>
        <xdr:cNvPr id="588" name="n_3mainValue【一般廃棄物処理施設】&#10;一人当たり有形固定資産（償却資産）額">
          <a:extLst>
            <a:ext uri="{FF2B5EF4-FFF2-40B4-BE49-F238E27FC236}">
              <a16:creationId xmlns:a16="http://schemas.microsoft.com/office/drawing/2014/main" id="{1F922453-8A2B-49E9-BE95-9A937FD54FAE}"/>
            </a:ext>
          </a:extLst>
        </xdr:cNvPr>
        <xdr:cNvSpPr txBox="1"/>
      </xdr:nvSpPr>
      <xdr:spPr>
        <a:xfrm>
          <a:off x="19245795" y="668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5011</xdr:rowOff>
    </xdr:from>
    <xdr:ext cx="599010" cy="259045"/>
    <xdr:sp macro="" textlink="">
      <xdr:nvSpPr>
        <xdr:cNvPr id="589" name="n_4mainValue【一般廃棄物処理施設】&#10;一人当たり有形固定資産（償却資産）額">
          <a:extLst>
            <a:ext uri="{FF2B5EF4-FFF2-40B4-BE49-F238E27FC236}">
              <a16:creationId xmlns:a16="http://schemas.microsoft.com/office/drawing/2014/main" id="{9847A975-6882-4B58-9404-D803809C4269}"/>
            </a:ext>
          </a:extLst>
        </xdr:cNvPr>
        <xdr:cNvSpPr txBox="1"/>
      </xdr:nvSpPr>
      <xdr:spPr>
        <a:xfrm>
          <a:off x="18356795" y="66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E9D8CE41-AE69-4C3A-9753-8D53C7417F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id="{BC4AE340-DE26-4C53-92A4-D2A76FE5F6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a:extLst>
            <a:ext uri="{FF2B5EF4-FFF2-40B4-BE49-F238E27FC236}">
              <a16:creationId xmlns:a16="http://schemas.microsoft.com/office/drawing/2014/main" id="{028F3A03-9DB7-4216-A8FA-131E5A75E4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id="{9BC27154-785C-424A-93C1-DC0BFAEC8B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a:extLst>
            <a:ext uri="{FF2B5EF4-FFF2-40B4-BE49-F238E27FC236}">
              <a16:creationId xmlns:a16="http://schemas.microsoft.com/office/drawing/2014/main" id="{88852EDB-636D-40CB-81B9-B14DFAEFC6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id="{838C22F4-40F4-4739-AC19-1C7BDFCF26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a:extLst>
            <a:ext uri="{FF2B5EF4-FFF2-40B4-BE49-F238E27FC236}">
              <a16:creationId xmlns:a16="http://schemas.microsoft.com/office/drawing/2014/main" id="{DBB778F1-CEAB-43C4-8125-EF5CBF47CE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id="{D64B97A2-8264-4523-A7FC-9A5870F8E5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a:extLst>
            <a:ext uri="{FF2B5EF4-FFF2-40B4-BE49-F238E27FC236}">
              <a16:creationId xmlns:a16="http://schemas.microsoft.com/office/drawing/2014/main" id="{A60E0903-94CA-46E6-84E3-FD9811109D5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a:extLst>
            <a:ext uri="{FF2B5EF4-FFF2-40B4-BE49-F238E27FC236}">
              <a16:creationId xmlns:a16="http://schemas.microsoft.com/office/drawing/2014/main" id="{F112B3AE-71EF-4BA2-A2E4-25802901E1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0" name="テキスト ボックス 599">
          <a:extLst>
            <a:ext uri="{FF2B5EF4-FFF2-40B4-BE49-F238E27FC236}">
              <a16:creationId xmlns:a16="http://schemas.microsoft.com/office/drawing/2014/main" id="{4EE888FF-400F-4542-BF98-85A2102EBA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1" name="直線コネクタ 600">
          <a:extLst>
            <a:ext uri="{FF2B5EF4-FFF2-40B4-BE49-F238E27FC236}">
              <a16:creationId xmlns:a16="http://schemas.microsoft.com/office/drawing/2014/main" id="{5C44AC97-D787-4BD9-96EC-8FEE082A814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2" name="テキスト ボックス 601">
          <a:extLst>
            <a:ext uri="{FF2B5EF4-FFF2-40B4-BE49-F238E27FC236}">
              <a16:creationId xmlns:a16="http://schemas.microsoft.com/office/drawing/2014/main" id="{ECD9CFAF-8F18-44FE-BEF9-7F0E5571111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3" name="直線コネクタ 602">
          <a:extLst>
            <a:ext uri="{FF2B5EF4-FFF2-40B4-BE49-F238E27FC236}">
              <a16:creationId xmlns:a16="http://schemas.microsoft.com/office/drawing/2014/main" id="{4181DEFD-64D0-4BA8-8BCD-C6D3CF54EA4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4" name="テキスト ボックス 603">
          <a:extLst>
            <a:ext uri="{FF2B5EF4-FFF2-40B4-BE49-F238E27FC236}">
              <a16:creationId xmlns:a16="http://schemas.microsoft.com/office/drawing/2014/main" id="{2EBFBC9B-419D-4BA9-A24C-321C0461719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5" name="直線コネクタ 604">
          <a:extLst>
            <a:ext uri="{FF2B5EF4-FFF2-40B4-BE49-F238E27FC236}">
              <a16:creationId xmlns:a16="http://schemas.microsoft.com/office/drawing/2014/main" id="{7B7DB8DF-0B2D-4DA1-AD5F-632D5ABB762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6" name="テキスト ボックス 605">
          <a:extLst>
            <a:ext uri="{FF2B5EF4-FFF2-40B4-BE49-F238E27FC236}">
              <a16:creationId xmlns:a16="http://schemas.microsoft.com/office/drawing/2014/main" id="{05196996-3852-4190-8E90-3CD73F2EC8B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7" name="直線コネクタ 606">
          <a:extLst>
            <a:ext uri="{FF2B5EF4-FFF2-40B4-BE49-F238E27FC236}">
              <a16:creationId xmlns:a16="http://schemas.microsoft.com/office/drawing/2014/main" id="{7A1DDA4A-88DC-4291-BD30-1B08CA3FF26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8" name="テキスト ボックス 607">
          <a:extLst>
            <a:ext uri="{FF2B5EF4-FFF2-40B4-BE49-F238E27FC236}">
              <a16:creationId xmlns:a16="http://schemas.microsoft.com/office/drawing/2014/main" id="{2DF44C28-45D3-4BC7-95D9-3F9B5386974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9" name="直線コネクタ 608">
          <a:extLst>
            <a:ext uri="{FF2B5EF4-FFF2-40B4-BE49-F238E27FC236}">
              <a16:creationId xmlns:a16="http://schemas.microsoft.com/office/drawing/2014/main" id="{ED5E9BAA-0578-4742-8299-23D16F1ACC6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0" name="テキスト ボックス 609">
          <a:extLst>
            <a:ext uri="{FF2B5EF4-FFF2-40B4-BE49-F238E27FC236}">
              <a16:creationId xmlns:a16="http://schemas.microsoft.com/office/drawing/2014/main" id="{75EF3F97-E314-4843-8092-80D535C390C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FEE6958B-D202-4C30-B8C7-A46A369670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2" name="テキスト ボックス 611">
          <a:extLst>
            <a:ext uri="{FF2B5EF4-FFF2-40B4-BE49-F238E27FC236}">
              <a16:creationId xmlns:a16="http://schemas.microsoft.com/office/drawing/2014/main" id="{0F826825-3A82-4723-8DC8-9F697182A6E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3" name="【保健センター・保健所】&#10;有形固定資産減価償却率グラフ枠">
          <a:extLst>
            <a:ext uri="{FF2B5EF4-FFF2-40B4-BE49-F238E27FC236}">
              <a16:creationId xmlns:a16="http://schemas.microsoft.com/office/drawing/2014/main" id="{BD4C3A3D-433C-4F3D-8703-1039E8BB4D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614" name="直線コネクタ 613">
          <a:extLst>
            <a:ext uri="{FF2B5EF4-FFF2-40B4-BE49-F238E27FC236}">
              <a16:creationId xmlns:a16="http://schemas.microsoft.com/office/drawing/2014/main" id="{688B8AED-FDED-4DD6-80E0-3878F87D5538}"/>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15" name="【保健センター・保健所】&#10;有形固定資産減価償却率最小値テキスト">
          <a:extLst>
            <a:ext uri="{FF2B5EF4-FFF2-40B4-BE49-F238E27FC236}">
              <a16:creationId xmlns:a16="http://schemas.microsoft.com/office/drawing/2014/main" id="{681E5F06-398D-4C8E-A8D7-1A2D284CCD3C}"/>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16" name="直線コネクタ 615">
          <a:extLst>
            <a:ext uri="{FF2B5EF4-FFF2-40B4-BE49-F238E27FC236}">
              <a16:creationId xmlns:a16="http://schemas.microsoft.com/office/drawing/2014/main" id="{DFC550EC-24DC-4DFD-B447-C27D47706BB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17" name="【保健センター・保健所】&#10;有形固定資産減価償却率最大値テキスト">
          <a:extLst>
            <a:ext uri="{FF2B5EF4-FFF2-40B4-BE49-F238E27FC236}">
              <a16:creationId xmlns:a16="http://schemas.microsoft.com/office/drawing/2014/main" id="{54AA7F89-7FFA-450B-92AC-D821AFD11EAF}"/>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18" name="直線コネクタ 617">
          <a:extLst>
            <a:ext uri="{FF2B5EF4-FFF2-40B4-BE49-F238E27FC236}">
              <a16:creationId xmlns:a16="http://schemas.microsoft.com/office/drawing/2014/main" id="{EC79F2E5-48C4-41EE-A510-4578E2251783}"/>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619" name="【保健センター・保健所】&#10;有形固定資産減価償却率平均値テキスト">
          <a:extLst>
            <a:ext uri="{FF2B5EF4-FFF2-40B4-BE49-F238E27FC236}">
              <a16:creationId xmlns:a16="http://schemas.microsoft.com/office/drawing/2014/main" id="{4076903E-7EBD-48F3-AACA-9817C7D75BF3}"/>
            </a:ext>
          </a:extLst>
        </xdr:cNvPr>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620" name="フローチャート: 判断 619">
          <a:extLst>
            <a:ext uri="{FF2B5EF4-FFF2-40B4-BE49-F238E27FC236}">
              <a16:creationId xmlns:a16="http://schemas.microsoft.com/office/drawing/2014/main" id="{29BCCD4D-11E1-476D-914D-E6E2CCF007EE}"/>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621" name="フローチャート: 判断 620">
          <a:extLst>
            <a:ext uri="{FF2B5EF4-FFF2-40B4-BE49-F238E27FC236}">
              <a16:creationId xmlns:a16="http://schemas.microsoft.com/office/drawing/2014/main" id="{8E0D5416-0550-438B-B6E7-64B9ECA62960}"/>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622" name="フローチャート: 判断 621">
          <a:extLst>
            <a:ext uri="{FF2B5EF4-FFF2-40B4-BE49-F238E27FC236}">
              <a16:creationId xmlns:a16="http://schemas.microsoft.com/office/drawing/2014/main" id="{1D886943-7F45-45FD-8043-3ED047A7F505}"/>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623" name="フローチャート: 判断 622">
          <a:extLst>
            <a:ext uri="{FF2B5EF4-FFF2-40B4-BE49-F238E27FC236}">
              <a16:creationId xmlns:a16="http://schemas.microsoft.com/office/drawing/2014/main" id="{B82CBF72-0625-48B3-8BBB-FB8881C4B1F8}"/>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624" name="フローチャート: 判断 623">
          <a:extLst>
            <a:ext uri="{FF2B5EF4-FFF2-40B4-BE49-F238E27FC236}">
              <a16:creationId xmlns:a16="http://schemas.microsoft.com/office/drawing/2014/main" id="{140FCF08-16F1-4D99-AD2D-89FC96B71A13}"/>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FC934F39-A62A-42D5-A799-4ADF0283D6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90C4605-AAA3-4F1B-828B-4740B36B14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6A2FAE23-0BF5-465E-80A6-780EE3D7016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3DFC558D-D3AC-4416-8DF2-0B075CEDB2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2CBBD43D-140C-4ADD-8AED-D1575C10D2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30" name="楕円 629">
          <a:extLst>
            <a:ext uri="{FF2B5EF4-FFF2-40B4-BE49-F238E27FC236}">
              <a16:creationId xmlns:a16="http://schemas.microsoft.com/office/drawing/2014/main" id="{ED76884F-1C54-4E02-8E72-D832D59DD5F8}"/>
            </a:ext>
          </a:extLst>
        </xdr:cNvPr>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631" name="【保健センター・保健所】&#10;有形固定資産減価償却率該当値テキスト">
          <a:extLst>
            <a:ext uri="{FF2B5EF4-FFF2-40B4-BE49-F238E27FC236}">
              <a16:creationId xmlns:a16="http://schemas.microsoft.com/office/drawing/2014/main" id="{574D388C-1667-4C00-9A54-57801F6D7735}"/>
            </a:ext>
          </a:extLst>
        </xdr:cNvPr>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632" name="楕円 631">
          <a:extLst>
            <a:ext uri="{FF2B5EF4-FFF2-40B4-BE49-F238E27FC236}">
              <a16:creationId xmlns:a16="http://schemas.microsoft.com/office/drawing/2014/main" id="{B77CBC60-75CF-46B6-8998-33DC6CD52585}"/>
            </a:ext>
          </a:extLst>
        </xdr:cNvPr>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120015</xdr:rowOff>
    </xdr:to>
    <xdr:cxnSp macro="">
      <xdr:nvCxnSpPr>
        <xdr:cNvPr id="633" name="直線コネクタ 632">
          <a:extLst>
            <a:ext uri="{FF2B5EF4-FFF2-40B4-BE49-F238E27FC236}">
              <a16:creationId xmlns:a16="http://schemas.microsoft.com/office/drawing/2014/main" id="{704965F0-CCC8-438A-95F6-CE79D70CBE6F}"/>
            </a:ext>
          </a:extLst>
        </xdr:cNvPr>
        <xdr:cNvCxnSpPr/>
      </xdr:nvCxnSpPr>
      <xdr:spPr>
        <a:xfrm flipV="1">
          <a:off x="15481300" y="1044702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634" name="楕円 633">
          <a:extLst>
            <a:ext uri="{FF2B5EF4-FFF2-40B4-BE49-F238E27FC236}">
              <a16:creationId xmlns:a16="http://schemas.microsoft.com/office/drawing/2014/main" id="{3845E32A-6EBE-4327-BBB0-4179E0C433D4}"/>
            </a:ext>
          </a:extLst>
        </xdr:cNvPr>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120015</xdr:rowOff>
    </xdr:to>
    <xdr:cxnSp macro="">
      <xdr:nvCxnSpPr>
        <xdr:cNvPr id="635" name="直線コネクタ 634">
          <a:extLst>
            <a:ext uri="{FF2B5EF4-FFF2-40B4-BE49-F238E27FC236}">
              <a16:creationId xmlns:a16="http://schemas.microsoft.com/office/drawing/2014/main" id="{0BB1C5F6-B0DC-4BE3-8BCF-10121E620EEB}"/>
            </a:ext>
          </a:extLst>
        </xdr:cNvPr>
        <xdr:cNvCxnSpPr/>
      </xdr:nvCxnSpPr>
      <xdr:spPr>
        <a:xfrm>
          <a:off x="14592300" y="1042416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636" name="楕円 635">
          <a:extLst>
            <a:ext uri="{FF2B5EF4-FFF2-40B4-BE49-F238E27FC236}">
              <a16:creationId xmlns:a16="http://schemas.microsoft.com/office/drawing/2014/main" id="{A19CAAC7-C894-4643-BB5C-62D0032E5919}"/>
            </a:ext>
          </a:extLst>
        </xdr:cNvPr>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60</xdr:row>
      <xdr:rowOff>137160</xdr:rowOff>
    </xdr:to>
    <xdr:cxnSp macro="">
      <xdr:nvCxnSpPr>
        <xdr:cNvPr id="637" name="直線コネクタ 636">
          <a:extLst>
            <a:ext uri="{FF2B5EF4-FFF2-40B4-BE49-F238E27FC236}">
              <a16:creationId xmlns:a16="http://schemas.microsoft.com/office/drawing/2014/main" id="{3D02B7A2-8C5E-4477-A828-EFC83B9D0724}"/>
            </a:ext>
          </a:extLst>
        </xdr:cNvPr>
        <xdr:cNvCxnSpPr/>
      </xdr:nvCxnSpPr>
      <xdr:spPr>
        <a:xfrm>
          <a:off x="13703300" y="10405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25400</xdr:rowOff>
    </xdr:from>
    <xdr:to>
      <xdr:col>67</xdr:col>
      <xdr:colOff>101600</xdr:colOff>
      <xdr:row>58</xdr:row>
      <xdr:rowOff>127000</xdr:rowOff>
    </xdr:to>
    <xdr:sp macro="" textlink="">
      <xdr:nvSpPr>
        <xdr:cNvPr id="638" name="楕円 637">
          <a:extLst>
            <a:ext uri="{FF2B5EF4-FFF2-40B4-BE49-F238E27FC236}">
              <a16:creationId xmlns:a16="http://schemas.microsoft.com/office/drawing/2014/main" id="{6CE284E8-387D-4B85-97C2-75BE9C40D82C}"/>
            </a:ext>
          </a:extLst>
        </xdr:cNvPr>
        <xdr:cNvSpPr/>
      </xdr:nvSpPr>
      <xdr:spPr>
        <a:xfrm>
          <a:off x="1276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76200</xdr:rowOff>
    </xdr:from>
    <xdr:to>
      <xdr:col>71</xdr:col>
      <xdr:colOff>177800</xdr:colOff>
      <xdr:row>60</xdr:row>
      <xdr:rowOff>118110</xdr:rowOff>
    </xdr:to>
    <xdr:cxnSp macro="">
      <xdr:nvCxnSpPr>
        <xdr:cNvPr id="639" name="直線コネクタ 638">
          <a:extLst>
            <a:ext uri="{FF2B5EF4-FFF2-40B4-BE49-F238E27FC236}">
              <a16:creationId xmlns:a16="http://schemas.microsoft.com/office/drawing/2014/main" id="{597569DB-179E-4083-ADFB-504C2562CD93}"/>
            </a:ext>
          </a:extLst>
        </xdr:cNvPr>
        <xdr:cNvCxnSpPr/>
      </xdr:nvCxnSpPr>
      <xdr:spPr>
        <a:xfrm>
          <a:off x="12814300" y="10020300"/>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640" name="n_1aveValue【保健センター・保健所】&#10;有形固定資産減価償却率">
          <a:extLst>
            <a:ext uri="{FF2B5EF4-FFF2-40B4-BE49-F238E27FC236}">
              <a16:creationId xmlns:a16="http://schemas.microsoft.com/office/drawing/2014/main" id="{5FADFC3F-0C9F-4E7C-ACBC-3C3D91E60174}"/>
            </a:ext>
          </a:extLst>
        </xdr:cNvPr>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641" name="n_2aveValue【保健センター・保健所】&#10;有形固定資産減価償却率">
          <a:extLst>
            <a:ext uri="{FF2B5EF4-FFF2-40B4-BE49-F238E27FC236}">
              <a16:creationId xmlns:a16="http://schemas.microsoft.com/office/drawing/2014/main" id="{9292E539-C5EF-46D5-9469-48B7C007F87D}"/>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642" name="n_3aveValue【保健センター・保健所】&#10;有形固定資産減価償却率">
          <a:extLst>
            <a:ext uri="{FF2B5EF4-FFF2-40B4-BE49-F238E27FC236}">
              <a16:creationId xmlns:a16="http://schemas.microsoft.com/office/drawing/2014/main" id="{70D7E68D-7F65-48D9-8C2D-F7BD9DC41AF1}"/>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643" name="n_4aveValue【保健センター・保健所】&#10;有形固定資産減価償却率">
          <a:extLst>
            <a:ext uri="{FF2B5EF4-FFF2-40B4-BE49-F238E27FC236}">
              <a16:creationId xmlns:a16="http://schemas.microsoft.com/office/drawing/2014/main" id="{A1FD68CA-C615-4F2F-A21A-04EED695AAD4}"/>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644" name="n_1mainValue【保健センター・保健所】&#10;有形固定資産減価償却率">
          <a:extLst>
            <a:ext uri="{FF2B5EF4-FFF2-40B4-BE49-F238E27FC236}">
              <a16:creationId xmlns:a16="http://schemas.microsoft.com/office/drawing/2014/main" id="{CEC56859-BB8C-40FC-906F-AA5E57633E9F}"/>
            </a:ext>
          </a:extLst>
        </xdr:cNvPr>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645" name="n_2mainValue【保健センター・保健所】&#10;有形固定資産減価償却率">
          <a:extLst>
            <a:ext uri="{FF2B5EF4-FFF2-40B4-BE49-F238E27FC236}">
              <a16:creationId xmlns:a16="http://schemas.microsoft.com/office/drawing/2014/main" id="{B294A6AF-3B52-44CF-93A2-4D11337BA30F}"/>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160037</xdr:rowOff>
    </xdr:from>
    <xdr:ext cx="405111" cy="259045"/>
    <xdr:sp macro="" textlink="">
      <xdr:nvSpPr>
        <xdr:cNvPr id="646" name="n_3mainValue【保健センター・保健所】&#10;有形固定資産減価償却率">
          <a:extLst>
            <a:ext uri="{FF2B5EF4-FFF2-40B4-BE49-F238E27FC236}">
              <a16:creationId xmlns:a16="http://schemas.microsoft.com/office/drawing/2014/main" id="{E50DC1C4-DBC6-49B5-9426-97AB1730CD56}"/>
            </a:ext>
          </a:extLst>
        </xdr:cNvPr>
        <xdr:cNvSpPr txBox="1"/>
      </xdr:nvSpPr>
      <xdr:spPr>
        <a:xfrm>
          <a:off x="13500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47" name="n_4mainValue【保健センター・保健所】&#10;有形固定資産減価償却率">
          <a:extLst>
            <a:ext uri="{FF2B5EF4-FFF2-40B4-BE49-F238E27FC236}">
              <a16:creationId xmlns:a16="http://schemas.microsoft.com/office/drawing/2014/main" id="{1C154BFB-AF9B-4BC9-A5C5-FF5CE434AC75}"/>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8" name="正方形/長方形 647">
          <a:extLst>
            <a:ext uri="{FF2B5EF4-FFF2-40B4-BE49-F238E27FC236}">
              <a16:creationId xmlns:a16="http://schemas.microsoft.com/office/drawing/2014/main" id="{F6F9D5D9-7B4B-4EED-96BE-B369C55B08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9" name="正方形/長方形 648">
          <a:extLst>
            <a:ext uri="{FF2B5EF4-FFF2-40B4-BE49-F238E27FC236}">
              <a16:creationId xmlns:a16="http://schemas.microsoft.com/office/drawing/2014/main" id="{C8C2BA91-4A84-4EFB-BFF4-AC1271B6C0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0" name="正方形/長方形 649">
          <a:extLst>
            <a:ext uri="{FF2B5EF4-FFF2-40B4-BE49-F238E27FC236}">
              <a16:creationId xmlns:a16="http://schemas.microsoft.com/office/drawing/2014/main" id="{D9895528-9458-4D22-9811-0726DEBAB4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1" name="正方形/長方形 650">
          <a:extLst>
            <a:ext uri="{FF2B5EF4-FFF2-40B4-BE49-F238E27FC236}">
              <a16:creationId xmlns:a16="http://schemas.microsoft.com/office/drawing/2014/main" id="{4F3AF18B-760F-4A56-8FE7-1EB2994605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2" name="正方形/長方形 651">
          <a:extLst>
            <a:ext uri="{FF2B5EF4-FFF2-40B4-BE49-F238E27FC236}">
              <a16:creationId xmlns:a16="http://schemas.microsoft.com/office/drawing/2014/main" id="{890CC927-B5C8-411F-87C6-B8E3E2415B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3" name="正方形/長方形 652">
          <a:extLst>
            <a:ext uri="{FF2B5EF4-FFF2-40B4-BE49-F238E27FC236}">
              <a16:creationId xmlns:a16="http://schemas.microsoft.com/office/drawing/2014/main" id="{A7EE032A-673B-4F9D-8F8C-F89FA0C99D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4" name="正方形/長方形 653">
          <a:extLst>
            <a:ext uri="{FF2B5EF4-FFF2-40B4-BE49-F238E27FC236}">
              <a16:creationId xmlns:a16="http://schemas.microsoft.com/office/drawing/2014/main" id="{EC436378-037F-4E82-8EAE-49625181EC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5" name="正方形/長方形 654">
          <a:extLst>
            <a:ext uri="{FF2B5EF4-FFF2-40B4-BE49-F238E27FC236}">
              <a16:creationId xmlns:a16="http://schemas.microsoft.com/office/drawing/2014/main" id="{7783E0A1-060C-40F2-BF54-798A2B6E43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6" name="テキスト ボックス 655">
          <a:extLst>
            <a:ext uri="{FF2B5EF4-FFF2-40B4-BE49-F238E27FC236}">
              <a16:creationId xmlns:a16="http://schemas.microsoft.com/office/drawing/2014/main" id="{F799C34C-E23F-43DC-AF86-6CBFC24DBA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7" name="直線コネクタ 656">
          <a:extLst>
            <a:ext uri="{FF2B5EF4-FFF2-40B4-BE49-F238E27FC236}">
              <a16:creationId xmlns:a16="http://schemas.microsoft.com/office/drawing/2014/main" id="{39D8FD07-BA82-485E-94B8-F50252A53B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8" name="直線コネクタ 657">
          <a:extLst>
            <a:ext uri="{FF2B5EF4-FFF2-40B4-BE49-F238E27FC236}">
              <a16:creationId xmlns:a16="http://schemas.microsoft.com/office/drawing/2014/main" id="{8BA3DE61-B08E-48EE-BFDE-614687C3526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9" name="テキスト ボックス 658">
          <a:extLst>
            <a:ext uri="{FF2B5EF4-FFF2-40B4-BE49-F238E27FC236}">
              <a16:creationId xmlns:a16="http://schemas.microsoft.com/office/drawing/2014/main" id="{7019DEA1-EFDC-4F4C-BB8B-8C7A92ECD99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0" name="直線コネクタ 659">
          <a:extLst>
            <a:ext uri="{FF2B5EF4-FFF2-40B4-BE49-F238E27FC236}">
              <a16:creationId xmlns:a16="http://schemas.microsoft.com/office/drawing/2014/main" id="{ED1CA81C-32B7-470A-BC8F-4A5B49AC514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1" name="テキスト ボックス 660">
          <a:extLst>
            <a:ext uri="{FF2B5EF4-FFF2-40B4-BE49-F238E27FC236}">
              <a16:creationId xmlns:a16="http://schemas.microsoft.com/office/drawing/2014/main" id="{D6A004C4-E7BB-4FEE-97B0-2F7B2E80D32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2" name="直線コネクタ 661">
          <a:extLst>
            <a:ext uri="{FF2B5EF4-FFF2-40B4-BE49-F238E27FC236}">
              <a16:creationId xmlns:a16="http://schemas.microsoft.com/office/drawing/2014/main" id="{16956304-A5CF-4A2A-AEA7-FB192A14B80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3" name="テキスト ボックス 662">
          <a:extLst>
            <a:ext uri="{FF2B5EF4-FFF2-40B4-BE49-F238E27FC236}">
              <a16:creationId xmlns:a16="http://schemas.microsoft.com/office/drawing/2014/main" id="{8456F0D9-DA28-402D-BA73-96087C610E9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4" name="直線コネクタ 663">
          <a:extLst>
            <a:ext uri="{FF2B5EF4-FFF2-40B4-BE49-F238E27FC236}">
              <a16:creationId xmlns:a16="http://schemas.microsoft.com/office/drawing/2014/main" id="{1F4BD322-FEF4-4319-BB03-8E59B2176E5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5" name="テキスト ボックス 664">
          <a:extLst>
            <a:ext uri="{FF2B5EF4-FFF2-40B4-BE49-F238E27FC236}">
              <a16:creationId xmlns:a16="http://schemas.microsoft.com/office/drawing/2014/main" id="{058A41ED-4B09-41B6-BC6B-6DF5B585E24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6" name="直線コネクタ 665">
          <a:extLst>
            <a:ext uri="{FF2B5EF4-FFF2-40B4-BE49-F238E27FC236}">
              <a16:creationId xmlns:a16="http://schemas.microsoft.com/office/drawing/2014/main" id="{BA606BB7-F5BD-40E0-B61D-F65596282CD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7" name="テキスト ボックス 666">
          <a:extLst>
            <a:ext uri="{FF2B5EF4-FFF2-40B4-BE49-F238E27FC236}">
              <a16:creationId xmlns:a16="http://schemas.microsoft.com/office/drawing/2014/main" id="{586D007A-0B5B-49C1-92C8-171C835B535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8" name="直線コネクタ 667">
          <a:extLst>
            <a:ext uri="{FF2B5EF4-FFF2-40B4-BE49-F238E27FC236}">
              <a16:creationId xmlns:a16="http://schemas.microsoft.com/office/drawing/2014/main" id="{477BE23F-E7FE-471C-99F4-6ED0A7835F0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9" name="テキスト ボックス 668">
          <a:extLst>
            <a:ext uri="{FF2B5EF4-FFF2-40B4-BE49-F238E27FC236}">
              <a16:creationId xmlns:a16="http://schemas.microsoft.com/office/drawing/2014/main" id="{46C9A18F-D922-4E6C-9414-1A5DA53B5F6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a:extLst>
            <a:ext uri="{FF2B5EF4-FFF2-40B4-BE49-F238E27FC236}">
              <a16:creationId xmlns:a16="http://schemas.microsoft.com/office/drawing/2014/main" id="{5F479777-678F-4E64-B937-70FE5B9E30E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a:extLst>
            <a:ext uri="{FF2B5EF4-FFF2-40B4-BE49-F238E27FC236}">
              <a16:creationId xmlns:a16="http://schemas.microsoft.com/office/drawing/2014/main" id="{BCED670C-B754-41F2-84D0-62883CF8650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a:extLst>
            <a:ext uri="{FF2B5EF4-FFF2-40B4-BE49-F238E27FC236}">
              <a16:creationId xmlns:a16="http://schemas.microsoft.com/office/drawing/2014/main" id="{1CAD745E-6FC2-46E7-B495-660316FA8D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673" name="直線コネクタ 672">
          <a:extLst>
            <a:ext uri="{FF2B5EF4-FFF2-40B4-BE49-F238E27FC236}">
              <a16:creationId xmlns:a16="http://schemas.microsoft.com/office/drawing/2014/main" id="{6479B061-29E7-4A03-A37F-2D00120C8B73}"/>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674" name="【保健センター・保健所】&#10;一人当たり面積最小値テキスト">
          <a:extLst>
            <a:ext uri="{FF2B5EF4-FFF2-40B4-BE49-F238E27FC236}">
              <a16:creationId xmlns:a16="http://schemas.microsoft.com/office/drawing/2014/main" id="{4988A1A9-3029-4C9A-8EF3-241A3B4CFC16}"/>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675" name="直線コネクタ 674">
          <a:extLst>
            <a:ext uri="{FF2B5EF4-FFF2-40B4-BE49-F238E27FC236}">
              <a16:creationId xmlns:a16="http://schemas.microsoft.com/office/drawing/2014/main" id="{A74BB10B-E14D-42D6-B07D-297F6C66F020}"/>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676" name="【保健センター・保健所】&#10;一人当たり面積最大値テキスト">
          <a:extLst>
            <a:ext uri="{FF2B5EF4-FFF2-40B4-BE49-F238E27FC236}">
              <a16:creationId xmlns:a16="http://schemas.microsoft.com/office/drawing/2014/main" id="{F796B243-9AC5-45B3-A122-7781A4121756}"/>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677" name="直線コネクタ 676">
          <a:extLst>
            <a:ext uri="{FF2B5EF4-FFF2-40B4-BE49-F238E27FC236}">
              <a16:creationId xmlns:a16="http://schemas.microsoft.com/office/drawing/2014/main" id="{6083B30C-3EEE-4EE0-9926-032B2E18963A}"/>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678" name="【保健センター・保健所】&#10;一人当たり面積平均値テキスト">
          <a:extLst>
            <a:ext uri="{FF2B5EF4-FFF2-40B4-BE49-F238E27FC236}">
              <a16:creationId xmlns:a16="http://schemas.microsoft.com/office/drawing/2014/main" id="{579E9E44-E98D-4788-A5AF-73182B817970}"/>
            </a:ext>
          </a:extLst>
        </xdr:cNvPr>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679" name="フローチャート: 判断 678">
          <a:extLst>
            <a:ext uri="{FF2B5EF4-FFF2-40B4-BE49-F238E27FC236}">
              <a16:creationId xmlns:a16="http://schemas.microsoft.com/office/drawing/2014/main" id="{5A402C4F-BA5A-4F40-A2E3-BDBAFA13E14C}"/>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680" name="フローチャート: 判断 679">
          <a:extLst>
            <a:ext uri="{FF2B5EF4-FFF2-40B4-BE49-F238E27FC236}">
              <a16:creationId xmlns:a16="http://schemas.microsoft.com/office/drawing/2014/main" id="{5DCC351B-8412-4280-929B-7F52F3B4F4B1}"/>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681" name="フローチャート: 判断 680">
          <a:extLst>
            <a:ext uri="{FF2B5EF4-FFF2-40B4-BE49-F238E27FC236}">
              <a16:creationId xmlns:a16="http://schemas.microsoft.com/office/drawing/2014/main" id="{9CE2A1C1-018C-4A4A-8F4F-58F54794FE62}"/>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682" name="フローチャート: 判断 681">
          <a:extLst>
            <a:ext uri="{FF2B5EF4-FFF2-40B4-BE49-F238E27FC236}">
              <a16:creationId xmlns:a16="http://schemas.microsoft.com/office/drawing/2014/main" id="{762FEA6E-4DA6-44B0-A478-730A10225AF5}"/>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683" name="フローチャート: 判断 682">
          <a:extLst>
            <a:ext uri="{FF2B5EF4-FFF2-40B4-BE49-F238E27FC236}">
              <a16:creationId xmlns:a16="http://schemas.microsoft.com/office/drawing/2014/main" id="{DBD3759F-4361-431F-99A2-652F187DAF70}"/>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83C88F0C-0CDC-4AFC-9599-CEB8355C158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A4772627-AF96-4BFA-9A0C-B45C79130E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133D97DE-E9E5-476B-B1CF-FECAFF047E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8BD2A9C1-9692-4B1C-AAA4-DDB11E5FF3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A2B7BE37-8127-483E-B2F8-5D0B7FD21D6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156573</xdr:rowOff>
    </xdr:from>
    <xdr:to>
      <xdr:col>116</xdr:col>
      <xdr:colOff>114300</xdr:colOff>
      <xdr:row>64</xdr:row>
      <xdr:rowOff>86723</xdr:rowOff>
    </xdr:to>
    <xdr:sp macro="" textlink="">
      <xdr:nvSpPr>
        <xdr:cNvPr id="689" name="楕円 688">
          <a:extLst>
            <a:ext uri="{FF2B5EF4-FFF2-40B4-BE49-F238E27FC236}">
              <a16:creationId xmlns:a16="http://schemas.microsoft.com/office/drawing/2014/main" id="{B79AE78D-CFE0-4DE6-9037-5D49F173BDAB}"/>
            </a:ext>
          </a:extLst>
        </xdr:cNvPr>
        <xdr:cNvSpPr/>
      </xdr:nvSpPr>
      <xdr:spPr>
        <a:xfrm>
          <a:off x="22110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690" name="【保健センター・保健所】&#10;一人当たり面積該当値テキスト">
          <a:extLst>
            <a:ext uri="{FF2B5EF4-FFF2-40B4-BE49-F238E27FC236}">
              <a16:creationId xmlns:a16="http://schemas.microsoft.com/office/drawing/2014/main" id="{652C8710-F17D-4F76-9428-1A8536D4A5A4}"/>
            </a:ext>
          </a:extLst>
        </xdr:cNvPr>
        <xdr:cNvSpPr txBox="1"/>
      </xdr:nvSpPr>
      <xdr:spPr>
        <a:xfrm>
          <a:off x="22199600"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157880</xdr:rowOff>
    </xdr:from>
    <xdr:to>
      <xdr:col>112</xdr:col>
      <xdr:colOff>38100</xdr:colOff>
      <xdr:row>64</xdr:row>
      <xdr:rowOff>88030</xdr:rowOff>
    </xdr:to>
    <xdr:sp macro="" textlink="">
      <xdr:nvSpPr>
        <xdr:cNvPr id="691" name="楕円 690">
          <a:extLst>
            <a:ext uri="{FF2B5EF4-FFF2-40B4-BE49-F238E27FC236}">
              <a16:creationId xmlns:a16="http://schemas.microsoft.com/office/drawing/2014/main" id="{0E2C8A5C-2B22-4997-A1BA-510C1EEDA868}"/>
            </a:ext>
          </a:extLst>
        </xdr:cNvPr>
        <xdr:cNvSpPr/>
      </xdr:nvSpPr>
      <xdr:spPr>
        <a:xfrm>
          <a:off x="21272500" y="109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35923</xdr:rowOff>
    </xdr:from>
    <xdr:to>
      <xdr:col>116</xdr:col>
      <xdr:colOff>63500</xdr:colOff>
      <xdr:row>64</xdr:row>
      <xdr:rowOff>37230</xdr:rowOff>
    </xdr:to>
    <xdr:cxnSp macro="">
      <xdr:nvCxnSpPr>
        <xdr:cNvPr id="692" name="直線コネクタ 691">
          <a:extLst>
            <a:ext uri="{FF2B5EF4-FFF2-40B4-BE49-F238E27FC236}">
              <a16:creationId xmlns:a16="http://schemas.microsoft.com/office/drawing/2014/main" id="{48BCF750-A530-4F85-9E83-5A608342DDFB}"/>
            </a:ext>
          </a:extLst>
        </xdr:cNvPr>
        <xdr:cNvCxnSpPr/>
      </xdr:nvCxnSpPr>
      <xdr:spPr>
        <a:xfrm flipV="1">
          <a:off x="21323300" y="1100872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159512</xdr:rowOff>
    </xdr:from>
    <xdr:to>
      <xdr:col>107</xdr:col>
      <xdr:colOff>101600</xdr:colOff>
      <xdr:row>64</xdr:row>
      <xdr:rowOff>89662</xdr:rowOff>
    </xdr:to>
    <xdr:sp macro="" textlink="">
      <xdr:nvSpPr>
        <xdr:cNvPr id="693" name="楕円 692">
          <a:extLst>
            <a:ext uri="{FF2B5EF4-FFF2-40B4-BE49-F238E27FC236}">
              <a16:creationId xmlns:a16="http://schemas.microsoft.com/office/drawing/2014/main" id="{485DC740-ABDD-4514-BBC9-F267E9080CC9}"/>
            </a:ext>
          </a:extLst>
        </xdr:cNvPr>
        <xdr:cNvSpPr/>
      </xdr:nvSpPr>
      <xdr:spPr>
        <a:xfrm>
          <a:off x="20383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37230</xdr:rowOff>
    </xdr:from>
    <xdr:to>
      <xdr:col>111</xdr:col>
      <xdr:colOff>177800</xdr:colOff>
      <xdr:row>64</xdr:row>
      <xdr:rowOff>38862</xdr:rowOff>
    </xdr:to>
    <xdr:cxnSp macro="">
      <xdr:nvCxnSpPr>
        <xdr:cNvPr id="694" name="直線コネクタ 693">
          <a:extLst>
            <a:ext uri="{FF2B5EF4-FFF2-40B4-BE49-F238E27FC236}">
              <a16:creationId xmlns:a16="http://schemas.microsoft.com/office/drawing/2014/main" id="{BA9950F3-5054-4512-AB04-D86323499DDE}"/>
            </a:ext>
          </a:extLst>
        </xdr:cNvPr>
        <xdr:cNvCxnSpPr/>
      </xdr:nvCxnSpPr>
      <xdr:spPr>
        <a:xfrm flipV="1">
          <a:off x="20434300" y="1101003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160818</xdr:rowOff>
    </xdr:from>
    <xdr:to>
      <xdr:col>102</xdr:col>
      <xdr:colOff>165100</xdr:colOff>
      <xdr:row>64</xdr:row>
      <xdr:rowOff>90968</xdr:rowOff>
    </xdr:to>
    <xdr:sp macro="" textlink="">
      <xdr:nvSpPr>
        <xdr:cNvPr id="695" name="楕円 694">
          <a:extLst>
            <a:ext uri="{FF2B5EF4-FFF2-40B4-BE49-F238E27FC236}">
              <a16:creationId xmlns:a16="http://schemas.microsoft.com/office/drawing/2014/main" id="{F1972E8B-EBAA-49DA-B4AB-3E45C000A2EF}"/>
            </a:ext>
          </a:extLst>
        </xdr:cNvPr>
        <xdr:cNvSpPr/>
      </xdr:nvSpPr>
      <xdr:spPr>
        <a:xfrm>
          <a:off x="19494500" y="109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38862</xdr:rowOff>
    </xdr:from>
    <xdr:to>
      <xdr:col>107</xdr:col>
      <xdr:colOff>50800</xdr:colOff>
      <xdr:row>64</xdr:row>
      <xdr:rowOff>40168</xdr:rowOff>
    </xdr:to>
    <xdr:cxnSp macro="">
      <xdr:nvCxnSpPr>
        <xdr:cNvPr id="696" name="直線コネクタ 695">
          <a:extLst>
            <a:ext uri="{FF2B5EF4-FFF2-40B4-BE49-F238E27FC236}">
              <a16:creationId xmlns:a16="http://schemas.microsoft.com/office/drawing/2014/main" id="{C1307A23-235E-4DEE-B877-2217296E06F9}"/>
            </a:ext>
          </a:extLst>
        </xdr:cNvPr>
        <xdr:cNvCxnSpPr/>
      </xdr:nvCxnSpPr>
      <xdr:spPr>
        <a:xfrm flipV="1">
          <a:off x="19545300" y="1101166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162451</xdr:rowOff>
    </xdr:from>
    <xdr:to>
      <xdr:col>98</xdr:col>
      <xdr:colOff>38100</xdr:colOff>
      <xdr:row>64</xdr:row>
      <xdr:rowOff>92601</xdr:rowOff>
    </xdr:to>
    <xdr:sp macro="" textlink="">
      <xdr:nvSpPr>
        <xdr:cNvPr id="697" name="楕円 696">
          <a:extLst>
            <a:ext uri="{FF2B5EF4-FFF2-40B4-BE49-F238E27FC236}">
              <a16:creationId xmlns:a16="http://schemas.microsoft.com/office/drawing/2014/main" id="{BA22983E-88FE-441D-B3E3-0793C56E2C84}"/>
            </a:ext>
          </a:extLst>
        </xdr:cNvPr>
        <xdr:cNvSpPr/>
      </xdr:nvSpPr>
      <xdr:spPr>
        <a:xfrm>
          <a:off x="18605500" y="109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40168</xdr:rowOff>
    </xdr:from>
    <xdr:to>
      <xdr:col>102</xdr:col>
      <xdr:colOff>114300</xdr:colOff>
      <xdr:row>64</xdr:row>
      <xdr:rowOff>41801</xdr:rowOff>
    </xdr:to>
    <xdr:cxnSp macro="">
      <xdr:nvCxnSpPr>
        <xdr:cNvPr id="698" name="直線コネクタ 697">
          <a:extLst>
            <a:ext uri="{FF2B5EF4-FFF2-40B4-BE49-F238E27FC236}">
              <a16:creationId xmlns:a16="http://schemas.microsoft.com/office/drawing/2014/main" id="{13E1F6C8-7352-48A8-8332-E01B20391FDD}"/>
            </a:ext>
          </a:extLst>
        </xdr:cNvPr>
        <xdr:cNvCxnSpPr/>
      </xdr:nvCxnSpPr>
      <xdr:spPr>
        <a:xfrm flipV="1">
          <a:off x="18656300" y="1101296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699" name="n_1aveValue【保健センター・保健所】&#10;一人当たり面積">
          <a:extLst>
            <a:ext uri="{FF2B5EF4-FFF2-40B4-BE49-F238E27FC236}">
              <a16:creationId xmlns:a16="http://schemas.microsoft.com/office/drawing/2014/main" id="{11D4871C-2820-4C41-B278-837B53773238}"/>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700" name="n_2aveValue【保健センター・保健所】&#10;一人当たり面積">
          <a:extLst>
            <a:ext uri="{FF2B5EF4-FFF2-40B4-BE49-F238E27FC236}">
              <a16:creationId xmlns:a16="http://schemas.microsoft.com/office/drawing/2014/main" id="{42703DEE-17C0-45FC-9407-22F5D905C6AD}"/>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701" name="n_3aveValue【保健センター・保健所】&#10;一人当たり面積">
          <a:extLst>
            <a:ext uri="{FF2B5EF4-FFF2-40B4-BE49-F238E27FC236}">
              <a16:creationId xmlns:a16="http://schemas.microsoft.com/office/drawing/2014/main" id="{BB01C7A1-7528-4320-A313-BD82625EAA34}"/>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702" name="n_4aveValue【保健センター・保健所】&#10;一人当たり面積">
          <a:extLst>
            <a:ext uri="{FF2B5EF4-FFF2-40B4-BE49-F238E27FC236}">
              <a16:creationId xmlns:a16="http://schemas.microsoft.com/office/drawing/2014/main" id="{391C5C2A-DFF3-49A7-AC15-4C8C78A427B7}"/>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79157</xdr:rowOff>
    </xdr:from>
    <xdr:ext cx="469744" cy="259045"/>
    <xdr:sp macro="" textlink="">
      <xdr:nvSpPr>
        <xdr:cNvPr id="703" name="n_1mainValue【保健センター・保健所】&#10;一人当たり面積">
          <a:extLst>
            <a:ext uri="{FF2B5EF4-FFF2-40B4-BE49-F238E27FC236}">
              <a16:creationId xmlns:a16="http://schemas.microsoft.com/office/drawing/2014/main" id="{6C9D83DB-A3EB-490A-A965-3448D7A615B0}"/>
            </a:ext>
          </a:extLst>
        </xdr:cNvPr>
        <xdr:cNvSpPr txBox="1"/>
      </xdr:nvSpPr>
      <xdr:spPr>
        <a:xfrm>
          <a:off x="21075727" y="110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80789</xdr:rowOff>
    </xdr:from>
    <xdr:ext cx="469744" cy="259045"/>
    <xdr:sp macro="" textlink="">
      <xdr:nvSpPr>
        <xdr:cNvPr id="704" name="n_2mainValue【保健センター・保健所】&#10;一人当たり面積">
          <a:extLst>
            <a:ext uri="{FF2B5EF4-FFF2-40B4-BE49-F238E27FC236}">
              <a16:creationId xmlns:a16="http://schemas.microsoft.com/office/drawing/2014/main" id="{719085E8-D105-4BC8-8B4B-545C774A7C8B}"/>
            </a:ext>
          </a:extLst>
        </xdr:cNvPr>
        <xdr:cNvSpPr txBox="1"/>
      </xdr:nvSpPr>
      <xdr:spPr>
        <a:xfrm>
          <a:off x="201994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82095</xdr:rowOff>
    </xdr:from>
    <xdr:ext cx="469744" cy="259045"/>
    <xdr:sp macro="" textlink="">
      <xdr:nvSpPr>
        <xdr:cNvPr id="705" name="n_3mainValue【保健センター・保健所】&#10;一人当たり面積">
          <a:extLst>
            <a:ext uri="{FF2B5EF4-FFF2-40B4-BE49-F238E27FC236}">
              <a16:creationId xmlns:a16="http://schemas.microsoft.com/office/drawing/2014/main" id="{52B4EC31-986F-4AE0-BB70-08F016397678}"/>
            </a:ext>
          </a:extLst>
        </xdr:cNvPr>
        <xdr:cNvSpPr txBox="1"/>
      </xdr:nvSpPr>
      <xdr:spPr>
        <a:xfrm>
          <a:off x="19310427" y="110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83728</xdr:rowOff>
    </xdr:from>
    <xdr:ext cx="469744" cy="259045"/>
    <xdr:sp macro="" textlink="">
      <xdr:nvSpPr>
        <xdr:cNvPr id="706" name="n_4mainValue【保健センター・保健所】&#10;一人当たり面積">
          <a:extLst>
            <a:ext uri="{FF2B5EF4-FFF2-40B4-BE49-F238E27FC236}">
              <a16:creationId xmlns:a16="http://schemas.microsoft.com/office/drawing/2014/main" id="{1586125D-209C-4B1A-8034-32D0B3E48425}"/>
            </a:ext>
          </a:extLst>
        </xdr:cNvPr>
        <xdr:cNvSpPr txBox="1"/>
      </xdr:nvSpPr>
      <xdr:spPr>
        <a:xfrm>
          <a:off x="18421427" y="1105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a:extLst>
            <a:ext uri="{FF2B5EF4-FFF2-40B4-BE49-F238E27FC236}">
              <a16:creationId xmlns:a16="http://schemas.microsoft.com/office/drawing/2014/main" id="{FCC2B39C-EBD7-4D13-9D0F-D802D99BA4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a:extLst>
            <a:ext uri="{FF2B5EF4-FFF2-40B4-BE49-F238E27FC236}">
              <a16:creationId xmlns:a16="http://schemas.microsoft.com/office/drawing/2014/main" id="{262D6B73-DF45-436C-936C-DE30C06CCB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a:extLst>
            <a:ext uri="{FF2B5EF4-FFF2-40B4-BE49-F238E27FC236}">
              <a16:creationId xmlns:a16="http://schemas.microsoft.com/office/drawing/2014/main" id="{95F6D433-A5BB-4338-9CF4-84CBA7EBF1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a:extLst>
            <a:ext uri="{FF2B5EF4-FFF2-40B4-BE49-F238E27FC236}">
              <a16:creationId xmlns:a16="http://schemas.microsoft.com/office/drawing/2014/main" id="{9863BD0F-9031-4F01-A002-6E990704CF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a:extLst>
            <a:ext uri="{FF2B5EF4-FFF2-40B4-BE49-F238E27FC236}">
              <a16:creationId xmlns:a16="http://schemas.microsoft.com/office/drawing/2014/main" id="{0C093F99-E2D6-4266-A32B-BBD654331B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a:extLst>
            <a:ext uri="{FF2B5EF4-FFF2-40B4-BE49-F238E27FC236}">
              <a16:creationId xmlns:a16="http://schemas.microsoft.com/office/drawing/2014/main" id="{E17AF146-2382-4DB7-838A-375B6FC60C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a:extLst>
            <a:ext uri="{FF2B5EF4-FFF2-40B4-BE49-F238E27FC236}">
              <a16:creationId xmlns:a16="http://schemas.microsoft.com/office/drawing/2014/main" id="{B8E77DCD-0DA8-4CAF-8EE7-49E1C32B44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a:extLst>
            <a:ext uri="{FF2B5EF4-FFF2-40B4-BE49-F238E27FC236}">
              <a16:creationId xmlns:a16="http://schemas.microsoft.com/office/drawing/2014/main" id="{9B030E1F-058C-47EA-A3C5-999061BB4F5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a:extLst>
            <a:ext uri="{FF2B5EF4-FFF2-40B4-BE49-F238E27FC236}">
              <a16:creationId xmlns:a16="http://schemas.microsoft.com/office/drawing/2014/main" id="{D8254C81-D5E6-458C-836C-7D634276780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a:extLst>
            <a:ext uri="{FF2B5EF4-FFF2-40B4-BE49-F238E27FC236}">
              <a16:creationId xmlns:a16="http://schemas.microsoft.com/office/drawing/2014/main" id="{6BB7B424-C34D-4FC4-B06A-D2A6FAC24B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a:extLst>
            <a:ext uri="{FF2B5EF4-FFF2-40B4-BE49-F238E27FC236}">
              <a16:creationId xmlns:a16="http://schemas.microsoft.com/office/drawing/2014/main" id="{3847BCBE-9965-44DD-AE3E-BFCFD84268D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8" name="直線コネクタ 717">
          <a:extLst>
            <a:ext uri="{FF2B5EF4-FFF2-40B4-BE49-F238E27FC236}">
              <a16:creationId xmlns:a16="http://schemas.microsoft.com/office/drawing/2014/main" id="{908FF4E4-FD24-4027-98E5-0134273B1CD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9" name="テキスト ボックス 718">
          <a:extLst>
            <a:ext uri="{FF2B5EF4-FFF2-40B4-BE49-F238E27FC236}">
              <a16:creationId xmlns:a16="http://schemas.microsoft.com/office/drawing/2014/main" id="{0F606001-3CBC-48BC-AA63-095E17B14FE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0" name="直線コネクタ 719">
          <a:extLst>
            <a:ext uri="{FF2B5EF4-FFF2-40B4-BE49-F238E27FC236}">
              <a16:creationId xmlns:a16="http://schemas.microsoft.com/office/drawing/2014/main" id="{59BE72DE-0700-4878-89BE-5D14EA3565D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1" name="テキスト ボックス 720">
          <a:extLst>
            <a:ext uri="{FF2B5EF4-FFF2-40B4-BE49-F238E27FC236}">
              <a16:creationId xmlns:a16="http://schemas.microsoft.com/office/drawing/2014/main" id="{93BADD1F-1E53-4C15-8841-0F912DB0A95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2" name="直線コネクタ 721">
          <a:extLst>
            <a:ext uri="{FF2B5EF4-FFF2-40B4-BE49-F238E27FC236}">
              <a16:creationId xmlns:a16="http://schemas.microsoft.com/office/drawing/2014/main" id="{5DB54BF7-F649-471D-84B2-3581F78B471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3" name="テキスト ボックス 722">
          <a:extLst>
            <a:ext uri="{FF2B5EF4-FFF2-40B4-BE49-F238E27FC236}">
              <a16:creationId xmlns:a16="http://schemas.microsoft.com/office/drawing/2014/main" id="{C94254D8-9679-4F76-AF19-857DD1B57C2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4" name="直線コネクタ 723">
          <a:extLst>
            <a:ext uri="{FF2B5EF4-FFF2-40B4-BE49-F238E27FC236}">
              <a16:creationId xmlns:a16="http://schemas.microsoft.com/office/drawing/2014/main" id="{3795877D-F7FB-407C-A2DB-0444FADBBFA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5" name="テキスト ボックス 724">
          <a:extLst>
            <a:ext uri="{FF2B5EF4-FFF2-40B4-BE49-F238E27FC236}">
              <a16:creationId xmlns:a16="http://schemas.microsoft.com/office/drawing/2014/main" id="{9C2F4E4E-3145-4A8B-9117-256A43C3DFD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6" name="直線コネクタ 725">
          <a:extLst>
            <a:ext uri="{FF2B5EF4-FFF2-40B4-BE49-F238E27FC236}">
              <a16:creationId xmlns:a16="http://schemas.microsoft.com/office/drawing/2014/main" id="{3323418E-8523-4A5B-9160-C8907D5F4C9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7" name="テキスト ボックス 726">
          <a:extLst>
            <a:ext uri="{FF2B5EF4-FFF2-40B4-BE49-F238E27FC236}">
              <a16:creationId xmlns:a16="http://schemas.microsoft.com/office/drawing/2014/main" id="{803B07BA-3DEF-4C59-BE21-006DF5F2434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8" name="直線コネクタ 727">
          <a:extLst>
            <a:ext uri="{FF2B5EF4-FFF2-40B4-BE49-F238E27FC236}">
              <a16:creationId xmlns:a16="http://schemas.microsoft.com/office/drawing/2014/main" id="{4F320CCE-504B-4376-B437-7C9CF87347A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9" name="テキスト ボックス 728">
          <a:extLst>
            <a:ext uri="{FF2B5EF4-FFF2-40B4-BE49-F238E27FC236}">
              <a16:creationId xmlns:a16="http://schemas.microsoft.com/office/drawing/2014/main" id="{C014189A-5AFC-4490-8A7D-0A7FA4929BE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a:extLst>
            <a:ext uri="{FF2B5EF4-FFF2-40B4-BE49-F238E27FC236}">
              <a16:creationId xmlns:a16="http://schemas.microsoft.com/office/drawing/2014/main" id="{8094F8A4-9F20-4412-853E-45264D34F72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a:extLst>
            <a:ext uri="{FF2B5EF4-FFF2-40B4-BE49-F238E27FC236}">
              <a16:creationId xmlns:a16="http://schemas.microsoft.com/office/drawing/2014/main" id="{56FC54BC-06F7-453E-AFD6-E2EDA03E04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732" name="直線コネクタ 731">
          <a:extLst>
            <a:ext uri="{FF2B5EF4-FFF2-40B4-BE49-F238E27FC236}">
              <a16:creationId xmlns:a16="http://schemas.microsoft.com/office/drawing/2014/main" id="{E8C30D35-567B-4FB2-925C-94AB8DE1A517}"/>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733" name="【消防施設】&#10;有形固定資産減価償却率最小値テキスト">
          <a:extLst>
            <a:ext uri="{FF2B5EF4-FFF2-40B4-BE49-F238E27FC236}">
              <a16:creationId xmlns:a16="http://schemas.microsoft.com/office/drawing/2014/main" id="{6B2928CA-C40C-46E6-B4B5-11A6227CC77D}"/>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734" name="直線コネクタ 733">
          <a:extLst>
            <a:ext uri="{FF2B5EF4-FFF2-40B4-BE49-F238E27FC236}">
              <a16:creationId xmlns:a16="http://schemas.microsoft.com/office/drawing/2014/main" id="{104BFFB7-0311-4DC9-92E1-3B7EDAB9FC53}"/>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735" name="【消防施設】&#10;有形固定資産減価償却率最大値テキスト">
          <a:extLst>
            <a:ext uri="{FF2B5EF4-FFF2-40B4-BE49-F238E27FC236}">
              <a16:creationId xmlns:a16="http://schemas.microsoft.com/office/drawing/2014/main" id="{748784CA-E98E-425E-89A0-0743D25A9F2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736" name="直線コネクタ 735">
          <a:extLst>
            <a:ext uri="{FF2B5EF4-FFF2-40B4-BE49-F238E27FC236}">
              <a16:creationId xmlns:a16="http://schemas.microsoft.com/office/drawing/2014/main" id="{0072893D-A39D-4C3C-851C-EF856B923F76}"/>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737" name="【消防施設】&#10;有形固定資産減価償却率平均値テキスト">
          <a:extLst>
            <a:ext uri="{FF2B5EF4-FFF2-40B4-BE49-F238E27FC236}">
              <a16:creationId xmlns:a16="http://schemas.microsoft.com/office/drawing/2014/main" id="{3FB104BB-C854-4787-B35D-5CA9F24F9134}"/>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38" name="フローチャート: 判断 737">
          <a:extLst>
            <a:ext uri="{FF2B5EF4-FFF2-40B4-BE49-F238E27FC236}">
              <a16:creationId xmlns:a16="http://schemas.microsoft.com/office/drawing/2014/main" id="{75977CBF-2920-478D-B452-5FC8AA7F58D8}"/>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739" name="フローチャート: 判断 738">
          <a:extLst>
            <a:ext uri="{FF2B5EF4-FFF2-40B4-BE49-F238E27FC236}">
              <a16:creationId xmlns:a16="http://schemas.microsoft.com/office/drawing/2014/main" id="{EF89557B-489D-40B0-8814-64C53A122A3C}"/>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40" name="フローチャート: 判断 739">
          <a:extLst>
            <a:ext uri="{FF2B5EF4-FFF2-40B4-BE49-F238E27FC236}">
              <a16:creationId xmlns:a16="http://schemas.microsoft.com/office/drawing/2014/main" id="{105DC21B-4C05-4557-95C5-EC3785A8D8A7}"/>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741" name="フローチャート: 判断 740">
          <a:extLst>
            <a:ext uri="{FF2B5EF4-FFF2-40B4-BE49-F238E27FC236}">
              <a16:creationId xmlns:a16="http://schemas.microsoft.com/office/drawing/2014/main" id="{4FB40F82-D746-4889-8824-5F112F38DDDF}"/>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742" name="フローチャート: 判断 741">
          <a:extLst>
            <a:ext uri="{FF2B5EF4-FFF2-40B4-BE49-F238E27FC236}">
              <a16:creationId xmlns:a16="http://schemas.microsoft.com/office/drawing/2014/main" id="{26194548-D0BF-481C-9614-CAB020E25B92}"/>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EC5B2CAA-F6A9-43D5-8F49-F82C0D8F5B5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77375BA4-BAAC-4386-A383-23F533E06F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9EE93EEB-4C7A-4E0A-9B9C-A1B0148093C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59CE5798-9EDB-48DF-AB26-45C605236C8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6B518EC8-12F1-4C9A-B2D9-74E571FAD3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748" name="楕円 747">
          <a:extLst>
            <a:ext uri="{FF2B5EF4-FFF2-40B4-BE49-F238E27FC236}">
              <a16:creationId xmlns:a16="http://schemas.microsoft.com/office/drawing/2014/main" id="{2BD45E09-2AAF-45FE-917C-8734CC40DD9C}"/>
            </a:ext>
          </a:extLst>
        </xdr:cNvPr>
        <xdr:cNvSpPr/>
      </xdr:nvSpPr>
      <xdr:spPr>
        <a:xfrm>
          <a:off x="16268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158404</xdr:rowOff>
    </xdr:from>
    <xdr:ext cx="405111" cy="259045"/>
    <xdr:sp macro="" textlink="">
      <xdr:nvSpPr>
        <xdr:cNvPr id="749" name="【消防施設】&#10;有形固定資産減価償却率該当値テキスト">
          <a:extLst>
            <a:ext uri="{FF2B5EF4-FFF2-40B4-BE49-F238E27FC236}">
              <a16:creationId xmlns:a16="http://schemas.microsoft.com/office/drawing/2014/main" id="{4B86788D-D154-433F-A7A9-85EB31561153}"/>
            </a:ext>
          </a:extLst>
        </xdr:cNvPr>
        <xdr:cNvSpPr txBox="1"/>
      </xdr:nvSpPr>
      <xdr:spPr>
        <a:xfrm>
          <a:off x="163576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3629</xdr:rowOff>
    </xdr:from>
    <xdr:to>
      <xdr:col>81</xdr:col>
      <xdr:colOff>101600</xdr:colOff>
      <xdr:row>83</xdr:row>
      <xdr:rowOff>105229</xdr:rowOff>
    </xdr:to>
    <xdr:sp macro="" textlink="">
      <xdr:nvSpPr>
        <xdr:cNvPr id="750" name="楕円 749">
          <a:extLst>
            <a:ext uri="{FF2B5EF4-FFF2-40B4-BE49-F238E27FC236}">
              <a16:creationId xmlns:a16="http://schemas.microsoft.com/office/drawing/2014/main" id="{D3E47221-B4F2-4185-926C-6A02C4C2EF9F}"/>
            </a:ext>
          </a:extLst>
        </xdr:cNvPr>
        <xdr:cNvSpPr/>
      </xdr:nvSpPr>
      <xdr:spPr>
        <a:xfrm>
          <a:off x="15430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54429</xdr:rowOff>
    </xdr:from>
    <xdr:to>
      <xdr:col>85</xdr:col>
      <xdr:colOff>127000</xdr:colOff>
      <xdr:row>83</xdr:row>
      <xdr:rowOff>59327</xdr:rowOff>
    </xdr:to>
    <xdr:cxnSp macro="">
      <xdr:nvCxnSpPr>
        <xdr:cNvPr id="751" name="直線コネクタ 750">
          <a:extLst>
            <a:ext uri="{FF2B5EF4-FFF2-40B4-BE49-F238E27FC236}">
              <a16:creationId xmlns:a16="http://schemas.microsoft.com/office/drawing/2014/main" id="{F5FFAE69-ADAA-4D32-A309-4E8EA59C2B00}"/>
            </a:ext>
          </a:extLst>
        </xdr:cNvPr>
        <xdr:cNvCxnSpPr/>
      </xdr:nvCxnSpPr>
      <xdr:spPr>
        <a:xfrm>
          <a:off x="15481300" y="1428477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2" name="楕円 751">
          <a:extLst>
            <a:ext uri="{FF2B5EF4-FFF2-40B4-BE49-F238E27FC236}">
              <a16:creationId xmlns:a16="http://schemas.microsoft.com/office/drawing/2014/main" id="{47C02FBE-2123-4BB9-BFEE-047E201EA2E1}"/>
            </a:ext>
          </a:extLst>
        </xdr:cNvPr>
        <xdr:cNvSpPr/>
      </xdr:nvSpPr>
      <xdr:spPr>
        <a:xfrm>
          <a:off x="1454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83</xdr:row>
      <xdr:rowOff>54429</xdr:rowOff>
    </xdr:to>
    <xdr:cxnSp macro="">
      <xdr:nvCxnSpPr>
        <xdr:cNvPr id="753" name="直線コネクタ 752">
          <a:extLst>
            <a:ext uri="{FF2B5EF4-FFF2-40B4-BE49-F238E27FC236}">
              <a16:creationId xmlns:a16="http://schemas.microsoft.com/office/drawing/2014/main" id="{D20F24EC-8F73-41FD-AB2F-EE2C480D4FB0}"/>
            </a:ext>
          </a:extLst>
        </xdr:cNvPr>
        <xdr:cNvCxnSpPr/>
      </xdr:nvCxnSpPr>
      <xdr:spPr>
        <a:xfrm>
          <a:off x="14592300" y="142276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104866</xdr:rowOff>
    </xdr:from>
    <xdr:to>
      <xdr:col>72</xdr:col>
      <xdr:colOff>38100</xdr:colOff>
      <xdr:row>83</xdr:row>
      <xdr:rowOff>35016</xdr:rowOff>
    </xdr:to>
    <xdr:sp macro="" textlink="">
      <xdr:nvSpPr>
        <xdr:cNvPr id="754" name="楕円 753">
          <a:extLst>
            <a:ext uri="{FF2B5EF4-FFF2-40B4-BE49-F238E27FC236}">
              <a16:creationId xmlns:a16="http://schemas.microsoft.com/office/drawing/2014/main" id="{1FE226E8-9BC2-45F6-9D4A-05C1717A1C96}"/>
            </a:ext>
          </a:extLst>
        </xdr:cNvPr>
        <xdr:cNvSpPr/>
      </xdr:nvSpPr>
      <xdr:spPr>
        <a:xfrm>
          <a:off x="13652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155666</xdr:rowOff>
    </xdr:from>
    <xdr:to>
      <xdr:col>76</xdr:col>
      <xdr:colOff>114300</xdr:colOff>
      <xdr:row>82</xdr:row>
      <xdr:rowOff>168729</xdr:rowOff>
    </xdr:to>
    <xdr:cxnSp macro="">
      <xdr:nvCxnSpPr>
        <xdr:cNvPr id="755" name="直線コネクタ 754">
          <a:extLst>
            <a:ext uri="{FF2B5EF4-FFF2-40B4-BE49-F238E27FC236}">
              <a16:creationId xmlns:a16="http://schemas.microsoft.com/office/drawing/2014/main" id="{AFD70F05-8DCE-4568-814F-40EE4256D3C3}"/>
            </a:ext>
          </a:extLst>
        </xdr:cNvPr>
        <xdr:cNvCxnSpPr/>
      </xdr:nvCxnSpPr>
      <xdr:spPr>
        <a:xfrm>
          <a:off x="13703300" y="142145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1995</xdr:rowOff>
    </xdr:from>
    <xdr:to>
      <xdr:col>67</xdr:col>
      <xdr:colOff>101600</xdr:colOff>
      <xdr:row>81</xdr:row>
      <xdr:rowOff>103595</xdr:rowOff>
    </xdr:to>
    <xdr:sp macro="" textlink="">
      <xdr:nvSpPr>
        <xdr:cNvPr id="756" name="楕円 755">
          <a:extLst>
            <a:ext uri="{FF2B5EF4-FFF2-40B4-BE49-F238E27FC236}">
              <a16:creationId xmlns:a16="http://schemas.microsoft.com/office/drawing/2014/main" id="{A8081C11-C763-4D8B-9F15-D6504FAA4B5E}"/>
            </a:ext>
          </a:extLst>
        </xdr:cNvPr>
        <xdr:cNvSpPr/>
      </xdr:nvSpPr>
      <xdr:spPr>
        <a:xfrm>
          <a:off x="12763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52795</xdr:rowOff>
    </xdr:from>
    <xdr:to>
      <xdr:col>71</xdr:col>
      <xdr:colOff>177800</xdr:colOff>
      <xdr:row>82</xdr:row>
      <xdr:rowOff>155666</xdr:rowOff>
    </xdr:to>
    <xdr:cxnSp macro="">
      <xdr:nvCxnSpPr>
        <xdr:cNvPr id="757" name="直線コネクタ 756">
          <a:extLst>
            <a:ext uri="{FF2B5EF4-FFF2-40B4-BE49-F238E27FC236}">
              <a16:creationId xmlns:a16="http://schemas.microsoft.com/office/drawing/2014/main" id="{D966B193-7648-42E9-8DBC-728BCADBCE36}"/>
            </a:ext>
          </a:extLst>
        </xdr:cNvPr>
        <xdr:cNvCxnSpPr/>
      </xdr:nvCxnSpPr>
      <xdr:spPr>
        <a:xfrm>
          <a:off x="12814300" y="13940245"/>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758" name="n_1aveValue【消防施設】&#10;有形固定資産減価償却率">
          <a:extLst>
            <a:ext uri="{FF2B5EF4-FFF2-40B4-BE49-F238E27FC236}">
              <a16:creationId xmlns:a16="http://schemas.microsoft.com/office/drawing/2014/main" id="{C5463A11-EBB4-45F1-9219-9A26FC65DB47}"/>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759" name="n_2aveValue【消防施設】&#10;有形固定資産減価償却率">
          <a:extLst>
            <a:ext uri="{FF2B5EF4-FFF2-40B4-BE49-F238E27FC236}">
              <a16:creationId xmlns:a16="http://schemas.microsoft.com/office/drawing/2014/main" id="{77B92912-F915-4BA7-89B7-6F369C13D481}"/>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760" name="n_3aveValue【消防施設】&#10;有形固定資産減価償却率">
          <a:extLst>
            <a:ext uri="{FF2B5EF4-FFF2-40B4-BE49-F238E27FC236}">
              <a16:creationId xmlns:a16="http://schemas.microsoft.com/office/drawing/2014/main" id="{4C3D293C-1D10-4E00-AEFC-49F601DBF60D}"/>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761" name="n_4aveValue【消防施設】&#10;有形固定資産減価償却率">
          <a:extLst>
            <a:ext uri="{FF2B5EF4-FFF2-40B4-BE49-F238E27FC236}">
              <a16:creationId xmlns:a16="http://schemas.microsoft.com/office/drawing/2014/main" id="{DF98B307-5A6D-4A13-B68E-BF6B6B32925F}"/>
            </a:ext>
          </a:extLst>
        </xdr:cNvPr>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121756</xdr:rowOff>
    </xdr:from>
    <xdr:ext cx="405111" cy="259045"/>
    <xdr:sp macro="" textlink="">
      <xdr:nvSpPr>
        <xdr:cNvPr id="762" name="n_1mainValue【消防施設】&#10;有形固定資産減価償却率">
          <a:extLst>
            <a:ext uri="{FF2B5EF4-FFF2-40B4-BE49-F238E27FC236}">
              <a16:creationId xmlns:a16="http://schemas.microsoft.com/office/drawing/2014/main" id="{3DAE8E8F-4FC4-40DE-9D5C-5031FCB687B4}"/>
            </a:ext>
          </a:extLst>
        </xdr:cNvPr>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63" name="n_2mainValue【消防施設】&#10;有形固定資産減価償却率">
          <a:extLst>
            <a:ext uri="{FF2B5EF4-FFF2-40B4-BE49-F238E27FC236}">
              <a16:creationId xmlns:a16="http://schemas.microsoft.com/office/drawing/2014/main" id="{6FC53E69-BC73-4A57-8EB1-F8DB60A45D6E}"/>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26143</xdr:rowOff>
    </xdr:from>
    <xdr:ext cx="405111" cy="259045"/>
    <xdr:sp macro="" textlink="">
      <xdr:nvSpPr>
        <xdr:cNvPr id="764" name="n_3mainValue【消防施設】&#10;有形固定資産減価償却率">
          <a:extLst>
            <a:ext uri="{FF2B5EF4-FFF2-40B4-BE49-F238E27FC236}">
              <a16:creationId xmlns:a16="http://schemas.microsoft.com/office/drawing/2014/main" id="{EC8E371B-E22D-49C0-9015-602A3932AFAE}"/>
            </a:ext>
          </a:extLst>
        </xdr:cNvPr>
        <xdr:cNvSpPr txBox="1"/>
      </xdr:nvSpPr>
      <xdr:spPr>
        <a:xfrm>
          <a:off x="13500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120122</xdr:rowOff>
    </xdr:from>
    <xdr:ext cx="405111" cy="259045"/>
    <xdr:sp macro="" textlink="">
      <xdr:nvSpPr>
        <xdr:cNvPr id="765" name="n_4mainValue【消防施設】&#10;有形固定資産減価償却率">
          <a:extLst>
            <a:ext uri="{FF2B5EF4-FFF2-40B4-BE49-F238E27FC236}">
              <a16:creationId xmlns:a16="http://schemas.microsoft.com/office/drawing/2014/main" id="{7E1B884B-F42B-403E-8FD2-22964DBC4073}"/>
            </a:ext>
          </a:extLst>
        </xdr:cNvPr>
        <xdr:cNvSpPr txBox="1"/>
      </xdr:nvSpPr>
      <xdr:spPr>
        <a:xfrm>
          <a:off x="12611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F1700B4A-69E1-485A-B5FE-AD46C431F7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DCCDBC8F-0641-4710-A390-B23980F5CB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9ADD51C6-3048-4CB7-BF39-6DF636BC1D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710E185B-6D33-4AC2-A50A-797FD6467E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69066891-9A37-4AA4-8712-D79A0C0504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75E29937-735E-47B6-8601-6E7C3C031F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93916B3C-85FA-4D5C-9D2C-C73A397722F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06872F8D-504B-46BF-97DE-D7E40CE478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2F765984-0ECE-481F-AAC8-4B687AD665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CBB9714D-9D70-460C-98EC-76C4697B90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6" name="直線コネクタ 775">
          <a:extLst>
            <a:ext uri="{FF2B5EF4-FFF2-40B4-BE49-F238E27FC236}">
              <a16:creationId xmlns:a16="http://schemas.microsoft.com/office/drawing/2014/main" id="{7E60E583-7CCF-4E05-95FF-D0501797418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7" name="テキスト ボックス 776">
          <a:extLst>
            <a:ext uri="{FF2B5EF4-FFF2-40B4-BE49-F238E27FC236}">
              <a16:creationId xmlns:a16="http://schemas.microsoft.com/office/drawing/2014/main" id="{E7DA257E-6717-4AB9-8010-CD7F268E45E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8" name="直線コネクタ 777">
          <a:extLst>
            <a:ext uri="{FF2B5EF4-FFF2-40B4-BE49-F238E27FC236}">
              <a16:creationId xmlns:a16="http://schemas.microsoft.com/office/drawing/2014/main" id="{C375A743-EBB9-45DD-AD34-ECB6AFA1E4A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9" name="テキスト ボックス 778">
          <a:extLst>
            <a:ext uri="{FF2B5EF4-FFF2-40B4-BE49-F238E27FC236}">
              <a16:creationId xmlns:a16="http://schemas.microsoft.com/office/drawing/2014/main" id="{1AAB1A39-5545-4BBF-9CDA-D43BC72308B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0" name="直線コネクタ 779">
          <a:extLst>
            <a:ext uri="{FF2B5EF4-FFF2-40B4-BE49-F238E27FC236}">
              <a16:creationId xmlns:a16="http://schemas.microsoft.com/office/drawing/2014/main" id="{7939C288-7376-47F7-9EE7-C1ED4FBBBA7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1" name="テキスト ボックス 780">
          <a:extLst>
            <a:ext uri="{FF2B5EF4-FFF2-40B4-BE49-F238E27FC236}">
              <a16:creationId xmlns:a16="http://schemas.microsoft.com/office/drawing/2014/main" id="{F839731F-2885-45AF-BAF1-ACC06789788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2" name="直線コネクタ 781">
          <a:extLst>
            <a:ext uri="{FF2B5EF4-FFF2-40B4-BE49-F238E27FC236}">
              <a16:creationId xmlns:a16="http://schemas.microsoft.com/office/drawing/2014/main" id="{E035A3D3-E296-44AD-876A-CDB791BD474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3" name="テキスト ボックス 782">
          <a:extLst>
            <a:ext uri="{FF2B5EF4-FFF2-40B4-BE49-F238E27FC236}">
              <a16:creationId xmlns:a16="http://schemas.microsoft.com/office/drawing/2014/main" id="{D0701CF1-DFF6-41A1-BADE-42F82BA373A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a:extLst>
            <a:ext uri="{FF2B5EF4-FFF2-40B4-BE49-F238E27FC236}">
              <a16:creationId xmlns:a16="http://schemas.microsoft.com/office/drawing/2014/main" id="{3F8D6E5D-4779-4AE1-9232-FE8F1ABFCB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a:extLst>
            <a:ext uri="{FF2B5EF4-FFF2-40B4-BE49-F238E27FC236}">
              <a16:creationId xmlns:a16="http://schemas.microsoft.com/office/drawing/2014/main" id="{C70888BC-F27E-4B8E-9609-33C47A80C3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a:extLst>
            <a:ext uri="{FF2B5EF4-FFF2-40B4-BE49-F238E27FC236}">
              <a16:creationId xmlns:a16="http://schemas.microsoft.com/office/drawing/2014/main" id="{7B78202D-6F5B-4EDD-A65E-723DF9C735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787" name="直線コネクタ 786">
          <a:extLst>
            <a:ext uri="{FF2B5EF4-FFF2-40B4-BE49-F238E27FC236}">
              <a16:creationId xmlns:a16="http://schemas.microsoft.com/office/drawing/2014/main" id="{0B2ADFA8-DBD5-4E37-9909-A25860127C52}"/>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788" name="【消防施設】&#10;一人当たり面積最小値テキスト">
          <a:extLst>
            <a:ext uri="{FF2B5EF4-FFF2-40B4-BE49-F238E27FC236}">
              <a16:creationId xmlns:a16="http://schemas.microsoft.com/office/drawing/2014/main" id="{69E25A16-F682-43B7-A7E9-E651FEE4E96A}"/>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789" name="直線コネクタ 788">
          <a:extLst>
            <a:ext uri="{FF2B5EF4-FFF2-40B4-BE49-F238E27FC236}">
              <a16:creationId xmlns:a16="http://schemas.microsoft.com/office/drawing/2014/main" id="{1F5698DD-A7AE-4FEE-8607-ADC63F713036}"/>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790" name="【消防施設】&#10;一人当たり面積最大値テキスト">
          <a:extLst>
            <a:ext uri="{FF2B5EF4-FFF2-40B4-BE49-F238E27FC236}">
              <a16:creationId xmlns:a16="http://schemas.microsoft.com/office/drawing/2014/main" id="{E1FBF201-AE20-49FD-B788-B916B59863D9}"/>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791" name="直線コネクタ 790">
          <a:extLst>
            <a:ext uri="{FF2B5EF4-FFF2-40B4-BE49-F238E27FC236}">
              <a16:creationId xmlns:a16="http://schemas.microsoft.com/office/drawing/2014/main" id="{F138297E-EBF8-4D67-A74A-ED32B070B2FF}"/>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792" name="【消防施設】&#10;一人当たり面積平均値テキスト">
          <a:extLst>
            <a:ext uri="{FF2B5EF4-FFF2-40B4-BE49-F238E27FC236}">
              <a16:creationId xmlns:a16="http://schemas.microsoft.com/office/drawing/2014/main" id="{4D2B85A9-2CB3-4F27-B99B-0B25D80B8C94}"/>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793" name="フローチャート: 判断 792">
          <a:extLst>
            <a:ext uri="{FF2B5EF4-FFF2-40B4-BE49-F238E27FC236}">
              <a16:creationId xmlns:a16="http://schemas.microsoft.com/office/drawing/2014/main" id="{E501982E-3AA3-408E-8150-589017DF9F6D}"/>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794" name="フローチャート: 判断 793">
          <a:extLst>
            <a:ext uri="{FF2B5EF4-FFF2-40B4-BE49-F238E27FC236}">
              <a16:creationId xmlns:a16="http://schemas.microsoft.com/office/drawing/2014/main" id="{9B03D53A-78A7-41B3-948E-72C275C229DD}"/>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795" name="フローチャート: 判断 794">
          <a:extLst>
            <a:ext uri="{FF2B5EF4-FFF2-40B4-BE49-F238E27FC236}">
              <a16:creationId xmlns:a16="http://schemas.microsoft.com/office/drawing/2014/main" id="{4A9DB161-44DD-4201-B8A5-7D342351D145}"/>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96" name="フローチャート: 判断 795">
          <a:extLst>
            <a:ext uri="{FF2B5EF4-FFF2-40B4-BE49-F238E27FC236}">
              <a16:creationId xmlns:a16="http://schemas.microsoft.com/office/drawing/2014/main" id="{B5998755-A932-474F-9F38-182E04743123}"/>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797" name="フローチャート: 判断 796">
          <a:extLst>
            <a:ext uri="{FF2B5EF4-FFF2-40B4-BE49-F238E27FC236}">
              <a16:creationId xmlns:a16="http://schemas.microsoft.com/office/drawing/2014/main" id="{8B7FFD75-A73A-4B5D-9183-746ACBFF3929}"/>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542ED4E4-385F-438A-93E1-A8DF5410ED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F3AEBEA6-2964-49AB-A6FA-5DCA5F7C57F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FCF1DE21-72CC-4943-B109-C106ACD5BD0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FF467BA0-B4C6-4229-86A7-69C7EE4D71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65538070-8198-4470-ABF7-AD5B7C858F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134747</xdr:rowOff>
    </xdr:from>
    <xdr:to>
      <xdr:col>116</xdr:col>
      <xdr:colOff>114300</xdr:colOff>
      <xdr:row>86</xdr:row>
      <xdr:rowOff>64897</xdr:rowOff>
    </xdr:to>
    <xdr:sp macro="" textlink="">
      <xdr:nvSpPr>
        <xdr:cNvPr id="803" name="楕円 802">
          <a:extLst>
            <a:ext uri="{FF2B5EF4-FFF2-40B4-BE49-F238E27FC236}">
              <a16:creationId xmlns:a16="http://schemas.microsoft.com/office/drawing/2014/main" id="{267AF3AE-5C76-4EF0-9E18-CF21261C3017}"/>
            </a:ext>
          </a:extLst>
        </xdr:cNvPr>
        <xdr:cNvSpPr/>
      </xdr:nvSpPr>
      <xdr:spPr>
        <a:xfrm>
          <a:off x="221107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804" name="【消防施設】&#10;一人当たり面積該当値テキスト">
          <a:extLst>
            <a:ext uri="{FF2B5EF4-FFF2-40B4-BE49-F238E27FC236}">
              <a16:creationId xmlns:a16="http://schemas.microsoft.com/office/drawing/2014/main" id="{1A82B533-97B5-4F9F-AB7E-2FB9691E981C}"/>
            </a:ext>
          </a:extLst>
        </xdr:cNvPr>
        <xdr:cNvSpPr txBox="1"/>
      </xdr:nvSpPr>
      <xdr:spPr>
        <a:xfrm>
          <a:off x="22199600" y="146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132232</xdr:rowOff>
    </xdr:from>
    <xdr:to>
      <xdr:col>112</xdr:col>
      <xdr:colOff>38100</xdr:colOff>
      <xdr:row>86</xdr:row>
      <xdr:rowOff>62382</xdr:rowOff>
    </xdr:to>
    <xdr:sp macro="" textlink="">
      <xdr:nvSpPr>
        <xdr:cNvPr id="805" name="楕円 804">
          <a:extLst>
            <a:ext uri="{FF2B5EF4-FFF2-40B4-BE49-F238E27FC236}">
              <a16:creationId xmlns:a16="http://schemas.microsoft.com/office/drawing/2014/main" id="{E93FED48-5E30-48C4-B76F-FB69D6A1321E}"/>
            </a:ext>
          </a:extLst>
        </xdr:cNvPr>
        <xdr:cNvSpPr/>
      </xdr:nvSpPr>
      <xdr:spPr>
        <a:xfrm>
          <a:off x="21272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11582</xdr:rowOff>
    </xdr:from>
    <xdr:to>
      <xdr:col>116</xdr:col>
      <xdr:colOff>63500</xdr:colOff>
      <xdr:row>86</xdr:row>
      <xdr:rowOff>14097</xdr:rowOff>
    </xdr:to>
    <xdr:cxnSp macro="">
      <xdr:nvCxnSpPr>
        <xdr:cNvPr id="806" name="直線コネクタ 805">
          <a:extLst>
            <a:ext uri="{FF2B5EF4-FFF2-40B4-BE49-F238E27FC236}">
              <a16:creationId xmlns:a16="http://schemas.microsoft.com/office/drawing/2014/main" id="{F27E9EAA-7511-4C7A-A866-F78D98F904DD}"/>
            </a:ext>
          </a:extLst>
        </xdr:cNvPr>
        <xdr:cNvCxnSpPr/>
      </xdr:nvCxnSpPr>
      <xdr:spPr>
        <a:xfrm>
          <a:off x="21323300" y="1475628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135432</xdr:rowOff>
    </xdr:from>
    <xdr:to>
      <xdr:col>107</xdr:col>
      <xdr:colOff>101600</xdr:colOff>
      <xdr:row>86</xdr:row>
      <xdr:rowOff>65582</xdr:rowOff>
    </xdr:to>
    <xdr:sp macro="" textlink="">
      <xdr:nvSpPr>
        <xdr:cNvPr id="807" name="楕円 806">
          <a:extLst>
            <a:ext uri="{FF2B5EF4-FFF2-40B4-BE49-F238E27FC236}">
              <a16:creationId xmlns:a16="http://schemas.microsoft.com/office/drawing/2014/main" id="{57761FEF-DFAC-4DA7-BE76-078D3190E6E7}"/>
            </a:ext>
          </a:extLst>
        </xdr:cNvPr>
        <xdr:cNvSpPr/>
      </xdr:nvSpPr>
      <xdr:spPr>
        <a:xfrm>
          <a:off x="20383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11582</xdr:rowOff>
    </xdr:from>
    <xdr:to>
      <xdr:col>111</xdr:col>
      <xdr:colOff>177800</xdr:colOff>
      <xdr:row>86</xdr:row>
      <xdr:rowOff>14782</xdr:rowOff>
    </xdr:to>
    <xdr:cxnSp macro="">
      <xdr:nvCxnSpPr>
        <xdr:cNvPr id="808" name="直線コネクタ 807">
          <a:extLst>
            <a:ext uri="{FF2B5EF4-FFF2-40B4-BE49-F238E27FC236}">
              <a16:creationId xmlns:a16="http://schemas.microsoft.com/office/drawing/2014/main" id="{4ACC6F6A-814B-497F-B4F1-F9D4BF7B5BA9}"/>
            </a:ext>
          </a:extLst>
        </xdr:cNvPr>
        <xdr:cNvCxnSpPr/>
      </xdr:nvCxnSpPr>
      <xdr:spPr>
        <a:xfrm flipV="1">
          <a:off x="20434300" y="1475628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135661</xdr:rowOff>
    </xdr:from>
    <xdr:to>
      <xdr:col>102</xdr:col>
      <xdr:colOff>165100</xdr:colOff>
      <xdr:row>86</xdr:row>
      <xdr:rowOff>65811</xdr:rowOff>
    </xdr:to>
    <xdr:sp macro="" textlink="">
      <xdr:nvSpPr>
        <xdr:cNvPr id="809" name="楕円 808">
          <a:extLst>
            <a:ext uri="{FF2B5EF4-FFF2-40B4-BE49-F238E27FC236}">
              <a16:creationId xmlns:a16="http://schemas.microsoft.com/office/drawing/2014/main" id="{B8540FA9-4F48-4D95-BFA4-BBC520527530}"/>
            </a:ext>
          </a:extLst>
        </xdr:cNvPr>
        <xdr:cNvSpPr/>
      </xdr:nvSpPr>
      <xdr:spPr>
        <a:xfrm>
          <a:off x="194945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14782</xdr:rowOff>
    </xdr:from>
    <xdr:to>
      <xdr:col>107</xdr:col>
      <xdr:colOff>50800</xdr:colOff>
      <xdr:row>86</xdr:row>
      <xdr:rowOff>15011</xdr:rowOff>
    </xdr:to>
    <xdr:cxnSp macro="">
      <xdr:nvCxnSpPr>
        <xdr:cNvPr id="810" name="直線コネクタ 809">
          <a:extLst>
            <a:ext uri="{FF2B5EF4-FFF2-40B4-BE49-F238E27FC236}">
              <a16:creationId xmlns:a16="http://schemas.microsoft.com/office/drawing/2014/main" id="{88A71107-163E-4148-853C-F63A3725E2DB}"/>
            </a:ext>
          </a:extLst>
        </xdr:cNvPr>
        <xdr:cNvCxnSpPr/>
      </xdr:nvCxnSpPr>
      <xdr:spPr>
        <a:xfrm flipV="1">
          <a:off x="19545300" y="1475948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111201</xdr:rowOff>
    </xdr:from>
    <xdr:to>
      <xdr:col>98</xdr:col>
      <xdr:colOff>38100</xdr:colOff>
      <xdr:row>86</xdr:row>
      <xdr:rowOff>41351</xdr:rowOff>
    </xdr:to>
    <xdr:sp macro="" textlink="">
      <xdr:nvSpPr>
        <xdr:cNvPr id="811" name="楕円 810">
          <a:extLst>
            <a:ext uri="{FF2B5EF4-FFF2-40B4-BE49-F238E27FC236}">
              <a16:creationId xmlns:a16="http://schemas.microsoft.com/office/drawing/2014/main" id="{35002F8A-F2A9-45DC-9C0D-7811B2E5E496}"/>
            </a:ext>
          </a:extLst>
        </xdr:cNvPr>
        <xdr:cNvSpPr/>
      </xdr:nvSpPr>
      <xdr:spPr>
        <a:xfrm>
          <a:off x="18605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162001</xdr:rowOff>
    </xdr:from>
    <xdr:to>
      <xdr:col>102</xdr:col>
      <xdr:colOff>114300</xdr:colOff>
      <xdr:row>86</xdr:row>
      <xdr:rowOff>15011</xdr:rowOff>
    </xdr:to>
    <xdr:cxnSp macro="">
      <xdr:nvCxnSpPr>
        <xdr:cNvPr id="812" name="直線コネクタ 811">
          <a:extLst>
            <a:ext uri="{FF2B5EF4-FFF2-40B4-BE49-F238E27FC236}">
              <a16:creationId xmlns:a16="http://schemas.microsoft.com/office/drawing/2014/main" id="{4C8B9E5C-E84E-4629-98DF-5392D2B169FB}"/>
            </a:ext>
          </a:extLst>
        </xdr:cNvPr>
        <xdr:cNvCxnSpPr/>
      </xdr:nvCxnSpPr>
      <xdr:spPr>
        <a:xfrm>
          <a:off x="18656300" y="1473525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813" name="n_1aveValue【消防施設】&#10;一人当たり面積">
          <a:extLst>
            <a:ext uri="{FF2B5EF4-FFF2-40B4-BE49-F238E27FC236}">
              <a16:creationId xmlns:a16="http://schemas.microsoft.com/office/drawing/2014/main" id="{968AB46F-F73A-40E8-BB97-5B70F57C6214}"/>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814" name="n_2aveValue【消防施設】&#10;一人当たり面積">
          <a:extLst>
            <a:ext uri="{FF2B5EF4-FFF2-40B4-BE49-F238E27FC236}">
              <a16:creationId xmlns:a16="http://schemas.microsoft.com/office/drawing/2014/main" id="{BD31F1B0-BBDC-4BBC-8C0E-729342A1BC32}"/>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815" name="n_3aveValue【消防施設】&#10;一人当たり面積">
          <a:extLst>
            <a:ext uri="{FF2B5EF4-FFF2-40B4-BE49-F238E27FC236}">
              <a16:creationId xmlns:a16="http://schemas.microsoft.com/office/drawing/2014/main" id="{2B0EE7A9-353D-4C39-A8D5-49E6D25DB629}"/>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816" name="n_4aveValue【消防施設】&#10;一人当たり面積">
          <a:extLst>
            <a:ext uri="{FF2B5EF4-FFF2-40B4-BE49-F238E27FC236}">
              <a16:creationId xmlns:a16="http://schemas.microsoft.com/office/drawing/2014/main" id="{24F51574-4694-4094-B45B-08C48D805062}"/>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53509</xdr:rowOff>
    </xdr:from>
    <xdr:ext cx="469744" cy="259045"/>
    <xdr:sp macro="" textlink="">
      <xdr:nvSpPr>
        <xdr:cNvPr id="817" name="n_1mainValue【消防施設】&#10;一人当たり面積">
          <a:extLst>
            <a:ext uri="{FF2B5EF4-FFF2-40B4-BE49-F238E27FC236}">
              <a16:creationId xmlns:a16="http://schemas.microsoft.com/office/drawing/2014/main" id="{A4BF0994-9FDB-44AC-BD31-E6C66183FA6B}"/>
            </a:ext>
          </a:extLst>
        </xdr:cNvPr>
        <xdr:cNvSpPr txBox="1"/>
      </xdr:nvSpPr>
      <xdr:spPr>
        <a:xfrm>
          <a:off x="210757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56709</xdr:rowOff>
    </xdr:from>
    <xdr:ext cx="469744" cy="259045"/>
    <xdr:sp macro="" textlink="">
      <xdr:nvSpPr>
        <xdr:cNvPr id="818" name="n_2mainValue【消防施設】&#10;一人当たり面積">
          <a:extLst>
            <a:ext uri="{FF2B5EF4-FFF2-40B4-BE49-F238E27FC236}">
              <a16:creationId xmlns:a16="http://schemas.microsoft.com/office/drawing/2014/main" id="{7A133431-5222-469A-AE55-E8CC3D79422A}"/>
            </a:ext>
          </a:extLst>
        </xdr:cNvPr>
        <xdr:cNvSpPr txBox="1"/>
      </xdr:nvSpPr>
      <xdr:spPr>
        <a:xfrm>
          <a:off x="20199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56938</xdr:rowOff>
    </xdr:from>
    <xdr:ext cx="469744" cy="259045"/>
    <xdr:sp macro="" textlink="">
      <xdr:nvSpPr>
        <xdr:cNvPr id="819" name="n_3mainValue【消防施設】&#10;一人当たり面積">
          <a:extLst>
            <a:ext uri="{FF2B5EF4-FFF2-40B4-BE49-F238E27FC236}">
              <a16:creationId xmlns:a16="http://schemas.microsoft.com/office/drawing/2014/main" id="{C289FDB2-9643-49E4-839A-20E6AB244CD7}"/>
            </a:ext>
          </a:extLst>
        </xdr:cNvPr>
        <xdr:cNvSpPr txBox="1"/>
      </xdr:nvSpPr>
      <xdr:spPr>
        <a:xfrm>
          <a:off x="19310427" y="1480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32478</xdr:rowOff>
    </xdr:from>
    <xdr:ext cx="469744" cy="259045"/>
    <xdr:sp macro="" textlink="">
      <xdr:nvSpPr>
        <xdr:cNvPr id="820" name="n_4mainValue【消防施設】&#10;一人当たり面積">
          <a:extLst>
            <a:ext uri="{FF2B5EF4-FFF2-40B4-BE49-F238E27FC236}">
              <a16:creationId xmlns:a16="http://schemas.microsoft.com/office/drawing/2014/main" id="{3A0F02B7-F0B5-47E4-A0B0-D7972459AEA3}"/>
            </a:ext>
          </a:extLst>
        </xdr:cNvPr>
        <xdr:cNvSpPr txBox="1"/>
      </xdr:nvSpPr>
      <xdr:spPr>
        <a:xfrm>
          <a:off x="18421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a:extLst>
            <a:ext uri="{FF2B5EF4-FFF2-40B4-BE49-F238E27FC236}">
              <a16:creationId xmlns:a16="http://schemas.microsoft.com/office/drawing/2014/main" id="{75667873-7D21-4BE3-BAAD-39BEBF4A1B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a:extLst>
            <a:ext uri="{FF2B5EF4-FFF2-40B4-BE49-F238E27FC236}">
              <a16:creationId xmlns:a16="http://schemas.microsoft.com/office/drawing/2014/main" id="{B4A87CEB-E9AF-4609-B168-828067340C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a:extLst>
            <a:ext uri="{FF2B5EF4-FFF2-40B4-BE49-F238E27FC236}">
              <a16:creationId xmlns:a16="http://schemas.microsoft.com/office/drawing/2014/main" id="{AB54A786-71E2-4487-9EC6-7665D836863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a:extLst>
            <a:ext uri="{FF2B5EF4-FFF2-40B4-BE49-F238E27FC236}">
              <a16:creationId xmlns:a16="http://schemas.microsoft.com/office/drawing/2014/main" id="{C76578C6-1FDE-4D65-B5ED-4D8115383B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a:extLst>
            <a:ext uri="{FF2B5EF4-FFF2-40B4-BE49-F238E27FC236}">
              <a16:creationId xmlns:a16="http://schemas.microsoft.com/office/drawing/2014/main" id="{56EBA4EF-12C9-4C62-B314-2AACD99DBD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a:extLst>
            <a:ext uri="{FF2B5EF4-FFF2-40B4-BE49-F238E27FC236}">
              <a16:creationId xmlns:a16="http://schemas.microsoft.com/office/drawing/2014/main" id="{1AB1A915-61F2-4E73-BF3B-F5C39A8E7D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a:extLst>
            <a:ext uri="{FF2B5EF4-FFF2-40B4-BE49-F238E27FC236}">
              <a16:creationId xmlns:a16="http://schemas.microsoft.com/office/drawing/2014/main" id="{970E862D-509F-4821-BAD2-06CAB439EE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a:extLst>
            <a:ext uri="{FF2B5EF4-FFF2-40B4-BE49-F238E27FC236}">
              <a16:creationId xmlns:a16="http://schemas.microsoft.com/office/drawing/2014/main" id="{BCEB1610-7872-4E85-BA06-D3518EA4F3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a:extLst>
            <a:ext uri="{FF2B5EF4-FFF2-40B4-BE49-F238E27FC236}">
              <a16:creationId xmlns:a16="http://schemas.microsoft.com/office/drawing/2014/main" id="{B7A21063-FC4C-404C-96DC-98E92F3C72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a:extLst>
            <a:ext uri="{FF2B5EF4-FFF2-40B4-BE49-F238E27FC236}">
              <a16:creationId xmlns:a16="http://schemas.microsoft.com/office/drawing/2014/main" id="{FF11AE7B-4F3B-41A1-AA4E-5B9160DCDE7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217C5716-E831-453C-B111-3ED050B54A5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2" name="直線コネクタ 831">
          <a:extLst>
            <a:ext uri="{FF2B5EF4-FFF2-40B4-BE49-F238E27FC236}">
              <a16:creationId xmlns:a16="http://schemas.microsoft.com/office/drawing/2014/main" id="{80B41718-1C28-43AA-94E4-09F9EE82135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3" name="テキスト ボックス 832">
          <a:extLst>
            <a:ext uri="{FF2B5EF4-FFF2-40B4-BE49-F238E27FC236}">
              <a16:creationId xmlns:a16="http://schemas.microsoft.com/office/drawing/2014/main" id="{BE264A68-CEC5-454D-87CF-C1D5F92090D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4" name="直線コネクタ 833">
          <a:extLst>
            <a:ext uri="{FF2B5EF4-FFF2-40B4-BE49-F238E27FC236}">
              <a16:creationId xmlns:a16="http://schemas.microsoft.com/office/drawing/2014/main" id="{ABE6C962-9DA3-4C29-BE90-FFD7A3D4903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5" name="テキスト ボックス 834">
          <a:extLst>
            <a:ext uri="{FF2B5EF4-FFF2-40B4-BE49-F238E27FC236}">
              <a16:creationId xmlns:a16="http://schemas.microsoft.com/office/drawing/2014/main" id="{6E117160-0323-4773-BFF9-6A880E9044A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6" name="直線コネクタ 835">
          <a:extLst>
            <a:ext uri="{FF2B5EF4-FFF2-40B4-BE49-F238E27FC236}">
              <a16:creationId xmlns:a16="http://schemas.microsoft.com/office/drawing/2014/main" id="{47138A28-1140-4839-908F-C8574BF161A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7" name="テキスト ボックス 836">
          <a:extLst>
            <a:ext uri="{FF2B5EF4-FFF2-40B4-BE49-F238E27FC236}">
              <a16:creationId xmlns:a16="http://schemas.microsoft.com/office/drawing/2014/main" id="{829D09CF-30D9-498B-8F61-26AA960F506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8" name="直線コネクタ 837">
          <a:extLst>
            <a:ext uri="{FF2B5EF4-FFF2-40B4-BE49-F238E27FC236}">
              <a16:creationId xmlns:a16="http://schemas.microsoft.com/office/drawing/2014/main" id="{0E494E08-E0B9-42BF-B350-02E6389E734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9" name="テキスト ボックス 838">
          <a:extLst>
            <a:ext uri="{FF2B5EF4-FFF2-40B4-BE49-F238E27FC236}">
              <a16:creationId xmlns:a16="http://schemas.microsoft.com/office/drawing/2014/main" id="{414522B2-3C7A-44AD-BA4D-0FC3436C6A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0" name="直線コネクタ 839">
          <a:extLst>
            <a:ext uri="{FF2B5EF4-FFF2-40B4-BE49-F238E27FC236}">
              <a16:creationId xmlns:a16="http://schemas.microsoft.com/office/drawing/2014/main" id="{01D3FB01-9301-405B-B978-2878C75959E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1" name="テキスト ボックス 840">
          <a:extLst>
            <a:ext uri="{FF2B5EF4-FFF2-40B4-BE49-F238E27FC236}">
              <a16:creationId xmlns:a16="http://schemas.microsoft.com/office/drawing/2014/main" id="{8C9AB106-8148-4DF8-8E64-94BBBA1FA08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a:extLst>
            <a:ext uri="{FF2B5EF4-FFF2-40B4-BE49-F238E27FC236}">
              <a16:creationId xmlns:a16="http://schemas.microsoft.com/office/drawing/2014/main" id="{2BEC3D6A-7FCB-4002-A6BB-28AB1A12FF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庁舎】&#10;有形固定資産減価償却率グラフ枠">
          <a:extLst>
            <a:ext uri="{FF2B5EF4-FFF2-40B4-BE49-F238E27FC236}">
              <a16:creationId xmlns:a16="http://schemas.microsoft.com/office/drawing/2014/main" id="{3A086884-7148-4476-AA67-4F1B75AD0F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137161</xdr:rowOff>
    </xdr:from>
    <xdr:to>
      <xdr:col>85</xdr:col>
      <xdr:colOff>126364</xdr:colOff>
      <xdr:row>107</xdr:row>
      <xdr:rowOff>69850</xdr:rowOff>
    </xdr:to>
    <xdr:cxnSp macro="">
      <xdr:nvCxnSpPr>
        <xdr:cNvPr id="844" name="直線コネクタ 843">
          <a:extLst>
            <a:ext uri="{FF2B5EF4-FFF2-40B4-BE49-F238E27FC236}">
              <a16:creationId xmlns:a16="http://schemas.microsoft.com/office/drawing/2014/main" id="{86361C5B-D0F7-40A6-923C-4F9DACE7F25E}"/>
            </a:ext>
          </a:extLst>
        </xdr:cNvPr>
        <xdr:cNvCxnSpPr/>
      </xdr:nvCxnSpPr>
      <xdr:spPr>
        <a:xfrm flipV="1">
          <a:off x="16318864" y="17282161"/>
          <a:ext cx="0" cy="113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45" name="【庁舎】&#10;有形固定資産減価償却率最小値テキスト">
          <a:extLst>
            <a:ext uri="{FF2B5EF4-FFF2-40B4-BE49-F238E27FC236}">
              <a16:creationId xmlns:a16="http://schemas.microsoft.com/office/drawing/2014/main" id="{3FE101CB-AF09-4AB5-98E0-FA65017E2D1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46" name="直線コネクタ 845">
          <a:extLst>
            <a:ext uri="{FF2B5EF4-FFF2-40B4-BE49-F238E27FC236}">
              <a16:creationId xmlns:a16="http://schemas.microsoft.com/office/drawing/2014/main" id="{64C6B8E9-F624-4776-AAE3-10D8ACAAD65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83838</xdr:rowOff>
    </xdr:from>
    <xdr:ext cx="405111" cy="259045"/>
    <xdr:sp macro="" textlink="">
      <xdr:nvSpPr>
        <xdr:cNvPr id="847" name="【庁舎】&#10;有形固定資産減価償却率最大値テキスト">
          <a:extLst>
            <a:ext uri="{FF2B5EF4-FFF2-40B4-BE49-F238E27FC236}">
              <a16:creationId xmlns:a16="http://schemas.microsoft.com/office/drawing/2014/main" id="{A1D1FB5B-E0A3-4722-A9FE-5A3F761719FC}"/>
            </a:ext>
          </a:extLst>
        </xdr:cNvPr>
        <xdr:cNvSpPr txBox="1"/>
      </xdr:nvSpPr>
      <xdr:spPr>
        <a:xfrm>
          <a:off x="163576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137161</xdr:rowOff>
    </xdr:from>
    <xdr:to>
      <xdr:col>86</xdr:col>
      <xdr:colOff>25400</xdr:colOff>
      <xdr:row>100</xdr:row>
      <xdr:rowOff>137161</xdr:rowOff>
    </xdr:to>
    <xdr:cxnSp macro="">
      <xdr:nvCxnSpPr>
        <xdr:cNvPr id="848" name="直線コネクタ 847">
          <a:extLst>
            <a:ext uri="{FF2B5EF4-FFF2-40B4-BE49-F238E27FC236}">
              <a16:creationId xmlns:a16="http://schemas.microsoft.com/office/drawing/2014/main" id="{920F58E3-8D9D-4FDA-9168-1D2760E0EBEE}"/>
            </a:ext>
          </a:extLst>
        </xdr:cNvPr>
        <xdr:cNvCxnSpPr/>
      </xdr:nvCxnSpPr>
      <xdr:spPr>
        <a:xfrm>
          <a:off x="16230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25416</xdr:rowOff>
    </xdr:from>
    <xdr:ext cx="405111" cy="259045"/>
    <xdr:sp macro="" textlink="">
      <xdr:nvSpPr>
        <xdr:cNvPr id="849" name="【庁舎】&#10;有形固定資産減価償却率平均値テキスト">
          <a:extLst>
            <a:ext uri="{FF2B5EF4-FFF2-40B4-BE49-F238E27FC236}">
              <a16:creationId xmlns:a16="http://schemas.microsoft.com/office/drawing/2014/main" id="{E6922E70-027D-46A5-8A64-76D69F5B0750}"/>
            </a:ext>
          </a:extLst>
        </xdr:cNvPr>
        <xdr:cNvSpPr txBox="1"/>
      </xdr:nvSpPr>
      <xdr:spPr>
        <a:xfrm>
          <a:off x="16357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46989</xdr:rowOff>
    </xdr:from>
    <xdr:to>
      <xdr:col>85</xdr:col>
      <xdr:colOff>177800</xdr:colOff>
      <xdr:row>104</xdr:row>
      <xdr:rowOff>148589</xdr:rowOff>
    </xdr:to>
    <xdr:sp macro="" textlink="">
      <xdr:nvSpPr>
        <xdr:cNvPr id="850" name="フローチャート: 判断 849">
          <a:extLst>
            <a:ext uri="{FF2B5EF4-FFF2-40B4-BE49-F238E27FC236}">
              <a16:creationId xmlns:a16="http://schemas.microsoft.com/office/drawing/2014/main" id="{90548FE5-29CB-4CD9-9E96-AA8860ADA3B0}"/>
            </a:ext>
          </a:extLst>
        </xdr:cNvPr>
        <xdr:cNvSpPr/>
      </xdr:nvSpPr>
      <xdr:spPr>
        <a:xfrm>
          <a:off x="162687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63500</xdr:rowOff>
    </xdr:from>
    <xdr:to>
      <xdr:col>81</xdr:col>
      <xdr:colOff>101600</xdr:colOff>
      <xdr:row>104</xdr:row>
      <xdr:rowOff>165100</xdr:rowOff>
    </xdr:to>
    <xdr:sp macro="" textlink="">
      <xdr:nvSpPr>
        <xdr:cNvPr id="851" name="フローチャート: 判断 850">
          <a:extLst>
            <a:ext uri="{FF2B5EF4-FFF2-40B4-BE49-F238E27FC236}">
              <a16:creationId xmlns:a16="http://schemas.microsoft.com/office/drawing/2014/main" id="{6EE23E9A-E04A-45DE-AC00-C4DC0B24D1EE}"/>
            </a:ext>
          </a:extLst>
        </xdr:cNvPr>
        <xdr:cNvSpPr/>
      </xdr:nvSpPr>
      <xdr:spPr>
        <a:xfrm>
          <a:off x="15430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852" name="フローチャート: 判断 851">
          <a:extLst>
            <a:ext uri="{FF2B5EF4-FFF2-40B4-BE49-F238E27FC236}">
              <a16:creationId xmlns:a16="http://schemas.microsoft.com/office/drawing/2014/main" id="{4FC5DFB4-01D2-4E9A-A056-85647CF1D19D}"/>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167639</xdr:rowOff>
    </xdr:from>
    <xdr:to>
      <xdr:col>72</xdr:col>
      <xdr:colOff>38100</xdr:colOff>
      <xdr:row>104</xdr:row>
      <xdr:rowOff>97789</xdr:rowOff>
    </xdr:to>
    <xdr:sp macro="" textlink="">
      <xdr:nvSpPr>
        <xdr:cNvPr id="853" name="フローチャート: 判断 852">
          <a:extLst>
            <a:ext uri="{FF2B5EF4-FFF2-40B4-BE49-F238E27FC236}">
              <a16:creationId xmlns:a16="http://schemas.microsoft.com/office/drawing/2014/main" id="{203FCA1B-8858-48F6-B213-895BD07B17B2}"/>
            </a:ext>
          </a:extLst>
        </xdr:cNvPr>
        <xdr:cNvSpPr/>
      </xdr:nvSpPr>
      <xdr:spPr>
        <a:xfrm>
          <a:off x="13652500" y="1782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35561</xdr:rowOff>
    </xdr:from>
    <xdr:to>
      <xdr:col>67</xdr:col>
      <xdr:colOff>101600</xdr:colOff>
      <xdr:row>104</xdr:row>
      <xdr:rowOff>137161</xdr:rowOff>
    </xdr:to>
    <xdr:sp macro="" textlink="">
      <xdr:nvSpPr>
        <xdr:cNvPr id="854" name="フローチャート: 判断 853">
          <a:extLst>
            <a:ext uri="{FF2B5EF4-FFF2-40B4-BE49-F238E27FC236}">
              <a16:creationId xmlns:a16="http://schemas.microsoft.com/office/drawing/2014/main" id="{F962FC71-9A35-49B1-AC32-E2F8DDDC35DB}"/>
            </a:ext>
          </a:extLst>
        </xdr:cNvPr>
        <xdr:cNvSpPr/>
      </xdr:nvSpPr>
      <xdr:spPr>
        <a:xfrm>
          <a:off x="12763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CD39D1B5-6CE5-4201-BDCE-B48F3E8BD1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33099D7E-1360-4F6C-AAE5-813182558D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2B81C82E-9248-4536-9D9A-12C92483F3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201024BE-E4AB-4727-8B86-71A4550F858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9A1DD972-E9DC-42B6-BA90-B075717E9C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54611</xdr:rowOff>
    </xdr:from>
    <xdr:to>
      <xdr:col>85</xdr:col>
      <xdr:colOff>177800</xdr:colOff>
      <xdr:row>102</xdr:row>
      <xdr:rowOff>156211</xdr:rowOff>
    </xdr:to>
    <xdr:sp macro="" textlink="">
      <xdr:nvSpPr>
        <xdr:cNvPr id="860" name="楕円 859">
          <a:extLst>
            <a:ext uri="{FF2B5EF4-FFF2-40B4-BE49-F238E27FC236}">
              <a16:creationId xmlns:a16="http://schemas.microsoft.com/office/drawing/2014/main" id="{242DBA20-DC9F-4AC6-88A1-81E069F3F5DA}"/>
            </a:ext>
          </a:extLst>
        </xdr:cNvPr>
        <xdr:cNvSpPr/>
      </xdr:nvSpPr>
      <xdr:spPr>
        <a:xfrm>
          <a:off x="16268700" y="175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77488</xdr:rowOff>
    </xdr:from>
    <xdr:ext cx="405111" cy="259045"/>
    <xdr:sp macro="" textlink="">
      <xdr:nvSpPr>
        <xdr:cNvPr id="861" name="【庁舎】&#10;有形固定資産減価償却率該当値テキスト">
          <a:extLst>
            <a:ext uri="{FF2B5EF4-FFF2-40B4-BE49-F238E27FC236}">
              <a16:creationId xmlns:a16="http://schemas.microsoft.com/office/drawing/2014/main" id="{9BE5469B-7873-4A42-A0EA-900089B135F0}"/>
            </a:ext>
          </a:extLst>
        </xdr:cNvPr>
        <xdr:cNvSpPr txBox="1"/>
      </xdr:nvSpPr>
      <xdr:spPr>
        <a:xfrm>
          <a:off x="16357600" y="173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57150</xdr:rowOff>
    </xdr:from>
    <xdr:to>
      <xdr:col>81</xdr:col>
      <xdr:colOff>101600</xdr:colOff>
      <xdr:row>101</xdr:row>
      <xdr:rowOff>158750</xdr:rowOff>
    </xdr:to>
    <xdr:sp macro="" textlink="">
      <xdr:nvSpPr>
        <xdr:cNvPr id="862" name="楕円 861">
          <a:extLst>
            <a:ext uri="{FF2B5EF4-FFF2-40B4-BE49-F238E27FC236}">
              <a16:creationId xmlns:a16="http://schemas.microsoft.com/office/drawing/2014/main" id="{33362CB4-9C6C-4306-9704-523663FCBC05}"/>
            </a:ext>
          </a:extLst>
        </xdr:cNvPr>
        <xdr:cNvSpPr/>
      </xdr:nvSpPr>
      <xdr:spPr>
        <a:xfrm>
          <a:off x="15430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107950</xdr:rowOff>
    </xdr:from>
    <xdr:to>
      <xdr:col>85</xdr:col>
      <xdr:colOff>127000</xdr:colOff>
      <xdr:row>102</xdr:row>
      <xdr:rowOff>105411</xdr:rowOff>
    </xdr:to>
    <xdr:cxnSp macro="">
      <xdr:nvCxnSpPr>
        <xdr:cNvPr id="863" name="直線コネクタ 862">
          <a:extLst>
            <a:ext uri="{FF2B5EF4-FFF2-40B4-BE49-F238E27FC236}">
              <a16:creationId xmlns:a16="http://schemas.microsoft.com/office/drawing/2014/main" id="{CE8F0C67-D352-4E3D-B5E4-D6BFF77F1D66}"/>
            </a:ext>
          </a:extLst>
        </xdr:cNvPr>
        <xdr:cNvCxnSpPr/>
      </xdr:nvCxnSpPr>
      <xdr:spPr>
        <a:xfrm>
          <a:off x="15481300" y="17424400"/>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88900</xdr:rowOff>
    </xdr:from>
    <xdr:to>
      <xdr:col>76</xdr:col>
      <xdr:colOff>165100</xdr:colOff>
      <xdr:row>101</xdr:row>
      <xdr:rowOff>19050</xdr:rowOff>
    </xdr:to>
    <xdr:sp macro="" textlink="">
      <xdr:nvSpPr>
        <xdr:cNvPr id="864" name="楕円 863">
          <a:extLst>
            <a:ext uri="{FF2B5EF4-FFF2-40B4-BE49-F238E27FC236}">
              <a16:creationId xmlns:a16="http://schemas.microsoft.com/office/drawing/2014/main" id="{CCC8EEAD-3BCB-47B7-8099-72D73A0BBD65}"/>
            </a:ext>
          </a:extLst>
        </xdr:cNvPr>
        <xdr:cNvSpPr/>
      </xdr:nvSpPr>
      <xdr:spPr>
        <a:xfrm>
          <a:off x="14541500" y="172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139700</xdr:rowOff>
    </xdr:from>
    <xdr:to>
      <xdr:col>81</xdr:col>
      <xdr:colOff>50800</xdr:colOff>
      <xdr:row>101</xdr:row>
      <xdr:rowOff>107950</xdr:rowOff>
    </xdr:to>
    <xdr:cxnSp macro="">
      <xdr:nvCxnSpPr>
        <xdr:cNvPr id="865" name="直線コネクタ 864">
          <a:extLst>
            <a:ext uri="{FF2B5EF4-FFF2-40B4-BE49-F238E27FC236}">
              <a16:creationId xmlns:a16="http://schemas.microsoft.com/office/drawing/2014/main" id="{3AE1F976-0024-4336-907A-144ED8AD9F14}"/>
            </a:ext>
          </a:extLst>
        </xdr:cNvPr>
        <xdr:cNvCxnSpPr/>
      </xdr:nvCxnSpPr>
      <xdr:spPr>
        <a:xfrm>
          <a:off x="14592300" y="17284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19050</xdr:rowOff>
    </xdr:from>
    <xdr:to>
      <xdr:col>72</xdr:col>
      <xdr:colOff>38100</xdr:colOff>
      <xdr:row>100</xdr:row>
      <xdr:rowOff>120650</xdr:rowOff>
    </xdr:to>
    <xdr:sp macro="" textlink="">
      <xdr:nvSpPr>
        <xdr:cNvPr id="866" name="楕円 865">
          <a:extLst>
            <a:ext uri="{FF2B5EF4-FFF2-40B4-BE49-F238E27FC236}">
              <a16:creationId xmlns:a16="http://schemas.microsoft.com/office/drawing/2014/main" id="{5D73600D-F090-42E2-83B4-B0E96415E3F5}"/>
            </a:ext>
          </a:extLst>
        </xdr:cNvPr>
        <xdr:cNvSpPr/>
      </xdr:nvSpPr>
      <xdr:spPr>
        <a:xfrm>
          <a:off x="13652500" y="171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69850</xdr:rowOff>
    </xdr:from>
    <xdr:to>
      <xdr:col>76</xdr:col>
      <xdr:colOff>114300</xdr:colOff>
      <xdr:row>100</xdr:row>
      <xdr:rowOff>139700</xdr:rowOff>
    </xdr:to>
    <xdr:cxnSp macro="">
      <xdr:nvCxnSpPr>
        <xdr:cNvPr id="867" name="直線コネクタ 866">
          <a:extLst>
            <a:ext uri="{FF2B5EF4-FFF2-40B4-BE49-F238E27FC236}">
              <a16:creationId xmlns:a16="http://schemas.microsoft.com/office/drawing/2014/main" id="{68523514-4C83-4835-A5D1-E7820D8C7ACD}"/>
            </a:ext>
          </a:extLst>
        </xdr:cNvPr>
        <xdr:cNvCxnSpPr/>
      </xdr:nvCxnSpPr>
      <xdr:spPr>
        <a:xfrm>
          <a:off x="13703300" y="1721485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868" name="楕円 867">
          <a:extLst>
            <a:ext uri="{FF2B5EF4-FFF2-40B4-BE49-F238E27FC236}">
              <a16:creationId xmlns:a16="http://schemas.microsoft.com/office/drawing/2014/main" id="{4412699C-ABB7-48BB-B82F-DAD37B6B2506}"/>
            </a:ext>
          </a:extLst>
        </xdr:cNvPr>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69850</xdr:rowOff>
    </xdr:to>
    <xdr:cxnSp macro="">
      <xdr:nvCxnSpPr>
        <xdr:cNvPr id="869" name="直線コネクタ 868">
          <a:extLst>
            <a:ext uri="{FF2B5EF4-FFF2-40B4-BE49-F238E27FC236}">
              <a16:creationId xmlns:a16="http://schemas.microsoft.com/office/drawing/2014/main" id="{06B7C711-17B7-40CE-A75E-AAB948A857D7}"/>
            </a:ext>
          </a:extLst>
        </xdr:cNvPr>
        <xdr:cNvCxnSpPr/>
      </xdr:nvCxnSpPr>
      <xdr:spPr>
        <a:xfrm>
          <a:off x="12814300" y="1714500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156227</xdr:rowOff>
    </xdr:from>
    <xdr:ext cx="405111" cy="259045"/>
    <xdr:sp macro="" textlink="">
      <xdr:nvSpPr>
        <xdr:cNvPr id="870" name="n_1aveValue【庁舎】&#10;有形固定資産減価償却率">
          <a:extLst>
            <a:ext uri="{FF2B5EF4-FFF2-40B4-BE49-F238E27FC236}">
              <a16:creationId xmlns:a16="http://schemas.microsoft.com/office/drawing/2014/main" id="{8FB50BF6-C2DA-4E9B-84A8-0E28D07DA5C3}"/>
            </a:ext>
          </a:extLst>
        </xdr:cNvPr>
        <xdr:cNvSpPr txBox="1"/>
      </xdr:nvSpPr>
      <xdr:spPr>
        <a:xfrm>
          <a:off x="15266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871" name="n_2aveValue【庁舎】&#10;有形固定資産減価償却率">
          <a:extLst>
            <a:ext uri="{FF2B5EF4-FFF2-40B4-BE49-F238E27FC236}">
              <a16:creationId xmlns:a16="http://schemas.microsoft.com/office/drawing/2014/main" id="{30FC5BF6-C3F4-473E-B686-BE7C895D5AF8}"/>
            </a:ext>
          </a:extLst>
        </xdr:cNvPr>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88916</xdr:rowOff>
    </xdr:from>
    <xdr:ext cx="405111" cy="259045"/>
    <xdr:sp macro="" textlink="">
      <xdr:nvSpPr>
        <xdr:cNvPr id="872" name="n_3aveValue【庁舎】&#10;有形固定資産減価償却率">
          <a:extLst>
            <a:ext uri="{FF2B5EF4-FFF2-40B4-BE49-F238E27FC236}">
              <a16:creationId xmlns:a16="http://schemas.microsoft.com/office/drawing/2014/main" id="{B224F70D-5FA9-4840-A8ED-70BD8CE1D449}"/>
            </a:ext>
          </a:extLst>
        </xdr:cNvPr>
        <xdr:cNvSpPr txBox="1"/>
      </xdr:nvSpPr>
      <xdr:spPr>
        <a:xfrm>
          <a:off x="13500744" y="17919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128288</xdr:rowOff>
    </xdr:from>
    <xdr:ext cx="405111" cy="259045"/>
    <xdr:sp macro="" textlink="">
      <xdr:nvSpPr>
        <xdr:cNvPr id="873" name="n_4aveValue【庁舎】&#10;有形固定資産減価償却率">
          <a:extLst>
            <a:ext uri="{FF2B5EF4-FFF2-40B4-BE49-F238E27FC236}">
              <a16:creationId xmlns:a16="http://schemas.microsoft.com/office/drawing/2014/main" id="{A600DDFC-1FCE-41E2-B860-7851E0EC72C2}"/>
            </a:ext>
          </a:extLst>
        </xdr:cNvPr>
        <xdr:cNvSpPr txBox="1"/>
      </xdr:nvSpPr>
      <xdr:spPr>
        <a:xfrm>
          <a:off x="126117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3827</xdr:rowOff>
    </xdr:from>
    <xdr:ext cx="405111" cy="259045"/>
    <xdr:sp macro="" textlink="">
      <xdr:nvSpPr>
        <xdr:cNvPr id="874" name="n_1mainValue【庁舎】&#10;有形固定資産減価償却率">
          <a:extLst>
            <a:ext uri="{FF2B5EF4-FFF2-40B4-BE49-F238E27FC236}">
              <a16:creationId xmlns:a16="http://schemas.microsoft.com/office/drawing/2014/main" id="{991CB7EE-150B-47AC-BB77-6D936DADC6EB}"/>
            </a:ext>
          </a:extLst>
        </xdr:cNvPr>
        <xdr:cNvSpPr txBox="1"/>
      </xdr:nvSpPr>
      <xdr:spPr>
        <a:xfrm>
          <a:off x="152660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35577</xdr:rowOff>
    </xdr:from>
    <xdr:ext cx="405111" cy="259045"/>
    <xdr:sp macro="" textlink="">
      <xdr:nvSpPr>
        <xdr:cNvPr id="875" name="n_2mainValue【庁舎】&#10;有形固定資産減価償却率">
          <a:extLst>
            <a:ext uri="{FF2B5EF4-FFF2-40B4-BE49-F238E27FC236}">
              <a16:creationId xmlns:a16="http://schemas.microsoft.com/office/drawing/2014/main" id="{4424602C-E9D3-4ED0-8103-74D417DA20FB}"/>
            </a:ext>
          </a:extLst>
        </xdr:cNvPr>
        <xdr:cNvSpPr txBox="1"/>
      </xdr:nvSpPr>
      <xdr:spPr>
        <a:xfrm>
          <a:off x="14389744"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137177</xdr:rowOff>
    </xdr:from>
    <xdr:ext cx="340478" cy="259045"/>
    <xdr:sp macro="" textlink="">
      <xdr:nvSpPr>
        <xdr:cNvPr id="876" name="n_3mainValue【庁舎】&#10;有形固定資産減価償却率">
          <a:extLst>
            <a:ext uri="{FF2B5EF4-FFF2-40B4-BE49-F238E27FC236}">
              <a16:creationId xmlns:a16="http://schemas.microsoft.com/office/drawing/2014/main" id="{05D2A5AC-9EED-4C7E-911C-8EF0FE50DDFF}"/>
            </a:ext>
          </a:extLst>
        </xdr:cNvPr>
        <xdr:cNvSpPr txBox="1"/>
      </xdr:nvSpPr>
      <xdr:spPr>
        <a:xfrm>
          <a:off x="13533061"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877" name="n_4mainValue【庁舎】&#10;有形固定資産減価償却率">
          <a:extLst>
            <a:ext uri="{FF2B5EF4-FFF2-40B4-BE49-F238E27FC236}">
              <a16:creationId xmlns:a16="http://schemas.microsoft.com/office/drawing/2014/main" id="{E2B5AF0E-A79E-44A7-97C9-53D2C2DB37E6}"/>
            </a:ext>
          </a:extLst>
        </xdr:cNvPr>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8" name="正方形/長方形 877">
          <a:extLst>
            <a:ext uri="{FF2B5EF4-FFF2-40B4-BE49-F238E27FC236}">
              <a16:creationId xmlns:a16="http://schemas.microsoft.com/office/drawing/2014/main" id="{1B8B86F2-BDA8-4144-9184-7807656A32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9" name="正方形/長方形 878">
          <a:extLst>
            <a:ext uri="{FF2B5EF4-FFF2-40B4-BE49-F238E27FC236}">
              <a16:creationId xmlns:a16="http://schemas.microsoft.com/office/drawing/2014/main" id="{A705E8FE-7C20-422D-A736-BB01F92CD9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0" name="正方形/長方形 879">
          <a:extLst>
            <a:ext uri="{FF2B5EF4-FFF2-40B4-BE49-F238E27FC236}">
              <a16:creationId xmlns:a16="http://schemas.microsoft.com/office/drawing/2014/main" id="{D9EDFC91-5E7F-4177-B962-E515E73145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1" name="正方形/長方形 880">
          <a:extLst>
            <a:ext uri="{FF2B5EF4-FFF2-40B4-BE49-F238E27FC236}">
              <a16:creationId xmlns:a16="http://schemas.microsoft.com/office/drawing/2014/main" id="{8BEF261A-27FB-4D9C-9C57-0ECF98AAAD1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2" name="正方形/長方形 881">
          <a:extLst>
            <a:ext uri="{FF2B5EF4-FFF2-40B4-BE49-F238E27FC236}">
              <a16:creationId xmlns:a16="http://schemas.microsoft.com/office/drawing/2014/main" id="{2EA476AD-6AA2-449B-8109-AB6C227A8D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3" name="正方形/長方形 882">
          <a:extLst>
            <a:ext uri="{FF2B5EF4-FFF2-40B4-BE49-F238E27FC236}">
              <a16:creationId xmlns:a16="http://schemas.microsoft.com/office/drawing/2014/main" id="{BFD03DD2-8A5C-4915-B000-19CF1F8D93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4" name="正方形/長方形 883">
          <a:extLst>
            <a:ext uri="{FF2B5EF4-FFF2-40B4-BE49-F238E27FC236}">
              <a16:creationId xmlns:a16="http://schemas.microsoft.com/office/drawing/2014/main" id="{D0CBE3F5-046E-417A-8203-927A23EB86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5" name="正方形/長方形 884">
          <a:extLst>
            <a:ext uri="{FF2B5EF4-FFF2-40B4-BE49-F238E27FC236}">
              <a16:creationId xmlns:a16="http://schemas.microsoft.com/office/drawing/2014/main" id="{D0599EA5-CE9F-49F4-ACEB-DB18B543D4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6" name="テキスト ボックス 885">
          <a:extLst>
            <a:ext uri="{FF2B5EF4-FFF2-40B4-BE49-F238E27FC236}">
              <a16:creationId xmlns:a16="http://schemas.microsoft.com/office/drawing/2014/main" id="{CA183774-5245-400E-BDE4-C99063F9C9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7" name="直線コネクタ 886">
          <a:extLst>
            <a:ext uri="{FF2B5EF4-FFF2-40B4-BE49-F238E27FC236}">
              <a16:creationId xmlns:a16="http://schemas.microsoft.com/office/drawing/2014/main" id="{8DAE912C-4721-48D8-9085-97AD243270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8" name="直線コネクタ 887">
          <a:extLst>
            <a:ext uri="{FF2B5EF4-FFF2-40B4-BE49-F238E27FC236}">
              <a16:creationId xmlns:a16="http://schemas.microsoft.com/office/drawing/2014/main" id="{7D0B9BA2-EDE0-4068-838A-A38E10243E9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9" name="テキスト ボックス 888">
          <a:extLst>
            <a:ext uri="{FF2B5EF4-FFF2-40B4-BE49-F238E27FC236}">
              <a16:creationId xmlns:a16="http://schemas.microsoft.com/office/drawing/2014/main" id="{BCEB0D52-6397-4905-B7AE-7E2A60E7D55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0" name="直線コネクタ 889">
          <a:extLst>
            <a:ext uri="{FF2B5EF4-FFF2-40B4-BE49-F238E27FC236}">
              <a16:creationId xmlns:a16="http://schemas.microsoft.com/office/drawing/2014/main" id="{B3B3C3B8-F91A-45A5-AB4F-7B994747AE3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1" name="テキスト ボックス 890">
          <a:extLst>
            <a:ext uri="{FF2B5EF4-FFF2-40B4-BE49-F238E27FC236}">
              <a16:creationId xmlns:a16="http://schemas.microsoft.com/office/drawing/2014/main" id="{1F85EB5B-F818-4B2A-9612-1FF491D0FE3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2" name="直線コネクタ 891">
          <a:extLst>
            <a:ext uri="{FF2B5EF4-FFF2-40B4-BE49-F238E27FC236}">
              <a16:creationId xmlns:a16="http://schemas.microsoft.com/office/drawing/2014/main" id="{B44F8EB9-6F33-4B90-B148-A2572BD8466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3" name="テキスト ボックス 892">
          <a:extLst>
            <a:ext uri="{FF2B5EF4-FFF2-40B4-BE49-F238E27FC236}">
              <a16:creationId xmlns:a16="http://schemas.microsoft.com/office/drawing/2014/main" id="{F51F9F3E-E9FF-4B7D-9E4B-DFD92297E3B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4" name="直線コネクタ 893">
          <a:extLst>
            <a:ext uri="{FF2B5EF4-FFF2-40B4-BE49-F238E27FC236}">
              <a16:creationId xmlns:a16="http://schemas.microsoft.com/office/drawing/2014/main" id="{23C0780F-4AF0-40E2-A0B0-75EA8AAF154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5" name="テキスト ボックス 894">
          <a:extLst>
            <a:ext uri="{FF2B5EF4-FFF2-40B4-BE49-F238E27FC236}">
              <a16:creationId xmlns:a16="http://schemas.microsoft.com/office/drawing/2014/main" id="{3292AC53-2D3C-401B-81D2-70F7A9AC99A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6" name="直線コネクタ 895">
          <a:extLst>
            <a:ext uri="{FF2B5EF4-FFF2-40B4-BE49-F238E27FC236}">
              <a16:creationId xmlns:a16="http://schemas.microsoft.com/office/drawing/2014/main" id="{3A07DE6E-E3F0-49C0-8834-1FBFD02E9DC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97" name="テキスト ボックス 896">
          <a:extLst>
            <a:ext uri="{FF2B5EF4-FFF2-40B4-BE49-F238E27FC236}">
              <a16:creationId xmlns:a16="http://schemas.microsoft.com/office/drawing/2014/main" id="{F08C24C1-F2AB-4F58-9F56-1DDDF01F1CA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a:extLst>
            <a:ext uri="{FF2B5EF4-FFF2-40B4-BE49-F238E27FC236}">
              <a16:creationId xmlns:a16="http://schemas.microsoft.com/office/drawing/2014/main" id="{90D3DF81-ECBC-4C37-8042-D5BEF3E001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99" name="テキスト ボックス 898">
          <a:extLst>
            <a:ext uri="{FF2B5EF4-FFF2-40B4-BE49-F238E27FC236}">
              <a16:creationId xmlns:a16="http://schemas.microsoft.com/office/drawing/2014/main" id="{309155F2-9EFD-4087-B3DC-040EBAFB160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a:extLst>
            <a:ext uri="{FF2B5EF4-FFF2-40B4-BE49-F238E27FC236}">
              <a16:creationId xmlns:a16="http://schemas.microsoft.com/office/drawing/2014/main" id="{C3BB3DB9-021B-439D-AA62-1CCD145DF7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901" name="直線コネクタ 900">
          <a:extLst>
            <a:ext uri="{FF2B5EF4-FFF2-40B4-BE49-F238E27FC236}">
              <a16:creationId xmlns:a16="http://schemas.microsoft.com/office/drawing/2014/main" id="{9B77E42E-A273-40D2-9576-A961B0602190}"/>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902" name="【庁舎】&#10;一人当たり面積最小値テキスト">
          <a:extLst>
            <a:ext uri="{FF2B5EF4-FFF2-40B4-BE49-F238E27FC236}">
              <a16:creationId xmlns:a16="http://schemas.microsoft.com/office/drawing/2014/main" id="{804F07B2-3445-4BD2-BD71-3FED57BBCE66}"/>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903" name="直線コネクタ 902">
          <a:extLst>
            <a:ext uri="{FF2B5EF4-FFF2-40B4-BE49-F238E27FC236}">
              <a16:creationId xmlns:a16="http://schemas.microsoft.com/office/drawing/2014/main" id="{6DACFA2E-1C5D-4698-9758-FB95DEAF0541}"/>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904" name="【庁舎】&#10;一人当たり面積最大値テキスト">
          <a:extLst>
            <a:ext uri="{FF2B5EF4-FFF2-40B4-BE49-F238E27FC236}">
              <a16:creationId xmlns:a16="http://schemas.microsoft.com/office/drawing/2014/main" id="{3D95F5FD-90EC-4B0F-A62D-BA67CA3ADA9F}"/>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905" name="直線コネクタ 904">
          <a:extLst>
            <a:ext uri="{FF2B5EF4-FFF2-40B4-BE49-F238E27FC236}">
              <a16:creationId xmlns:a16="http://schemas.microsoft.com/office/drawing/2014/main" id="{BF5D9EDB-F385-4041-9395-FAB893F48004}"/>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906" name="【庁舎】&#10;一人当たり面積平均値テキスト">
          <a:extLst>
            <a:ext uri="{FF2B5EF4-FFF2-40B4-BE49-F238E27FC236}">
              <a16:creationId xmlns:a16="http://schemas.microsoft.com/office/drawing/2014/main" id="{5D1345D8-E0F8-4813-BB96-C26ABB222D6F}"/>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907" name="フローチャート: 判断 906">
          <a:extLst>
            <a:ext uri="{FF2B5EF4-FFF2-40B4-BE49-F238E27FC236}">
              <a16:creationId xmlns:a16="http://schemas.microsoft.com/office/drawing/2014/main" id="{16E6F356-7FD8-4643-A61E-5AF7FEAAE063}"/>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908" name="フローチャート: 判断 907">
          <a:extLst>
            <a:ext uri="{FF2B5EF4-FFF2-40B4-BE49-F238E27FC236}">
              <a16:creationId xmlns:a16="http://schemas.microsoft.com/office/drawing/2014/main" id="{A77C5ABE-DA2B-47BB-B292-A9849FB836C5}"/>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909" name="フローチャート: 判断 908">
          <a:extLst>
            <a:ext uri="{FF2B5EF4-FFF2-40B4-BE49-F238E27FC236}">
              <a16:creationId xmlns:a16="http://schemas.microsoft.com/office/drawing/2014/main" id="{31D37499-A688-4C9F-8E4D-B2861D5E69F7}"/>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910" name="フローチャート: 判断 909">
          <a:extLst>
            <a:ext uri="{FF2B5EF4-FFF2-40B4-BE49-F238E27FC236}">
              <a16:creationId xmlns:a16="http://schemas.microsoft.com/office/drawing/2014/main" id="{A3DBCF02-341C-4738-922A-F6C6D386712A}"/>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911" name="フローチャート: 判断 910">
          <a:extLst>
            <a:ext uri="{FF2B5EF4-FFF2-40B4-BE49-F238E27FC236}">
              <a16:creationId xmlns:a16="http://schemas.microsoft.com/office/drawing/2014/main" id="{6ACC9E9B-CC48-4F2B-BE6C-D11DDE74FA38}"/>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7114C0E0-F25E-48BB-AC29-B8DE8C8F2C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C850AF04-A3ED-495D-91B4-A087C808F2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33E6C30F-ECEF-424E-908E-1D8A21FF32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84B133B-56BA-4593-8545-727F97F17A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D236F93C-B8AD-42FC-B229-62FE12AC4B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46610</xdr:rowOff>
    </xdr:from>
    <xdr:to>
      <xdr:col>116</xdr:col>
      <xdr:colOff>114300</xdr:colOff>
      <xdr:row>108</xdr:row>
      <xdr:rowOff>148210</xdr:rowOff>
    </xdr:to>
    <xdr:sp macro="" textlink="">
      <xdr:nvSpPr>
        <xdr:cNvPr id="917" name="楕円 916">
          <a:extLst>
            <a:ext uri="{FF2B5EF4-FFF2-40B4-BE49-F238E27FC236}">
              <a16:creationId xmlns:a16="http://schemas.microsoft.com/office/drawing/2014/main" id="{413254E5-9212-45B4-8529-00A1AD42F9A5}"/>
            </a:ext>
          </a:extLst>
        </xdr:cNvPr>
        <xdr:cNvSpPr/>
      </xdr:nvSpPr>
      <xdr:spPr>
        <a:xfrm>
          <a:off x="22110700" y="1856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137178</xdr:rowOff>
    </xdr:from>
    <xdr:ext cx="469744" cy="259045"/>
    <xdr:sp macro="" textlink="">
      <xdr:nvSpPr>
        <xdr:cNvPr id="918" name="【庁舎】&#10;一人当たり面積該当値テキスト">
          <a:extLst>
            <a:ext uri="{FF2B5EF4-FFF2-40B4-BE49-F238E27FC236}">
              <a16:creationId xmlns:a16="http://schemas.microsoft.com/office/drawing/2014/main" id="{1F9CABC0-97B4-4BFD-8112-7C2321538BBD}"/>
            </a:ext>
          </a:extLst>
        </xdr:cNvPr>
        <xdr:cNvSpPr txBox="1"/>
      </xdr:nvSpPr>
      <xdr:spPr>
        <a:xfrm>
          <a:off x="22199600" y="184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47371</xdr:rowOff>
    </xdr:from>
    <xdr:to>
      <xdr:col>112</xdr:col>
      <xdr:colOff>38100</xdr:colOff>
      <xdr:row>108</xdr:row>
      <xdr:rowOff>148971</xdr:rowOff>
    </xdr:to>
    <xdr:sp macro="" textlink="">
      <xdr:nvSpPr>
        <xdr:cNvPr id="919" name="楕円 918">
          <a:extLst>
            <a:ext uri="{FF2B5EF4-FFF2-40B4-BE49-F238E27FC236}">
              <a16:creationId xmlns:a16="http://schemas.microsoft.com/office/drawing/2014/main" id="{997D8112-48C0-4005-959F-83B4F153A8ED}"/>
            </a:ext>
          </a:extLst>
        </xdr:cNvPr>
        <xdr:cNvSpPr/>
      </xdr:nvSpPr>
      <xdr:spPr>
        <a:xfrm>
          <a:off x="21272500" y="185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97410</xdr:rowOff>
    </xdr:from>
    <xdr:to>
      <xdr:col>116</xdr:col>
      <xdr:colOff>63500</xdr:colOff>
      <xdr:row>108</xdr:row>
      <xdr:rowOff>98171</xdr:rowOff>
    </xdr:to>
    <xdr:cxnSp macro="">
      <xdr:nvCxnSpPr>
        <xdr:cNvPr id="920" name="直線コネクタ 919">
          <a:extLst>
            <a:ext uri="{FF2B5EF4-FFF2-40B4-BE49-F238E27FC236}">
              <a16:creationId xmlns:a16="http://schemas.microsoft.com/office/drawing/2014/main" id="{727D84CB-A3F9-4886-87D9-047A18C2858C}"/>
            </a:ext>
          </a:extLst>
        </xdr:cNvPr>
        <xdr:cNvCxnSpPr/>
      </xdr:nvCxnSpPr>
      <xdr:spPr>
        <a:xfrm flipV="1">
          <a:off x="21323300" y="18614010"/>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48388</xdr:rowOff>
    </xdr:from>
    <xdr:to>
      <xdr:col>107</xdr:col>
      <xdr:colOff>101600</xdr:colOff>
      <xdr:row>108</xdr:row>
      <xdr:rowOff>149988</xdr:rowOff>
    </xdr:to>
    <xdr:sp macro="" textlink="">
      <xdr:nvSpPr>
        <xdr:cNvPr id="921" name="楕円 920">
          <a:extLst>
            <a:ext uri="{FF2B5EF4-FFF2-40B4-BE49-F238E27FC236}">
              <a16:creationId xmlns:a16="http://schemas.microsoft.com/office/drawing/2014/main" id="{D6619566-FC6F-41F7-8340-57D007CDAFB3}"/>
            </a:ext>
          </a:extLst>
        </xdr:cNvPr>
        <xdr:cNvSpPr/>
      </xdr:nvSpPr>
      <xdr:spPr>
        <a:xfrm>
          <a:off x="20383500" y="185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98171</xdr:rowOff>
    </xdr:from>
    <xdr:to>
      <xdr:col>111</xdr:col>
      <xdr:colOff>177800</xdr:colOff>
      <xdr:row>108</xdr:row>
      <xdr:rowOff>99188</xdr:rowOff>
    </xdr:to>
    <xdr:cxnSp macro="">
      <xdr:nvCxnSpPr>
        <xdr:cNvPr id="922" name="直線コネクタ 921">
          <a:extLst>
            <a:ext uri="{FF2B5EF4-FFF2-40B4-BE49-F238E27FC236}">
              <a16:creationId xmlns:a16="http://schemas.microsoft.com/office/drawing/2014/main" id="{8F0BC622-3447-4D4D-B221-17EC9103CC55}"/>
            </a:ext>
          </a:extLst>
        </xdr:cNvPr>
        <xdr:cNvCxnSpPr/>
      </xdr:nvCxnSpPr>
      <xdr:spPr>
        <a:xfrm flipV="1">
          <a:off x="20434300" y="1861477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49149</xdr:rowOff>
    </xdr:from>
    <xdr:to>
      <xdr:col>102</xdr:col>
      <xdr:colOff>165100</xdr:colOff>
      <xdr:row>108</xdr:row>
      <xdr:rowOff>150749</xdr:rowOff>
    </xdr:to>
    <xdr:sp macro="" textlink="">
      <xdr:nvSpPr>
        <xdr:cNvPr id="923" name="楕円 922">
          <a:extLst>
            <a:ext uri="{FF2B5EF4-FFF2-40B4-BE49-F238E27FC236}">
              <a16:creationId xmlns:a16="http://schemas.microsoft.com/office/drawing/2014/main" id="{7F5AEBDD-E7FD-432A-9071-9D2360A91109}"/>
            </a:ext>
          </a:extLst>
        </xdr:cNvPr>
        <xdr:cNvSpPr/>
      </xdr:nvSpPr>
      <xdr:spPr>
        <a:xfrm>
          <a:off x="19494500" y="185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99188</xdr:rowOff>
    </xdr:from>
    <xdr:to>
      <xdr:col>107</xdr:col>
      <xdr:colOff>50800</xdr:colOff>
      <xdr:row>108</xdr:row>
      <xdr:rowOff>99949</xdr:rowOff>
    </xdr:to>
    <xdr:cxnSp macro="">
      <xdr:nvCxnSpPr>
        <xdr:cNvPr id="924" name="直線コネクタ 923">
          <a:extLst>
            <a:ext uri="{FF2B5EF4-FFF2-40B4-BE49-F238E27FC236}">
              <a16:creationId xmlns:a16="http://schemas.microsoft.com/office/drawing/2014/main" id="{51DE8073-EA4A-4B80-AF4D-9962D53EBF3E}"/>
            </a:ext>
          </a:extLst>
        </xdr:cNvPr>
        <xdr:cNvCxnSpPr/>
      </xdr:nvCxnSpPr>
      <xdr:spPr>
        <a:xfrm flipV="1">
          <a:off x="19545300" y="1861578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49912</xdr:rowOff>
    </xdr:from>
    <xdr:to>
      <xdr:col>98</xdr:col>
      <xdr:colOff>38100</xdr:colOff>
      <xdr:row>108</xdr:row>
      <xdr:rowOff>151512</xdr:rowOff>
    </xdr:to>
    <xdr:sp macro="" textlink="">
      <xdr:nvSpPr>
        <xdr:cNvPr id="925" name="楕円 924">
          <a:extLst>
            <a:ext uri="{FF2B5EF4-FFF2-40B4-BE49-F238E27FC236}">
              <a16:creationId xmlns:a16="http://schemas.microsoft.com/office/drawing/2014/main" id="{D7B3F994-4E18-4546-872E-725001F03B0F}"/>
            </a:ext>
          </a:extLst>
        </xdr:cNvPr>
        <xdr:cNvSpPr/>
      </xdr:nvSpPr>
      <xdr:spPr>
        <a:xfrm>
          <a:off x="18605500" y="185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99949</xdr:rowOff>
    </xdr:from>
    <xdr:to>
      <xdr:col>102</xdr:col>
      <xdr:colOff>114300</xdr:colOff>
      <xdr:row>108</xdr:row>
      <xdr:rowOff>100712</xdr:rowOff>
    </xdr:to>
    <xdr:cxnSp macro="">
      <xdr:nvCxnSpPr>
        <xdr:cNvPr id="926" name="直線コネクタ 925">
          <a:extLst>
            <a:ext uri="{FF2B5EF4-FFF2-40B4-BE49-F238E27FC236}">
              <a16:creationId xmlns:a16="http://schemas.microsoft.com/office/drawing/2014/main" id="{E4FD15AE-CB70-4CBC-A0A9-6F3776A3520C}"/>
            </a:ext>
          </a:extLst>
        </xdr:cNvPr>
        <xdr:cNvCxnSpPr/>
      </xdr:nvCxnSpPr>
      <xdr:spPr>
        <a:xfrm flipV="1">
          <a:off x="18656300" y="1861654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927" name="n_1aveValue【庁舎】&#10;一人当たり面積">
          <a:extLst>
            <a:ext uri="{FF2B5EF4-FFF2-40B4-BE49-F238E27FC236}">
              <a16:creationId xmlns:a16="http://schemas.microsoft.com/office/drawing/2014/main" id="{2B8BF781-064A-4F97-8820-9D9F33F0C9AA}"/>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928" name="n_2aveValue【庁舎】&#10;一人当たり面積">
          <a:extLst>
            <a:ext uri="{FF2B5EF4-FFF2-40B4-BE49-F238E27FC236}">
              <a16:creationId xmlns:a16="http://schemas.microsoft.com/office/drawing/2014/main" id="{786467BD-39AA-4187-9D36-317FA8158B0E}"/>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929" name="n_3aveValue【庁舎】&#10;一人当たり面積">
          <a:extLst>
            <a:ext uri="{FF2B5EF4-FFF2-40B4-BE49-F238E27FC236}">
              <a16:creationId xmlns:a16="http://schemas.microsoft.com/office/drawing/2014/main" id="{893A424F-0552-4E8A-9FF0-B6ECF6D223F8}"/>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930" name="n_4aveValue【庁舎】&#10;一人当たり面積">
          <a:extLst>
            <a:ext uri="{FF2B5EF4-FFF2-40B4-BE49-F238E27FC236}">
              <a16:creationId xmlns:a16="http://schemas.microsoft.com/office/drawing/2014/main" id="{3EFE4D60-011B-4053-8F96-D9336BC3C063}"/>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140098</xdr:rowOff>
    </xdr:from>
    <xdr:ext cx="469744" cy="259045"/>
    <xdr:sp macro="" textlink="">
      <xdr:nvSpPr>
        <xdr:cNvPr id="931" name="n_1mainValue【庁舎】&#10;一人当たり面積">
          <a:extLst>
            <a:ext uri="{FF2B5EF4-FFF2-40B4-BE49-F238E27FC236}">
              <a16:creationId xmlns:a16="http://schemas.microsoft.com/office/drawing/2014/main" id="{BEF92A4A-2138-4F98-AC8D-7CF8950E2AD7}"/>
            </a:ext>
          </a:extLst>
        </xdr:cNvPr>
        <xdr:cNvSpPr txBox="1"/>
      </xdr:nvSpPr>
      <xdr:spPr>
        <a:xfrm>
          <a:off x="21075727" y="186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141115</xdr:rowOff>
    </xdr:from>
    <xdr:ext cx="469744" cy="259045"/>
    <xdr:sp macro="" textlink="">
      <xdr:nvSpPr>
        <xdr:cNvPr id="932" name="n_2mainValue【庁舎】&#10;一人当たり面積">
          <a:extLst>
            <a:ext uri="{FF2B5EF4-FFF2-40B4-BE49-F238E27FC236}">
              <a16:creationId xmlns:a16="http://schemas.microsoft.com/office/drawing/2014/main" id="{F4EB1ADA-3965-4477-A1B2-0BEE6C5EF582}"/>
            </a:ext>
          </a:extLst>
        </xdr:cNvPr>
        <xdr:cNvSpPr txBox="1"/>
      </xdr:nvSpPr>
      <xdr:spPr>
        <a:xfrm>
          <a:off x="20199427" y="18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141876</xdr:rowOff>
    </xdr:from>
    <xdr:ext cx="469744" cy="259045"/>
    <xdr:sp macro="" textlink="">
      <xdr:nvSpPr>
        <xdr:cNvPr id="933" name="n_3mainValue【庁舎】&#10;一人当たり面積">
          <a:extLst>
            <a:ext uri="{FF2B5EF4-FFF2-40B4-BE49-F238E27FC236}">
              <a16:creationId xmlns:a16="http://schemas.microsoft.com/office/drawing/2014/main" id="{E76F09A3-9A18-4630-97B6-A265F8C9F601}"/>
            </a:ext>
          </a:extLst>
        </xdr:cNvPr>
        <xdr:cNvSpPr txBox="1"/>
      </xdr:nvSpPr>
      <xdr:spPr>
        <a:xfrm>
          <a:off x="19310427" y="186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142639</xdr:rowOff>
    </xdr:from>
    <xdr:ext cx="469744" cy="259045"/>
    <xdr:sp macro="" textlink="">
      <xdr:nvSpPr>
        <xdr:cNvPr id="934" name="n_4mainValue【庁舎】&#10;一人当たり面積">
          <a:extLst>
            <a:ext uri="{FF2B5EF4-FFF2-40B4-BE49-F238E27FC236}">
              <a16:creationId xmlns:a16="http://schemas.microsoft.com/office/drawing/2014/main" id="{52778E4B-C202-49FF-B3C2-133CA7479461}"/>
            </a:ext>
          </a:extLst>
        </xdr:cNvPr>
        <xdr:cNvSpPr txBox="1"/>
      </xdr:nvSpPr>
      <xdr:spPr>
        <a:xfrm>
          <a:off x="18421427" y="1865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a:extLst>
            <a:ext uri="{FF2B5EF4-FFF2-40B4-BE49-F238E27FC236}">
              <a16:creationId xmlns:a16="http://schemas.microsoft.com/office/drawing/2014/main" id="{F56FD17D-1EE5-4701-9646-05D1C99D2F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a:extLst>
            <a:ext uri="{FF2B5EF4-FFF2-40B4-BE49-F238E27FC236}">
              <a16:creationId xmlns:a16="http://schemas.microsoft.com/office/drawing/2014/main" id="{F8A1193A-3DCF-437A-8318-DE9A666248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a:extLst>
            <a:ext uri="{FF2B5EF4-FFF2-40B4-BE49-F238E27FC236}">
              <a16:creationId xmlns:a16="http://schemas.microsoft.com/office/drawing/2014/main" id="{0AB6E3DB-0F25-4C44-8460-81FD9AA51E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類似団体と比較して特に有形固定資産減価償却率が高くなっている施設は、一般廃棄物処理施設や図書館が施設内に設置されている市民会館であり、特に低くなっている施設は、庁舎である。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一般廃棄物処理施設は、令和４年度の本格稼働を目指し、大田市と邑智郡３町で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新たな施設の建設が進んでいるため、今後数値が改善される見通しである。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会館は、町内で唯一の文化会館である「悠邑ふるさと会館」の老朽化が進んでおり、館内設備の改修は平成２９年度までに終了しているが、建物自体の改修を今後検討していく必要がある。一人当たりの面積についても類似団体の中で高い数値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を踏まえ様々な視点から今後の施設のあり方について検討していく必要がある。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庁舎については、平成２７年度に役場庁舎を新庁舎へ移転したため、類似団体の平均よりかなり低い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
3,250
106.43
4,657,196
4,603,978
36,251
2,182,085
4,880,699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人口減少や全国平均を上回る高齢化率（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年度末４</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４．８</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％）に加え、景気の低迷による町民税の減収や農業生産の停滞等により、０．１６と類似団体平均を下回っている。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今後は、地場産業等の育成と定住人口の拡大による、地域の活力づくりが急務であり、歳入確保を図り財政基盤の強化に努める。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27195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経常収支比率は、対前年度比</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０．１ポイント減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普通交付税４７百万円の増、地方税７百万円の増等により、分母となる経常一般財源収入が３８百万円増額となったことが要因となっている。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２７年度以降、数値が上昇傾向にあり、以前として類似団体内の平均値よりも高い水準であるため、施設の管理経費の抑制、事務の見直し、定数管理による人件費の抑制などによる経常経費の抑制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64</xdr:row>
      <xdr:rowOff>77576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4836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41381</xdr:rowOff>
    </xdr:from>
    <xdr:to>
      <xdr:col>19</xdr:col>
      <xdr:colOff>133350</xdr:colOff>
      <xdr:row>64</xdr:row>
      <xdr:rowOff>77576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1418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13229</xdr:rowOff>
    </xdr:from>
    <xdr:to>
      <xdr:col>15</xdr:col>
      <xdr:colOff>82550</xdr:colOff>
      <xdr:row>64</xdr:row>
      <xdr:rowOff>41381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8602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158538</xdr:rowOff>
    </xdr:from>
    <xdr:to>
      <xdr:col>11</xdr:col>
      <xdr:colOff>31750</xdr:colOff>
      <xdr:row>64</xdr:row>
      <xdr:rowOff>13229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598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26776</xdr:rowOff>
    </xdr:from>
    <xdr:to>
      <xdr:col>19</xdr:col>
      <xdr:colOff>184150</xdr:colOff>
      <xdr:row>64</xdr:row>
      <xdr:rowOff>128376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113153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162031</xdr:rowOff>
    </xdr:from>
    <xdr:to>
      <xdr:col>15</xdr:col>
      <xdr:colOff>133350</xdr:colOff>
      <xdr:row>64</xdr:row>
      <xdr:rowOff>92181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76958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133879</xdr:rowOff>
    </xdr:from>
    <xdr:to>
      <xdr:col>11</xdr:col>
      <xdr:colOff>82550</xdr:colOff>
      <xdr:row>64</xdr:row>
      <xdr:rowOff>64029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48806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107738</xdr:rowOff>
    </xdr:from>
    <xdr:to>
      <xdr:col>7</xdr:col>
      <xdr:colOff>31750</xdr:colOff>
      <xdr:row>64</xdr:row>
      <xdr:rowOff>37888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22665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類似団体と比較して人件費・物件費の決算額が低くなっている要因として、ごみ処理業務や消防業務を一部事務組合で行っていることがあげられる。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１０，９７２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ものの、平成２７年度以降、消費増税等により物件費が増加傾向であるため、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定員管理による人件費の抑制、施設の維持管理経費や委託費をはじめとする物件費の抑制に努める。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158111</xdr:rowOff>
    </xdr:from>
    <xdr:to>
      <xdr:col>23</xdr:col>
      <xdr:colOff>133350</xdr:colOff>
      <xdr:row>81</xdr:row>
      <xdr:rowOff>163407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45561"/>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147042</xdr:rowOff>
    </xdr:from>
    <xdr:to>
      <xdr:col>19</xdr:col>
      <xdr:colOff>133350</xdr:colOff>
      <xdr:row>81</xdr:row>
      <xdr:rowOff>163407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34492"/>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138816</xdr:rowOff>
    </xdr:from>
    <xdr:to>
      <xdr:col>15</xdr:col>
      <xdr:colOff>82550</xdr:colOff>
      <xdr:row>81</xdr:row>
      <xdr:rowOff>147042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6266"/>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135173</xdr:rowOff>
    </xdr:from>
    <xdr:to>
      <xdr:col>11</xdr:col>
      <xdr:colOff>31750</xdr:colOff>
      <xdr:row>81</xdr:row>
      <xdr:rowOff>138816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2623"/>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107311</xdr:rowOff>
    </xdr:from>
    <xdr:to>
      <xdr:col>23</xdr:col>
      <xdr:colOff>184150</xdr:colOff>
      <xdr:row>82</xdr:row>
      <xdr:rowOff>37461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28588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1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112607</xdr:rowOff>
    </xdr:from>
    <xdr:to>
      <xdr:col>19</xdr:col>
      <xdr:colOff>184150</xdr:colOff>
      <xdr:row>82</xdr:row>
      <xdr:rowOff>42757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52934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6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96242</xdr:rowOff>
    </xdr:from>
    <xdr:to>
      <xdr:col>15</xdr:col>
      <xdr:colOff>133350</xdr:colOff>
      <xdr:row>82</xdr:row>
      <xdr:rowOff>26392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36569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5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88016</xdr:rowOff>
    </xdr:from>
    <xdr:to>
      <xdr:col>11</xdr:col>
      <xdr:colOff>82550</xdr:colOff>
      <xdr:row>82</xdr:row>
      <xdr:rowOff>18166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28343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84373</xdr:rowOff>
    </xdr:from>
    <xdr:to>
      <xdr:col>7</xdr:col>
      <xdr:colOff>31750</xdr:colOff>
      <xdr:row>82</xdr:row>
      <xdr:rowOff>14523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24700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定員適正化計画に基づく定員管理の適正化により人件費の抑制を図っているが、類似団体と比較するととても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高い水準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となっていることがわかる。これは職員の年齢別構成バランスにかたよりがあることが主な要因である。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62737</xdr:rowOff>
    </xdr:from>
    <xdr:to>
      <xdr:col>81</xdr:col>
      <xdr:colOff>44450</xdr:colOff>
      <xdr:row>88</xdr:row>
      <xdr:rowOff>159258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5033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159258</xdr:rowOff>
    </xdr:from>
    <xdr:to>
      <xdr:col>77</xdr:col>
      <xdr:colOff>44450</xdr:colOff>
      <xdr:row>89</xdr:row>
      <xdr:rowOff>31242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2468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31242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256511"/>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164085</xdr:rowOff>
    </xdr:from>
    <xdr:to>
      <xdr:col>68</xdr:col>
      <xdr:colOff>152400</xdr:colOff>
      <xdr:row>88</xdr:row>
      <xdr:rowOff>168911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25168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11937</xdr:rowOff>
    </xdr:from>
    <xdr:to>
      <xdr:col>81</xdr:col>
      <xdr:colOff>95250</xdr:colOff>
      <xdr:row>88</xdr:row>
      <xdr:rowOff>113537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155464</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7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108458</xdr:rowOff>
    </xdr:from>
    <xdr:to>
      <xdr:col>77</xdr:col>
      <xdr:colOff>95250</xdr:colOff>
      <xdr:row>89</xdr:row>
      <xdr:rowOff>38608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23385</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8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151892</xdr:rowOff>
    </xdr:from>
    <xdr:to>
      <xdr:col>73</xdr:col>
      <xdr:colOff>44450</xdr:colOff>
      <xdr:row>89</xdr:row>
      <xdr:rowOff>82042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66819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113285</xdr:rowOff>
    </xdr:from>
    <xdr:to>
      <xdr:col>64</xdr:col>
      <xdr:colOff>152400</xdr:colOff>
      <xdr:row>89</xdr:row>
      <xdr:rowOff>43435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28212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人口千人あたり職員数は０．</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２３</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人増の１６．</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５１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人となったものの、類似団体と比較すると８．</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９５</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人少ない。</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定員適正化計画に基づき、町の情勢に合った適正な職員数を維持する。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4729</xdr:rowOff>
    </xdr:from>
    <xdr:to>
      <xdr:col>81</xdr:col>
      <xdr:colOff>44450</xdr:colOff>
      <xdr:row>59</xdr:row>
      <xdr:rowOff>7372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20279"/>
          <a:ext cx="8382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169400</xdr:rowOff>
    </xdr:from>
    <xdr:to>
      <xdr:col>77</xdr:col>
      <xdr:colOff>44450</xdr:colOff>
      <xdr:row>59</xdr:row>
      <xdr:rowOff>4729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13500"/>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166872</xdr:rowOff>
    </xdr:from>
    <xdr:to>
      <xdr:col>72</xdr:col>
      <xdr:colOff>203200</xdr:colOff>
      <xdr:row>58</xdr:row>
      <xdr:rowOff>169400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10972"/>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160667</xdr:rowOff>
    </xdr:from>
    <xdr:to>
      <xdr:col>68</xdr:col>
      <xdr:colOff>152400</xdr:colOff>
      <xdr:row>58</xdr:row>
      <xdr:rowOff>166872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0476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128022</xdr:rowOff>
    </xdr:from>
    <xdr:to>
      <xdr:col>81</xdr:col>
      <xdr:colOff>95250</xdr:colOff>
      <xdr:row>59</xdr:row>
      <xdr:rowOff>58172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0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49299</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9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125379</xdr:rowOff>
    </xdr:from>
    <xdr:to>
      <xdr:col>77</xdr:col>
      <xdr:colOff>95250</xdr:colOff>
      <xdr:row>59</xdr:row>
      <xdr:rowOff>55529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0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65706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3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118600</xdr:rowOff>
    </xdr:from>
    <xdr:to>
      <xdr:col>73</xdr:col>
      <xdr:colOff>44450</xdr:colOff>
      <xdr:row>59</xdr:row>
      <xdr:rowOff>48750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116072</xdr:rowOff>
    </xdr:from>
    <xdr:to>
      <xdr:col>68</xdr:col>
      <xdr:colOff>203200</xdr:colOff>
      <xdr:row>59</xdr:row>
      <xdr:rowOff>46222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56399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2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109867</xdr:rowOff>
    </xdr:from>
    <xdr:to>
      <xdr:col>64</xdr:col>
      <xdr:colOff>152400</xdr:colOff>
      <xdr:row>59</xdr:row>
      <xdr:rowOff>40017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50194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2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の３年平均）は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警戒ラインの１８％は大きく下回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、類似団体平均よりやや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水準となった。これは、平成２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デジタル防災行政無線整備事業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悠邑ふるさと会館大規模改修事業（過疎対策事業債）等の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元金償還が開始されたことに伴い元金償還額が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百万円増加したことが影響している。今後も住民ニーズを的確に把握した事業の選択により、起債に大きく頼ることのない財政運営に努める。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33444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61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132504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17356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378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138006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1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充当可能基金や償還に係る交付税見込み額が増額となったことが主な要因で、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４．２ポイント</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減の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９．４</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％となった。依然として類似団体平均よりもかなり悪い水準であり、今後は数値が上昇していくことが見込まれるため、町債</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の発行抑制や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発行するときには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交付税措置の大きい過疎対策事業債や辺地対策事業債</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に限定するなど、財政の健全化に努める。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141529</xdr:rowOff>
    </xdr:from>
    <xdr:to>
      <xdr:col>81</xdr:col>
      <xdr:colOff>44450</xdr:colOff>
      <xdr:row>15</xdr:row>
      <xdr:rowOff>10617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541829"/>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10617</xdr:rowOff>
    </xdr:from>
    <xdr:to>
      <xdr:col>77</xdr:col>
      <xdr:colOff>44450</xdr:colOff>
      <xdr:row>15</xdr:row>
      <xdr:rowOff>32817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582367"/>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137668</xdr:rowOff>
    </xdr:from>
    <xdr:to>
      <xdr:col>72</xdr:col>
      <xdr:colOff>203200</xdr:colOff>
      <xdr:row>15</xdr:row>
      <xdr:rowOff>32817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2537968"/>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137668</xdr:rowOff>
    </xdr:from>
    <xdr:to>
      <xdr:col>68</xdr:col>
      <xdr:colOff>152400</xdr:colOff>
      <xdr:row>15</xdr:row>
      <xdr:rowOff>56947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537968"/>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90729</xdr:rowOff>
    </xdr:from>
    <xdr:to>
      <xdr:col>81</xdr:col>
      <xdr:colOff>95250</xdr:colOff>
      <xdr:row>15</xdr:row>
      <xdr:rowOff>20879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62806</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46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131267</xdr:rowOff>
    </xdr:from>
    <xdr:to>
      <xdr:col>77</xdr:col>
      <xdr:colOff>95250</xdr:colOff>
      <xdr:row>15</xdr:row>
      <xdr:rowOff>61417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46194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1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153467</xdr:rowOff>
    </xdr:from>
    <xdr:to>
      <xdr:col>73</xdr:col>
      <xdr:colOff>44450</xdr:colOff>
      <xdr:row>15</xdr:row>
      <xdr:rowOff>83617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68394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6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86868</xdr:rowOff>
    </xdr:from>
    <xdr:to>
      <xdr:col>68</xdr:col>
      <xdr:colOff>203200</xdr:colOff>
      <xdr:row>15</xdr:row>
      <xdr:rowOff>17018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1795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7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6147</xdr:rowOff>
    </xdr:from>
    <xdr:to>
      <xdr:col>64</xdr:col>
      <xdr:colOff>152400</xdr:colOff>
      <xdr:row>15</xdr:row>
      <xdr:rowOff>107747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5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92524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6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
3,250
106.43
4,657,196
4,603,978
36,251
2,182,085
4,880,699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類似団体と比較して、人件費の経常収支比率が３．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低い要因として、ごみ処理業務や消防業務を一部事務組合で行っていることがあげられる。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年度は、経常的な人件費が前年度比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百万円となり経常経費全体を占める割合としては、前年度比０．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３ポイント減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89853</xdr:rowOff>
    </xdr:from>
    <xdr:to>
      <xdr:col>24</xdr:col>
      <xdr:colOff>25400</xdr:colOff>
      <xdr:row>34</xdr:row>
      <xdr:rowOff>98425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5919153"/>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75565</xdr:rowOff>
    </xdr:from>
    <xdr:to>
      <xdr:col>19</xdr:col>
      <xdr:colOff>187325</xdr:colOff>
      <xdr:row>34</xdr:row>
      <xdr:rowOff>98425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9048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75565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8877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41275</xdr:rowOff>
    </xdr:from>
    <xdr:to>
      <xdr:col>11</xdr:col>
      <xdr:colOff>9525</xdr:colOff>
      <xdr:row>34</xdr:row>
      <xdr:rowOff>58420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8705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39053</xdr:rowOff>
    </xdr:from>
    <xdr:to>
      <xdr:col>24</xdr:col>
      <xdr:colOff>76200</xdr:colOff>
      <xdr:row>34</xdr:row>
      <xdr:rowOff>140653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55580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1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47625</xdr:rowOff>
    </xdr:from>
    <xdr:to>
      <xdr:col>20</xdr:col>
      <xdr:colOff>38100</xdr:colOff>
      <xdr:row>34</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159402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64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24765</xdr:rowOff>
    </xdr:from>
    <xdr:to>
      <xdr:col>15</xdr:col>
      <xdr:colOff>149225</xdr:colOff>
      <xdr:row>34</xdr:row>
      <xdr:rowOff>126365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136542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161925</xdr:rowOff>
    </xdr:from>
    <xdr:to>
      <xdr:col>6</xdr:col>
      <xdr:colOff>171450</xdr:colOff>
      <xdr:row>34</xdr:row>
      <xdr:rowOff>92075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102252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財政健全化の取り組みにより経費の抑制に努めていることにより類似団体平均を下回ってはいるものの、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まちごと魅力化センターが運営開始され令和２年度以降は増加する見込みである。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経常収支比率を改善していくために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本町における喫緊の課題であると考えて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特に物件費の大きい施設の維持管理経費の削減については、今後重点的に取り組んでいく。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824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72136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769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児童扶養手当や乳幼児医療費助成事業費な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どの増加に伴い類似団体平均よりも５．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％となり、類似６４団体の中でも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今後も保育所利用者の増加や障がい児通所サービス等により数値が増加することが予想されるため、町単独事業等の見直しを図る必要がある。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62</xdr:row>
      <xdr:rowOff>31750</xdr:rowOff>
    </xdr:from>
    <xdr:to>
      <xdr:col>24</xdr:col>
      <xdr:colOff>25400</xdr:colOff>
      <xdr:row>62</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661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146050</xdr:rowOff>
    </xdr:from>
    <xdr:to>
      <xdr:col>19</xdr:col>
      <xdr:colOff>187325</xdr:colOff>
      <xdr:row>62</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604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146050</xdr:rowOff>
    </xdr:from>
    <xdr:to>
      <xdr:col>15</xdr:col>
      <xdr:colOff>98425</xdr:colOff>
      <xdr:row>62</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60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88900</xdr:rowOff>
    </xdr:from>
    <xdr:to>
      <xdr:col>11</xdr:col>
      <xdr:colOff>9525</xdr:colOff>
      <xdr:row>62</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547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62</xdr:row>
      <xdr:rowOff>19050</xdr:rowOff>
    </xdr:from>
    <xdr:to>
      <xdr:col>24</xdr:col>
      <xdr:colOff>76200</xdr:colOff>
      <xdr:row>62</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99077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152400</xdr:rowOff>
    </xdr:from>
    <xdr:to>
      <xdr:col>20</xdr:col>
      <xdr:colOff>38100</xdr:colOff>
      <xdr:row>62</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69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95250</xdr:rowOff>
    </xdr:from>
    <xdr:to>
      <xdr:col>15</xdr:col>
      <xdr:colOff>149225</xdr:colOff>
      <xdr:row>62</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62</xdr:row>
      <xdr:rowOff>0</xdr:rowOff>
    </xdr:from>
    <xdr:to>
      <xdr:col>11</xdr:col>
      <xdr:colOff>60325</xdr:colOff>
      <xdr:row>62</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38100</xdr:rowOff>
    </xdr:from>
    <xdr:to>
      <xdr:col>6</xdr:col>
      <xdr:colOff>171450</xdr:colOff>
      <xdr:row>61</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比０．２ポイント減の１４．６％となった。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類似団体内順位でも低い水準に位置しており、今後簡易水道事業特別会計や国民健康保険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特別会計の繰出金の増加が見込まれるため、特別事業会計の財政運営について見直しを図る必要がある。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161290</xdr:rowOff>
    </xdr:from>
    <xdr:to>
      <xdr:col>82</xdr:col>
      <xdr:colOff>107950</xdr:colOff>
      <xdr:row>59</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053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138430</xdr:rowOff>
    </xdr:from>
    <xdr:to>
      <xdr:col>73</xdr:col>
      <xdr:colOff>180975</xdr:colOff>
      <xdr:row>59</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82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138430</xdr:rowOff>
    </xdr:from>
    <xdr:to>
      <xdr:col>69</xdr:col>
      <xdr:colOff>92075</xdr:colOff>
      <xdr:row>59</xdr:row>
      <xdr:rowOff>18415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825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110490</xdr:rowOff>
    </xdr:from>
    <xdr:to>
      <xdr:col>82</xdr:col>
      <xdr:colOff>158750</xdr:colOff>
      <xdr:row>59</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82567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87630</xdr:rowOff>
    </xdr:from>
    <xdr:to>
      <xdr:col>69</xdr:col>
      <xdr:colOff>142875</xdr:colOff>
      <xdr:row>59</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139065</xdr:rowOff>
    </xdr:from>
    <xdr:to>
      <xdr:col>65</xdr:col>
      <xdr:colOff>53975</xdr:colOff>
      <xdr:row>59</xdr:row>
      <xdr:rowOff>69215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53992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年度は邑智郡総合事務組合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環境衛生課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百万円減額となったことが影響し、数値が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改善された。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高い数値となっているため、今後も事業の評価を行いながら、補助金の見直しや廃止によりコスト削減が必要となる。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92710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632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．４％となり、類似団体平均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から令和２年度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実施しているまちごと魅力化センター整備事業などの大規模な普通建設事業の償還が始まると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公債費は増加する見込みであるので、起債額の抑制を図っていく必要がある。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123734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886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22498</xdr:rowOff>
    </xdr:from>
    <xdr:to>
      <xdr:col>19</xdr:col>
      <xdr:colOff>187325</xdr:colOff>
      <xdr:row>76</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526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22498</xdr:rowOff>
    </xdr:from>
    <xdr:to>
      <xdr:col>15</xdr:col>
      <xdr:colOff>98425</xdr:colOff>
      <xdr:row>76</xdr:row>
      <xdr:rowOff>42092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526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42092</xdr:rowOff>
    </xdr:from>
    <xdr:to>
      <xdr:col>11</xdr:col>
      <xdr:colOff>9525</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722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45011</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143147</xdr:rowOff>
    </xdr:from>
    <xdr:to>
      <xdr:col>15</xdr:col>
      <xdr:colOff>149225</xdr:colOff>
      <xdr:row>76</xdr:row>
      <xdr:rowOff>73298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83474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162742</xdr:rowOff>
    </xdr:from>
    <xdr:to>
      <xdr:col>11</xdr:col>
      <xdr:colOff>60325</xdr:colOff>
      <xdr:row>76</xdr:row>
      <xdr:rowOff>92892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77669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93997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公立病院について一部事務組合が管理運営を行っているため、運営費及び建築費等の償還額を負担金として支出している。また、平成２１年度福祉事務所設置に伴い、生活扶助費、施設事務費等の増が要因となり、類似団体平均を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上回る７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9893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145287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309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85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94487</xdr:rowOff>
    </xdr:from>
    <xdr:to>
      <xdr:col>78</xdr:col>
      <xdr:colOff>120650</xdr:colOff>
      <xdr:row>78</xdr:row>
      <xdr:rowOff>24637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9414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8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125342</xdr:rowOff>
    </xdr:from>
    <xdr:to>
      <xdr:col>29</xdr:col>
      <xdr:colOff>127000</xdr:colOff>
      <xdr:row>18</xdr:row>
      <xdr:rowOff>126580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59067"/>
          <a:ext cx="6477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126580</xdr:rowOff>
    </xdr:from>
    <xdr:to>
      <xdr:col>26</xdr:col>
      <xdr:colOff>50800</xdr:colOff>
      <xdr:row>18</xdr:row>
      <xdr:rowOff>151574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60305"/>
          <a:ext cx="6985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151574</xdr:rowOff>
    </xdr:from>
    <xdr:to>
      <xdr:col>22</xdr:col>
      <xdr:colOff>114300</xdr:colOff>
      <xdr:row>19</xdr:row>
      <xdr:rowOff>2643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85299"/>
          <a:ext cx="698500" cy="2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2643</xdr:rowOff>
    </xdr:from>
    <xdr:to>
      <xdr:col>18</xdr:col>
      <xdr:colOff>177800</xdr:colOff>
      <xdr:row>19</xdr:row>
      <xdr:rowOff>3716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07818"/>
          <a:ext cx="698500" cy="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74542</xdr:rowOff>
    </xdr:from>
    <xdr:to>
      <xdr:col>29</xdr:col>
      <xdr:colOff>177800</xdr:colOff>
      <xdr:row>19</xdr:row>
      <xdr:rowOff>4692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0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46619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75780</xdr:rowOff>
    </xdr:from>
    <xdr:to>
      <xdr:col>26</xdr:col>
      <xdr:colOff>101600</xdr:colOff>
      <xdr:row>19</xdr:row>
      <xdr:rowOff>5930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0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162157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9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100774</xdr:rowOff>
    </xdr:from>
    <xdr:to>
      <xdr:col>22</xdr:col>
      <xdr:colOff>165100</xdr:colOff>
      <xdr:row>19</xdr:row>
      <xdr:rowOff>30924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3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15701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2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123293</xdr:rowOff>
    </xdr:from>
    <xdr:to>
      <xdr:col>19</xdr:col>
      <xdr:colOff>38100</xdr:colOff>
      <xdr:row>19</xdr:row>
      <xdr:rowOff>53443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5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38220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124366</xdr:rowOff>
    </xdr:from>
    <xdr:to>
      <xdr:col>15</xdr:col>
      <xdr:colOff>101600</xdr:colOff>
      <xdr:row>19</xdr:row>
      <xdr:rowOff>54516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5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39293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4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118011</xdr:rowOff>
    </xdr:from>
    <xdr:to>
      <xdr:col>29</xdr:col>
      <xdr:colOff>127000</xdr:colOff>
      <xdr:row>36</xdr:row>
      <xdr:rowOff>154518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71261"/>
          <a:ext cx="647700" cy="3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102788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56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154518</xdr:rowOff>
    </xdr:from>
    <xdr:to>
      <xdr:col>26</xdr:col>
      <xdr:colOff>50800</xdr:colOff>
      <xdr:row>37</xdr:row>
      <xdr:rowOff>46910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07768"/>
          <a:ext cx="698500" cy="6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30537</xdr:rowOff>
    </xdr:from>
    <xdr:to>
      <xdr:col>22</xdr:col>
      <xdr:colOff>114300</xdr:colOff>
      <xdr:row>37</xdr:row>
      <xdr:rowOff>46910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55237"/>
          <a:ext cx="698500" cy="1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21044</xdr:rowOff>
    </xdr:from>
    <xdr:to>
      <xdr:col>18</xdr:col>
      <xdr:colOff>177800</xdr:colOff>
      <xdr:row>37</xdr:row>
      <xdr:rowOff>30537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45744"/>
          <a:ext cx="698500" cy="9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67211</xdr:rowOff>
    </xdr:from>
    <xdr:to>
      <xdr:col>29</xdr:col>
      <xdr:colOff>177800</xdr:colOff>
      <xdr:row>36</xdr:row>
      <xdr:rowOff>168811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255188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6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103718</xdr:rowOff>
    </xdr:from>
    <xdr:to>
      <xdr:col>26</xdr:col>
      <xdr:colOff>101600</xdr:colOff>
      <xdr:row>37</xdr:row>
      <xdr:rowOff>33868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5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18645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4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167560</xdr:rowOff>
    </xdr:from>
    <xdr:to>
      <xdr:col>22</xdr:col>
      <xdr:colOff>165100</xdr:colOff>
      <xdr:row>37</xdr:row>
      <xdr:rowOff>97710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2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82487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151187</xdr:rowOff>
    </xdr:from>
    <xdr:to>
      <xdr:col>19</xdr:col>
      <xdr:colOff>38100</xdr:colOff>
      <xdr:row>37</xdr:row>
      <xdr:rowOff>81337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66114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141694</xdr:rowOff>
    </xdr:from>
    <xdr:to>
      <xdr:col>15</xdr:col>
      <xdr:colOff>101600</xdr:colOff>
      <xdr:row>37</xdr:row>
      <xdr:rowOff>71844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94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253471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6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
3,250
106.43
4,657,196
4,603,978
36,251
2,182,085
4,880,699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151842</xdr:rowOff>
    </xdr:from>
    <xdr:to>
      <xdr:col>24</xdr:col>
      <xdr:colOff>63500</xdr:colOff>
      <xdr:row>37</xdr:row>
      <xdr:rowOff>158166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95492"/>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158166</xdr:rowOff>
    </xdr:from>
    <xdr:to>
      <xdr:col>19</xdr:col>
      <xdr:colOff>177800</xdr:colOff>
      <xdr:row>37</xdr:row>
      <xdr:rowOff>169197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01816"/>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169197</xdr:rowOff>
    </xdr:from>
    <xdr:to>
      <xdr:col>15</xdr:col>
      <xdr:colOff>50800</xdr:colOff>
      <xdr:row>38</xdr:row>
      <xdr:rowOff>16627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12847"/>
          <a:ext cx="8890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16627</xdr:rowOff>
    </xdr:from>
    <xdr:to>
      <xdr:col>10</xdr:col>
      <xdr:colOff>114300</xdr:colOff>
      <xdr:row>38</xdr:row>
      <xdr:rowOff>19623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31727"/>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101042</xdr:rowOff>
    </xdr:from>
    <xdr:to>
      <xdr:col>24</xdr:col>
      <xdr:colOff>114300</xdr:colOff>
      <xdr:row>38</xdr:row>
      <xdr:rowOff>31192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79469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2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107366</xdr:rowOff>
    </xdr:from>
    <xdr:to>
      <xdr:col>20</xdr:col>
      <xdr:colOff>38100</xdr:colOff>
      <xdr:row>38</xdr:row>
      <xdr:rowOff>37516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28643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118397</xdr:rowOff>
    </xdr:from>
    <xdr:to>
      <xdr:col>15</xdr:col>
      <xdr:colOff>101600</xdr:colOff>
      <xdr:row>38</xdr:row>
      <xdr:rowOff>48547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39674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5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137277</xdr:rowOff>
    </xdr:from>
    <xdr:to>
      <xdr:col>10</xdr:col>
      <xdr:colOff>165100</xdr:colOff>
      <xdr:row>38</xdr:row>
      <xdr:rowOff>67427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58554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140273</xdr:rowOff>
    </xdr:from>
    <xdr:to>
      <xdr:col>6</xdr:col>
      <xdr:colOff>38100</xdr:colOff>
      <xdr:row>38</xdr:row>
      <xdr:rowOff>70423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61550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7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86122</xdr:rowOff>
    </xdr:from>
    <xdr:to>
      <xdr:col>24</xdr:col>
      <xdr:colOff>63500</xdr:colOff>
      <xdr:row>58</xdr:row>
      <xdr:rowOff>93052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30222"/>
          <a:ext cx="8382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86122</xdr:rowOff>
    </xdr:from>
    <xdr:to>
      <xdr:col>19</xdr:col>
      <xdr:colOff>177800</xdr:colOff>
      <xdr:row>58</xdr:row>
      <xdr:rowOff>106635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0222"/>
          <a:ext cx="889000" cy="2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106635</xdr:rowOff>
    </xdr:from>
    <xdr:to>
      <xdr:col>15</xdr:col>
      <xdr:colOff>50800</xdr:colOff>
      <xdr:row>58</xdr:row>
      <xdr:rowOff>107772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073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107772</xdr:rowOff>
    </xdr:from>
    <xdr:to>
      <xdr:col>10</xdr:col>
      <xdr:colOff>114300</xdr:colOff>
      <xdr:row>58</xdr:row>
      <xdr:rowOff>111175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187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42252</xdr:rowOff>
    </xdr:from>
    <xdr:to>
      <xdr:col>24</xdr:col>
      <xdr:colOff>114300</xdr:colOff>
      <xdr:row>58</xdr:row>
      <xdr:rowOff>143852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128629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35322</xdr:rowOff>
    </xdr:from>
    <xdr:to>
      <xdr:col>20</xdr:col>
      <xdr:colOff>38100</xdr:colOff>
      <xdr:row>58</xdr:row>
      <xdr:rowOff>136922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128049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55835</xdr:rowOff>
    </xdr:from>
    <xdr:to>
      <xdr:col>15</xdr:col>
      <xdr:colOff>101600</xdr:colOff>
      <xdr:row>58</xdr:row>
      <xdr:rowOff>157435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148562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56972</xdr:rowOff>
    </xdr:from>
    <xdr:to>
      <xdr:col>10</xdr:col>
      <xdr:colOff>165100</xdr:colOff>
      <xdr:row>58</xdr:row>
      <xdr:rowOff>158572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149699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60375</xdr:rowOff>
    </xdr:from>
    <xdr:to>
      <xdr:col>6</xdr:col>
      <xdr:colOff>38100</xdr:colOff>
      <xdr:row>58</xdr:row>
      <xdr:rowOff>161975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153102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9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54414</xdr:rowOff>
    </xdr:from>
    <xdr:to>
      <xdr:col>24</xdr:col>
      <xdr:colOff>63500</xdr:colOff>
      <xdr:row>78</xdr:row>
      <xdr:rowOff>77155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7514"/>
          <a:ext cx="8382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54414</xdr:rowOff>
    </xdr:from>
    <xdr:to>
      <xdr:col>19</xdr:col>
      <xdr:colOff>177800</xdr:colOff>
      <xdr:row>78</xdr:row>
      <xdr:rowOff>66672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7514"/>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66672</xdr:rowOff>
    </xdr:from>
    <xdr:to>
      <xdr:col>15</xdr:col>
      <xdr:colOff>50800</xdr:colOff>
      <xdr:row>78</xdr:row>
      <xdr:rowOff>81842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9772"/>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81842</xdr:rowOff>
    </xdr:from>
    <xdr:to>
      <xdr:col>10</xdr:col>
      <xdr:colOff>114300</xdr:colOff>
      <xdr:row>78</xdr:row>
      <xdr:rowOff>82646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4942"/>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26355</xdr:rowOff>
    </xdr:from>
    <xdr:to>
      <xdr:col>24</xdr:col>
      <xdr:colOff>114300</xdr:colOff>
      <xdr:row>78</xdr:row>
      <xdr:rowOff>127955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3614</xdr:rowOff>
    </xdr:from>
    <xdr:to>
      <xdr:col>20</xdr:col>
      <xdr:colOff>38100</xdr:colOff>
      <xdr:row>78</xdr:row>
      <xdr:rowOff>105214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96341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15872</xdr:rowOff>
    </xdr:from>
    <xdr:to>
      <xdr:col>15</xdr:col>
      <xdr:colOff>101600</xdr:colOff>
      <xdr:row>78</xdr:row>
      <xdr:rowOff>117472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108599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31042</xdr:rowOff>
    </xdr:from>
    <xdr:to>
      <xdr:col>10</xdr:col>
      <xdr:colOff>165100</xdr:colOff>
      <xdr:row>78</xdr:row>
      <xdr:rowOff>132642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123769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31846</xdr:rowOff>
    </xdr:from>
    <xdr:to>
      <xdr:col>6</xdr:col>
      <xdr:colOff>38100</xdr:colOff>
      <xdr:row>78</xdr:row>
      <xdr:rowOff>133446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124573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154374</xdr:rowOff>
    </xdr:from>
    <xdr:to>
      <xdr:col>24</xdr:col>
      <xdr:colOff>63500</xdr:colOff>
      <xdr:row>89</xdr:row>
      <xdr:rowOff>165488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413424"/>
          <a:ext cx="8382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154374</xdr:rowOff>
    </xdr:from>
    <xdr:to>
      <xdr:col>19</xdr:col>
      <xdr:colOff>177800</xdr:colOff>
      <xdr:row>90</xdr:row>
      <xdr:rowOff>32573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413424"/>
          <a:ext cx="889000" cy="4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156127</xdr:rowOff>
    </xdr:from>
    <xdr:to>
      <xdr:col>15</xdr:col>
      <xdr:colOff>50800</xdr:colOff>
      <xdr:row>90</xdr:row>
      <xdr:rowOff>32573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5415177"/>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156127</xdr:rowOff>
    </xdr:from>
    <xdr:to>
      <xdr:col>10</xdr:col>
      <xdr:colOff>114300</xdr:colOff>
      <xdr:row>90</xdr:row>
      <xdr:rowOff>102493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415177"/>
          <a:ext cx="889000" cy="1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114688</xdr:rowOff>
    </xdr:from>
    <xdr:to>
      <xdr:col>24</xdr:col>
      <xdr:colOff>114300</xdr:colOff>
      <xdr:row>90</xdr:row>
      <xdr:rowOff>44838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3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67715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32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103574</xdr:rowOff>
    </xdr:from>
    <xdr:to>
      <xdr:col>20</xdr:col>
      <xdr:colOff>38100</xdr:colOff>
      <xdr:row>90</xdr:row>
      <xdr:rowOff>33724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50251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13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153223</xdr:rowOff>
    </xdr:from>
    <xdr:to>
      <xdr:col>15</xdr:col>
      <xdr:colOff>101600</xdr:colOff>
      <xdr:row>90</xdr:row>
      <xdr:rowOff>83373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4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99900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18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105327</xdr:rowOff>
    </xdr:from>
    <xdr:to>
      <xdr:col>10</xdr:col>
      <xdr:colOff>165100</xdr:colOff>
      <xdr:row>90</xdr:row>
      <xdr:rowOff>35477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3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52004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1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51693</xdr:rowOff>
    </xdr:from>
    <xdr:to>
      <xdr:col>6</xdr:col>
      <xdr:colOff>38100</xdr:colOff>
      <xdr:row>90</xdr:row>
      <xdr:rowOff>153293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169820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25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57324</xdr:rowOff>
    </xdr:from>
    <xdr:to>
      <xdr:col>55</xdr:col>
      <xdr:colOff>0</xdr:colOff>
      <xdr:row>36</xdr:row>
      <xdr:rowOff>65428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29524"/>
          <a:ext cx="838200" cy="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57324</xdr:rowOff>
    </xdr:from>
    <xdr:to>
      <xdr:col>50</xdr:col>
      <xdr:colOff>114300</xdr:colOff>
      <xdr:row>37</xdr:row>
      <xdr:rowOff>12261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29524"/>
          <a:ext cx="889000" cy="1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161682</xdr:rowOff>
    </xdr:from>
    <xdr:to>
      <xdr:col>45</xdr:col>
      <xdr:colOff>177800</xdr:colOff>
      <xdr:row>37</xdr:row>
      <xdr:rowOff>12261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33882"/>
          <a:ext cx="8890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161682</xdr:rowOff>
    </xdr:from>
    <xdr:to>
      <xdr:col>41</xdr:col>
      <xdr:colOff>50800</xdr:colOff>
      <xdr:row>36</xdr:row>
      <xdr:rowOff>167320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3388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14628</xdr:rowOff>
    </xdr:from>
    <xdr:to>
      <xdr:col>55</xdr:col>
      <xdr:colOff>50800</xdr:colOff>
      <xdr:row>36</xdr:row>
      <xdr:rowOff>116228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37505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3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6524</xdr:rowOff>
    </xdr:from>
    <xdr:to>
      <xdr:col>50</xdr:col>
      <xdr:colOff>165100</xdr:colOff>
      <xdr:row>36</xdr:row>
      <xdr:rowOff>108124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124651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5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132911</xdr:rowOff>
    </xdr:from>
    <xdr:to>
      <xdr:col>46</xdr:col>
      <xdr:colOff>38100</xdr:colOff>
      <xdr:row>37</xdr:row>
      <xdr:rowOff>63061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79588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8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110882</xdr:rowOff>
    </xdr:from>
    <xdr:to>
      <xdr:col>41</xdr:col>
      <xdr:colOff>101600</xdr:colOff>
      <xdr:row>37</xdr:row>
      <xdr:rowOff>41032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57559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5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116520</xdr:rowOff>
    </xdr:from>
    <xdr:to>
      <xdr:col>36</xdr:col>
      <xdr:colOff>165100</xdr:colOff>
      <xdr:row>37</xdr:row>
      <xdr:rowOff>46670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63197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6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157686</xdr:rowOff>
    </xdr:from>
    <xdr:to>
      <xdr:col>55</xdr:col>
      <xdr:colOff>0</xdr:colOff>
      <xdr:row>58</xdr:row>
      <xdr:rowOff>50119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0336"/>
          <a:ext cx="838200" cy="6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42000</xdr:rowOff>
    </xdr:from>
    <xdr:to>
      <xdr:col>50</xdr:col>
      <xdr:colOff>114300</xdr:colOff>
      <xdr:row>58</xdr:row>
      <xdr:rowOff>50119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86100"/>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42000</xdr:rowOff>
    </xdr:from>
    <xdr:to>
      <xdr:col>45</xdr:col>
      <xdr:colOff>177800</xdr:colOff>
      <xdr:row>58</xdr:row>
      <xdr:rowOff>50388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86100"/>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73544</xdr:rowOff>
    </xdr:from>
    <xdr:to>
      <xdr:col>41</xdr:col>
      <xdr:colOff>50800</xdr:colOff>
      <xdr:row>58</xdr:row>
      <xdr:rowOff>50388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46194"/>
          <a:ext cx="889000" cy="14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106886</xdr:rowOff>
    </xdr:from>
    <xdr:to>
      <xdr:col>55</xdr:col>
      <xdr:colOff>50800</xdr:colOff>
      <xdr:row>58</xdr:row>
      <xdr:rowOff>37036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129763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170769</xdr:rowOff>
    </xdr:from>
    <xdr:to>
      <xdr:col>50</xdr:col>
      <xdr:colOff>165100</xdr:colOff>
      <xdr:row>58</xdr:row>
      <xdr:rowOff>100919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92046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3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162650</xdr:rowOff>
    </xdr:from>
    <xdr:to>
      <xdr:col>46</xdr:col>
      <xdr:colOff>38100</xdr:colOff>
      <xdr:row>58</xdr:row>
      <xdr:rowOff>92800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83927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2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171038</xdr:rowOff>
    </xdr:from>
    <xdr:to>
      <xdr:col>41</xdr:col>
      <xdr:colOff>101600</xdr:colOff>
      <xdr:row>58</xdr:row>
      <xdr:rowOff>101188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92315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22744</xdr:rowOff>
    </xdr:from>
    <xdr:to>
      <xdr:col>36</xdr:col>
      <xdr:colOff>165100</xdr:colOff>
      <xdr:row>57</xdr:row>
      <xdr:rowOff>124344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140871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7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74902</xdr:rowOff>
    </xdr:from>
    <xdr:to>
      <xdr:col>55</xdr:col>
      <xdr:colOff>0</xdr:colOff>
      <xdr:row>78</xdr:row>
      <xdr:rowOff>55345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76552"/>
          <a:ext cx="838200" cy="1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55345</xdr:rowOff>
    </xdr:from>
    <xdr:to>
      <xdr:col>50</xdr:col>
      <xdr:colOff>114300</xdr:colOff>
      <xdr:row>78</xdr:row>
      <xdr:rowOff>61004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28445"/>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61004</xdr:rowOff>
    </xdr:from>
    <xdr:to>
      <xdr:col>45</xdr:col>
      <xdr:colOff>177800</xdr:colOff>
      <xdr:row>78</xdr:row>
      <xdr:rowOff>101792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34104"/>
          <a:ext cx="8890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29361</xdr:rowOff>
    </xdr:from>
    <xdr:to>
      <xdr:col>41</xdr:col>
      <xdr:colOff>50800</xdr:colOff>
      <xdr:row>78</xdr:row>
      <xdr:rowOff>101792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31011"/>
          <a:ext cx="889000" cy="2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24102</xdr:rowOff>
    </xdr:from>
    <xdr:to>
      <xdr:col>55</xdr:col>
      <xdr:colOff>50800</xdr:colOff>
      <xdr:row>77</xdr:row>
      <xdr:rowOff>125702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46979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4545</xdr:rowOff>
    </xdr:from>
    <xdr:to>
      <xdr:col>50</xdr:col>
      <xdr:colOff>165100</xdr:colOff>
      <xdr:row>78</xdr:row>
      <xdr:rowOff>106145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122672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5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10204</xdr:rowOff>
    </xdr:from>
    <xdr:to>
      <xdr:col>46</xdr:col>
      <xdr:colOff>38100</xdr:colOff>
      <xdr:row>78</xdr:row>
      <xdr:rowOff>111804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102931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47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50992</xdr:rowOff>
    </xdr:from>
    <xdr:to>
      <xdr:col>41</xdr:col>
      <xdr:colOff>101600</xdr:colOff>
      <xdr:row>78</xdr:row>
      <xdr:rowOff>152592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143719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150011</xdr:rowOff>
    </xdr:from>
    <xdr:to>
      <xdr:col>36</xdr:col>
      <xdr:colOff>165100</xdr:colOff>
      <xdr:row>77</xdr:row>
      <xdr:rowOff>80161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96688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5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105161</xdr:rowOff>
    </xdr:from>
    <xdr:to>
      <xdr:col>55</xdr:col>
      <xdr:colOff>0</xdr:colOff>
      <xdr:row>98</xdr:row>
      <xdr:rowOff>115162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07261"/>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106552</xdr:rowOff>
    </xdr:from>
    <xdr:to>
      <xdr:col>50</xdr:col>
      <xdr:colOff>114300</xdr:colOff>
      <xdr:row>98</xdr:row>
      <xdr:rowOff>115162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08652"/>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101064</xdr:rowOff>
    </xdr:from>
    <xdr:to>
      <xdr:col>45</xdr:col>
      <xdr:colOff>177800</xdr:colOff>
      <xdr:row>98</xdr:row>
      <xdr:rowOff>106552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03164"/>
          <a:ext cx="889000" cy="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35624</xdr:rowOff>
    </xdr:from>
    <xdr:to>
      <xdr:col>41</xdr:col>
      <xdr:colOff>50800</xdr:colOff>
      <xdr:row>98</xdr:row>
      <xdr:rowOff>101064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37724"/>
          <a:ext cx="889000" cy="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54361</xdr:rowOff>
    </xdr:from>
    <xdr:to>
      <xdr:col>55</xdr:col>
      <xdr:colOff>50800</xdr:colOff>
      <xdr:row>98</xdr:row>
      <xdr:rowOff>155961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64362</xdr:rowOff>
    </xdr:from>
    <xdr:to>
      <xdr:col>50</xdr:col>
      <xdr:colOff>165100</xdr:colOff>
      <xdr:row>98</xdr:row>
      <xdr:rowOff>165962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157089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55752</xdr:rowOff>
    </xdr:from>
    <xdr:to>
      <xdr:col>46</xdr:col>
      <xdr:colOff>38100</xdr:colOff>
      <xdr:row>98</xdr:row>
      <xdr:rowOff>157352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148479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5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50264</xdr:rowOff>
    </xdr:from>
    <xdr:to>
      <xdr:col>41</xdr:col>
      <xdr:colOff>101600</xdr:colOff>
      <xdr:row>98</xdr:row>
      <xdr:rowOff>151864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142991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156274</xdr:rowOff>
    </xdr:from>
    <xdr:to>
      <xdr:col>36</xdr:col>
      <xdr:colOff>165100</xdr:colOff>
      <xdr:row>98</xdr:row>
      <xdr:rowOff>86424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102951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6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118852</xdr:rowOff>
    </xdr:from>
    <xdr:to>
      <xdr:col>85</xdr:col>
      <xdr:colOff>127000</xdr:colOff>
      <xdr:row>38</xdr:row>
      <xdr:rowOff>125490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33952"/>
          <a:ext cx="8382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125490</xdr:rowOff>
    </xdr:from>
    <xdr:to>
      <xdr:col>81</xdr:col>
      <xdr:colOff>50800</xdr:colOff>
      <xdr:row>38</xdr:row>
      <xdr:rowOff>134472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40590"/>
          <a:ext cx="889000" cy="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131321</xdr:rowOff>
    </xdr:from>
    <xdr:to>
      <xdr:col>76</xdr:col>
      <xdr:colOff>114300</xdr:colOff>
      <xdr:row>38</xdr:row>
      <xdr:rowOff>134472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46421"/>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131321</xdr:rowOff>
    </xdr:from>
    <xdr:to>
      <xdr:col>71</xdr:col>
      <xdr:colOff>177800</xdr:colOff>
      <xdr:row>38</xdr:row>
      <xdr:rowOff>138395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46421"/>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68052</xdr:rowOff>
    </xdr:from>
    <xdr:to>
      <xdr:col>85</xdr:col>
      <xdr:colOff>177800</xdr:colOff>
      <xdr:row>38</xdr:row>
      <xdr:rowOff>169652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74690</xdr:rowOff>
    </xdr:from>
    <xdr:to>
      <xdr:col>81</xdr:col>
      <xdr:colOff>101600</xdr:colOff>
      <xdr:row>39</xdr:row>
      <xdr:rowOff>4840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167417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8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83672</xdr:rowOff>
    </xdr:from>
    <xdr:to>
      <xdr:col>76</xdr:col>
      <xdr:colOff>165100</xdr:colOff>
      <xdr:row>39</xdr:row>
      <xdr:rowOff>13822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9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80521</xdr:rowOff>
    </xdr:from>
    <xdr:to>
      <xdr:col>72</xdr:col>
      <xdr:colOff>38100</xdr:colOff>
      <xdr:row>39</xdr:row>
      <xdr:rowOff>10671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1798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87595</xdr:rowOff>
    </xdr:from>
    <xdr:to>
      <xdr:col>67</xdr:col>
      <xdr:colOff>101600</xdr:colOff>
      <xdr:row>39</xdr:row>
      <xdr:rowOff>17745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8872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110575</xdr:rowOff>
    </xdr:from>
    <xdr:to>
      <xdr:col>85</xdr:col>
      <xdr:colOff>127000</xdr:colOff>
      <xdr:row>77</xdr:row>
      <xdr:rowOff>143901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12225"/>
          <a:ext cx="8382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143901</xdr:rowOff>
    </xdr:from>
    <xdr:to>
      <xdr:col>81</xdr:col>
      <xdr:colOff>50800</xdr:colOff>
      <xdr:row>77</xdr:row>
      <xdr:rowOff>158153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4555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154246</xdr:rowOff>
    </xdr:from>
    <xdr:to>
      <xdr:col>76</xdr:col>
      <xdr:colOff>114300</xdr:colOff>
      <xdr:row>77</xdr:row>
      <xdr:rowOff>158153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5589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144410</xdr:rowOff>
    </xdr:from>
    <xdr:to>
      <xdr:col>71</xdr:col>
      <xdr:colOff>177800</xdr:colOff>
      <xdr:row>77</xdr:row>
      <xdr:rowOff>154246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46060"/>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59775</xdr:rowOff>
    </xdr:from>
    <xdr:to>
      <xdr:col>85</xdr:col>
      <xdr:colOff>177800</xdr:colOff>
      <xdr:row>77</xdr:row>
      <xdr:rowOff>161375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38202</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93101</xdr:rowOff>
    </xdr:from>
    <xdr:to>
      <xdr:col>81</xdr:col>
      <xdr:colOff>101600</xdr:colOff>
      <xdr:row>78</xdr:row>
      <xdr:rowOff>23251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14378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38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107353</xdr:rowOff>
    </xdr:from>
    <xdr:to>
      <xdr:col>76</xdr:col>
      <xdr:colOff>165100</xdr:colOff>
      <xdr:row>78</xdr:row>
      <xdr:rowOff>37503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28630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40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103446</xdr:rowOff>
    </xdr:from>
    <xdr:to>
      <xdr:col>72</xdr:col>
      <xdr:colOff>38100</xdr:colOff>
      <xdr:row>78</xdr:row>
      <xdr:rowOff>33596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24723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39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93610</xdr:rowOff>
    </xdr:from>
    <xdr:to>
      <xdr:col>67</xdr:col>
      <xdr:colOff>101600</xdr:colOff>
      <xdr:row>78</xdr:row>
      <xdr:rowOff>23760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40287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07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94386</xdr:rowOff>
    </xdr:from>
    <xdr:to>
      <xdr:col>85</xdr:col>
      <xdr:colOff>127000</xdr:colOff>
      <xdr:row>98</xdr:row>
      <xdr:rowOff>103316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96486"/>
          <a:ext cx="8382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82645</xdr:rowOff>
    </xdr:from>
    <xdr:to>
      <xdr:col>81</xdr:col>
      <xdr:colOff>50800</xdr:colOff>
      <xdr:row>98</xdr:row>
      <xdr:rowOff>103316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84745"/>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82645</xdr:rowOff>
    </xdr:from>
    <xdr:to>
      <xdr:col>76</xdr:col>
      <xdr:colOff>114300</xdr:colOff>
      <xdr:row>98</xdr:row>
      <xdr:rowOff>93966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84745"/>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93966</xdr:rowOff>
    </xdr:from>
    <xdr:to>
      <xdr:col>71</xdr:col>
      <xdr:colOff>177800</xdr:colOff>
      <xdr:row>98</xdr:row>
      <xdr:rowOff>123672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96066"/>
          <a:ext cx="8890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43586</xdr:rowOff>
    </xdr:from>
    <xdr:to>
      <xdr:col>85</xdr:col>
      <xdr:colOff>177800</xdr:colOff>
      <xdr:row>98</xdr:row>
      <xdr:rowOff>145186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52516</xdr:rowOff>
    </xdr:from>
    <xdr:to>
      <xdr:col>81</xdr:col>
      <xdr:colOff>101600</xdr:colOff>
      <xdr:row>98</xdr:row>
      <xdr:rowOff>154116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31845</xdr:rowOff>
    </xdr:from>
    <xdr:to>
      <xdr:col>76</xdr:col>
      <xdr:colOff>165100</xdr:colOff>
      <xdr:row>98</xdr:row>
      <xdr:rowOff>133445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124572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2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43166</xdr:rowOff>
    </xdr:from>
    <xdr:to>
      <xdr:col>72</xdr:col>
      <xdr:colOff>38100</xdr:colOff>
      <xdr:row>98</xdr:row>
      <xdr:rowOff>144766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135893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72872</xdr:rowOff>
    </xdr:from>
    <xdr:to>
      <xdr:col>67</xdr:col>
      <xdr:colOff>101600</xdr:colOff>
      <xdr:row>99</xdr:row>
      <xdr:rowOff>3022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165599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6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43917</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0467"/>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43917</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43955</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0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164567</xdr:rowOff>
    </xdr:from>
    <xdr:to>
      <xdr:col>112</xdr:col>
      <xdr:colOff>38100</xdr:colOff>
      <xdr:row>39</xdr:row>
      <xdr:rowOff>94717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85844</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66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164605</xdr:rowOff>
    </xdr:from>
    <xdr:to>
      <xdr:col>98</xdr:col>
      <xdr:colOff>38100</xdr:colOff>
      <xdr:row>39</xdr:row>
      <xdr:rowOff>94755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85882</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104747</xdr:rowOff>
    </xdr:from>
    <xdr:to>
      <xdr:col>116</xdr:col>
      <xdr:colOff>63500</xdr:colOff>
      <xdr:row>58</xdr:row>
      <xdr:rowOff>105250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4884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105250</xdr:rowOff>
    </xdr:from>
    <xdr:to>
      <xdr:col>111</xdr:col>
      <xdr:colOff>177800</xdr:colOff>
      <xdr:row>58</xdr:row>
      <xdr:rowOff>105867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935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39642</xdr:rowOff>
    </xdr:from>
    <xdr:to>
      <xdr:col>107</xdr:col>
      <xdr:colOff>50800</xdr:colOff>
      <xdr:row>58</xdr:row>
      <xdr:rowOff>105867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983742"/>
          <a:ext cx="889000" cy="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39642</xdr:rowOff>
    </xdr:from>
    <xdr:to>
      <xdr:col>102</xdr:col>
      <xdr:colOff>114300</xdr:colOff>
      <xdr:row>58</xdr:row>
      <xdr:rowOff>106896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83742"/>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53947</xdr:rowOff>
    </xdr:from>
    <xdr:to>
      <xdr:col>116</xdr:col>
      <xdr:colOff>114300</xdr:colOff>
      <xdr:row>58</xdr:row>
      <xdr:rowOff>155547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140324</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54450</xdr:rowOff>
    </xdr:from>
    <xdr:to>
      <xdr:col>112</xdr:col>
      <xdr:colOff>38100</xdr:colOff>
      <xdr:row>58</xdr:row>
      <xdr:rowOff>156050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147177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55067</xdr:rowOff>
    </xdr:from>
    <xdr:to>
      <xdr:col>107</xdr:col>
      <xdr:colOff>101600</xdr:colOff>
      <xdr:row>58</xdr:row>
      <xdr:rowOff>156667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147794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160292</xdr:rowOff>
    </xdr:from>
    <xdr:to>
      <xdr:col>102</xdr:col>
      <xdr:colOff>165100</xdr:colOff>
      <xdr:row>58</xdr:row>
      <xdr:rowOff>90442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3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81569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56096</xdr:rowOff>
    </xdr:from>
    <xdr:to>
      <xdr:col>98</xdr:col>
      <xdr:colOff>38100</xdr:colOff>
      <xdr:row>58</xdr:row>
      <xdr:rowOff>157696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148823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9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102277</xdr:rowOff>
    </xdr:from>
    <xdr:to>
      <xdr:col>116</xdr:col>
      <xdr:colOff>63500</xdr:colOff>
      <xdr:row>77</xdr:row>
      <xdr:rowOff>120484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303927"/>
          <a:ext cx="8382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111789</xdr:rowOff>
    </xdr:from>
    <xdr:to>
      <xdr:col>111</xdr:col>
      <xdr:colOff>177800</xdr:colOff>
      <xdr:row>77</xdr:row>
      <xdr:rowOff>120484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313439"/>
          <a:ext cx="8890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111789</xdr:rowOff>
    </xdr:from>
    <xdr:to>
      <xdr:col>107</xdr:col>
      <xdr:colOff>50800</xdr:colOff>
      <xdr:row>77</xdr:row>
      <xdr:rowOff>122493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313439"/>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106194</xdr:rowOff>
    </xdr:from>
    <xdr:to>
      <xdr:col>102</xdr:col>
      <xdr:colOff>114300</xdr:colOff>
      <xdr:row>77</xdr:row>
      <xdr:rowOff>122493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307844"/>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51477</xdr:rowOff>
    </xdr:from>
    <xdr:to>
      <xdr:col>116</xdr:col>
      <xdr:colOff>114300</xdr:colOff>
      <xdr:row>77</xdr:row>
      <xdr:rowOff>153077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29904</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3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69684</xdr:rowOff>
    </xdr:from>
    <xdr:to>
      <xdr:col>112</xdr:col>
      <xdr:colOff>38100</xdr:colOff>
      <xdr:row>77</xdr:row>
      <xdr:rowOff>171284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162411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60989</xdr:rowOff>
    </xdr:from>
    <xdr:to>
      <xdr:col>107</xdr:col>
      <xdr:colOff>101600</xdr:colOff>
      <xdr:row>77</xdr:row>
      <xdr:rowOff>162589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153716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35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71693</xdr:rowOff>
    </xdr:from>
    <xdr:to>
      <xdr:col>102</xdr:col>
      <xdr:colOff>165100</xdr:colOff>
      <xdr:row>78</xdr:row>
      <xdr:rowOff>1843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164420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55394</xdr:rowOff>
    </xdr:from>
    <xdr:to>
      <xdr:col>98</xdr:col>
      <xdr:colOff>38100</xdr:colOff>
      <xdr:row>77</xdr:row>
      <xdr:rowOff>156994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148121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4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住民一人あたりのコストにおいて、高額となっているのは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扶助費と補助費等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特に扶助費については、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１５１，３８１円と昨年度に引き続き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類似６４団体中１番高い数値となっている。今後も保育利用者の増加や障がい児通所サービス等により数値が増加することが予想されるため、町単独事業等の見直しを図る必要がある。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を６６，２１８円上回る２５８，９６８円となった。その要因として、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ごみ処理業務や消防業務を一部事務組合で行っていること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あげられるが、特産品であるエゴマ奨励補助金や定住対策である住まいづくり応援事業等を近年重点的に実施していることも大きな要因となっている。新可燃ごみ共同処理施設整備事業や公立邑智病院建設改良事業に伴い、今後も更なる補助費等の増加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住民ニーズを踏まえて補助事業のスクラップアンドビルドが必要である。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まちごと魅力化センター整備事業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に伴い前年度比＋１３９，７２６円と大幅増の３３５，６６０円となった。施設が完成となる令和２年度までは高い数値となる見込みである。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
3,250
106.43
4,657,196
4,603,978
36,251
2,182,085
4,880,699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17564</xdr:rowOff>
    </xdr:from>
    <xdr:to>
      <xdr:col>24</xdr:col>
      <xdr:colOff>63500</xdr:colOff>
      <xdr:row>38</xdr:row>
      <xdr:rowOff>18999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2664"/>
          <a:ext cx="8382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18999</xdr:rowOff>
    </xdr:from>
    <xdr:to>
      <xdr:col>19</xdr:col>
      <xdr:colOff>177800</xdr:colOff>
      <xdr:row>38</xdr:row>
      <xdr:rowOff>21501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34099"/>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21501</xdr:rowOff>
    </xdr:from>
    <xdr:to>
      <xdr:col>15</xdr:col>
      <xdr:colOff>50800</xdr:colOff>
      <xdr:row>38</xdr:row>
      <xdr:rowOff>39167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36601"/>
          <a:ext cx="8890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35052</xdr:rowOff>
    </xdr:from>
    <xdr:to>
      <xdr:col>10</xdr:col>
      <xdr:colOff>114300</xdr:colOff>
      <xdr:row>38</xdr:row>
      <xdr:rowOff>39167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501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138214</xdr:rowOff>
    </xdr:from>
    <xdr:to>
      <xdr:col>24</xdr:col>
      <xdr:colOff>114300</xdr:colOff>
      <xdr:row>38</xdr:row>
      <xdr:rowOff>68364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139649</xdr:rowOff>
    </xdr:from>
    <xdr:to>
      <xdr:col>20</xdr:col>
      <xdr:colOff>38100</xdr:colOff>
      <xdr:row>38</xdr:row>
      <xdr:rowOff>69799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60926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142151</xdr:rowOff>
    </xdr:from>
    <xdr:to>
      <xdr:col>15</xdr:col>
      <xdr:colOff>101600</xdr:colOff>
      <xdr:row>38</xdr:row>
      <xdr:rowOff>72301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63428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159817</xdr:rowOff>
    </xdr:from>
    <xdr:to>
      <xdr:col>10</xdr:col>
      <xdr:colOff>165100</xdr:colOff>
      <xdr:row>38</xdr:row>
      <xdr:rowOff>89967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81094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155702</xdr:rowOff>
    </xdr:from>
    <xdr:to>
      <xdr:col>6</xdr:col>
      <xdr:colOff>38100</xdr:colOff>
      <xdr:row>38</xdr:row>
      <xdr:rowOff>85852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76979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147851</xdr:rowOff>
    </xdr:from>
    <xdr:to>
      <xdr:col>24</xdr:col>
      <xdr:colOff>63500</xdr:colOff>
      <xdr:row>58</xdr:row>
      <xdr:rowOff>13085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0501"/>
          <a:ext cx="8382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9421</xdr:rowOff>
    </xdr:from>
    <xdr:to>
      <xdr:col>19</xdr:col>
      <xdr:colOff>177800</xdr:colOff>
      <xdr:row>58</xdr:row>
      <xdr:rowOff>13085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53521"/>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9421</xdr:rowOff>
    </xdr:from>
    <xdr:to>
      <xdr:col>15</xdr:col>
      <xdr:colOff>50800</xdr:colOff>
      <xdr:row>58</xdr:row>
      <xdr:rowOff>21433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53521"/>
          <a:ext cx="889000" cy="1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98334</xdr:rowOff>
    </xdr:from>
    <xdr:to>
      <xdr:col>10</xdr:col>
      <xdr:colOff>114300</xdr:colOff>
      <xdr:row>58</xdr:row>
      <xdr:rowOff>21433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70984"/>
          <a:ext cx="8890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97051</xdr:rowOff>
    </xdr:from>
    <xdr:to>
      <xdr:col>24</xdr:col>
      <xdr:colOff>114300</xdr:colOff>
      <xdr:row>58</xdr:row>
      <xdr:rowOff>27201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56428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133735</xdr:rowOff>
    </xdr:from>
    <xdr:to>
      <xdr:col>20</xdr:col>
      <xdr:colOff>38100</xdr:colOff>
      <xdr:row>58</xdr:row>
      <xdr:rowOff>63885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55012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99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130071</xdr:rowOff>
    </xdr:from>
    <xdr:to>
      <xdr:col>15</xdr:col>
      <xdr:colOff>101600</xdr:colOff>
      <xdr:row>58</xdr:row>
      <xdr:rowOff>60221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51348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9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142083</xdr:rowOff>
    </xdr:from>
    <xdr:to>
      <xdr:col>10</xdr:col>
      <xdr:colOff>165100</xdr:colOff>
      <xdr:row>58</xdr:row>
      <xdr:rowOff>72233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63360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0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47534</xdr:rowOff>
    </xdr:from>
    <xdr:to>
      <xdr:col>6</xdr:col>
      <xdr:colOff>38100</xdr:colOff>
      <xdr:row>57</xdr:row>
      <xdr:rowOff>149134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165661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9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7547</xdr:rowOff>
    </xdr:from>
    <xdr:to>
      <xdr:col>24</xdr:col>
      <xdr:colOff>63500</xdr:colOff>
      <xdr:row>76</xdr:row>
      <xdr:rowOff>40663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37747"/>
          <a:ext cx="8382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40663</xdr:rowOff>
    </xdr:from>
    <xdr:to>
      <xdr:col>19</xdr:col>
      <xdr:colOff>177800</xdr:colOff>
      <xdr:row>76</xdr:row>
      <xdr:rowOff>45427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70863"/>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36691</xdr:rowOff>
    </xdr:from>
    <xdr:to>
      <xdr:col>15</xdr:col>
      <xdr:colOff>50800</xdr:colOff>
      <xdr:row>76</xdr:row>
      <xdr:rowOff>45427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66891"/>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36691</xdr:rowOff>
    </xdr:from>
    <xdr:to>
      <xdr:col>10</xdr:col>
      <xdr:colOff>114300</xdr:colOff>
      <xdr:row>76</xdr:row>
      <xdr:rowOff>56992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66891"/>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128196</xdr:rowOff>
    </xdr:from>
    <xdr:to>
      <xdr:col>24</xdr:col>
      <xdr:colOff>114300</xdr:colOff>
      <xdr:row>76</xdr:row>
      <xdr:rowOff>58347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869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151073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3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161313</xdr:rowOff>
    </xdr:from>
    <xdr:to>
      <xdr:col>20</xdr:col>
      <xdr:colOff>38100</xdr:colOff>
      <xdr:row>76</xdr:row>
      <xdr:rowOff>91463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107990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9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166077</xdr:rowOff>
    </xdr:from>
    <xdr:to>
      <xdr:col>15</xdr:col>
      <xdr:colOff>101600</xdr:colOff>
      <xdr:row>76</xdr:row>
      <xdr:rowOff>96227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112754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0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157341</xdr:rowOff>
    </xdr:from>
    <xdr:to>
      <xdr:col>10</xdr:col>
      <xdr:colOff>165100</xdr:colOff>
      <xdr:row>76</xdr:row>
      <xdr:rowOff>87491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104018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9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6192</xdr:rowOff>
    </xdr:from>
    <xdr:to>
      <xdr:col>6</xdr:col>
      <xdr:colOff>38100</xdr:colOff>
      <xdr:row>76</xdr:row>
      <xdr:rowOff>107792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1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158738</xdr:rowOff>
    </xdr:from>
    <xdr:to>
      <xdr:col>24</xdr:col>
      <xdr:colOff>63500</xdr:colOff>
      <xdr:row>97</xdr:row>
      <xdr:rowOff>24828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17938"/>
          <a:ext cx="8382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24828</xdr:rowOff>
    </xdr:from>
    <xdr:to>
      <xdr:col>19</xdr:col>
      <xdr:colOff>177800</xdr:colOff>
      <xdr:row>97</xdr:row>
      <xdr:rowOff>83677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55478"/>
          <a:ext cx="889000" cy="5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83677</xdr:rowOff>
    </xdr:from>
    <xdr:to>
      <xdr:col>15</xdr:col>
      <xdr:colOff>50800</xdr:colOff>
      <xdr:row>97</xdr:row>
      <xdr:rowOff>92949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14327"/>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88325</xdr:rowOff>
    </xdr:from>
    <xdr:to>
      <xdr:col>10</xdr:col>
      <xdr:colOff>114300</xdr:colOff>
      <xdr:row>97</xdr:row>
      <xdr:rowOff>92949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18975"/>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107938</xdr:rowOff>
    </xdr:from>
    <xdr:to>
      <xdr:col>24</xdr:col>
      <xdr:colOff>114300</xdr:colOff>
      <xdr:row>97</xdr:row>
      <xdr:rowOff>38088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130815</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1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145478</xdr:rowOff>
    </xdr:from>
    <xdr:to>
      <xdr:col>20</xdr:col>
      <xdr:colOff>38100</xdr:colOff>
      <xdr:row>97</xdr:row>
      <xdr:rowOff>75628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66755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69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32877</xdr:rowOff>
    </xdr:from>
    <xdr:to>
      <xdr:col>15</xdr:col>
      <xdr:colOff>101600</xdr:colOff>
      <xdr:row>97</xdr:row>
      <xdr:rowOff>134477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125604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42149</xdr:rowOff>
    </xdr:from>
    <xdr:to>
      <xdr:col>10</xdr:col>
      <xdr:colOff>165100</xdr:colOff>
      <xdr:row>97</xdr:row>
      <xdr:rowOff>143749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7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134876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37525</xdr:rowOff>
    </xdr:from>
    <xdr:to>
      <xdr:col>6</xdr:col>
      <xdr:colOff>38100</xdr:colOff>
      <xdr:row>97</xdr:row>
      <xdr:rowOff>139125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130252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105910</xdr:rowOff>
    </xdr:from>
    <xdr:to>
      <xdr:col>55</xdr:col>
      <xdr:colOff>0</xdr:colOff>
      <xdr:row>58</xdr:row>
      <xdr:rowOff>138126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50010"/>
          <a:ext cx="8382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105910</xdr:rowOff>
    </xdr:from>
    <xdr:to>
      <xdr:col>50</xdr:col>
      <xdr:colOff>114300</xdr:colOff>
      <xdr:row>58</xdr:row>
      <xdr:rowOff>144845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50010"/>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144845</xdr:rowOff>
    </xdr:from>
    <xdr:to>
      <xdr:col>45</xdr:col>
      <xdr:colOff>177800</xdr:colOff>
      <xdr:row>58</xdr:row>
      <xdr:rowOff>150551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88945"/>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150551</xdr:rowOff>
    </xdr:from>
    <xdr:to>
      <xdr:col>41</xdr:col>
      <xdr:colOff>50800</xdr:colOff>
      <xdr:row>58</xdr:row>
      <xdr:rowOff>152974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94651"/>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87326</xdr:rowOff>
    </xdr:from>
    <xdr:to>
      <xdr:col>55</xdr:col>
      <xdr:colOff>50800</xdr:colOff>
      <xdr:row>59</xdr:row>
      <xdr:rowOff>17476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65753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55110</xdr:rowOff>
    </xdr:from>
    <xdr:to>
      <xdr:col>50</xdr:col>
      <xdr:colOff>165100</xdr:colOff>
      <xdr:row>58</xdr:row>
      <xdr:rowOff>156710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147837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1009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94045</xdr:rowOff>
    </xdr:from>
    <xdr:to>
      <xdr:col>46</xdr:col>
      <xdr:colOff>38100</xdr:colOff>
      <xdr:row>59</xdr:row>
      <xdr:rowOff>24195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15322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99751</xdr:rowOff>
    </xdr:from>
    <xdr:to>
      <xdr:col>41</xdr:col>
      <xdr:colOff>101600</xdr:colOff>
      <xdr:row>59</xdr:row>
      <xdr:rowOff>29901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21028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102174</xdr:rowOff>
    </xdr:from>
    <xdr:to>
      <xdr:col>36</xdr:col>
      <xdr:colOff>165100</xdr:colOff>
      <xdr:row>59</xdr:row>
      <xdr:rowOff>32324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23451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3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50738</xdr:rowOff>
    </xdr:from>
    <xdr:to>
      <xdr:col>55</xdr:col>
      <xdr:colOff>0</xdr:colOff>
      <xdr:row>78</xdr:row>
      <xdr:rowOff>84610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23838"/>
          <a:ext cx="838200" cy="3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49605</xdr:rowOff>
    </xdr:from>
    <xdr:to>
      <xdr:col>50</xdr:col>
      <xdr:colOff>114300</xdr:colOff>
      <xdr:row>78</xdr:row>
      <xdr:rowOff>50738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22705"/>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49605</xdr:rowOff>
    </xdr:from>
    <xdr:to>
      <xdr:col>45</xdr:col>
      <xdr:colOff>177800</xdr:colOff>
      <xdr:row>78</xdr:row>
      <xdr:rowOff>73285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2705"/>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73285</xdr:rowOff>
    </xdr:from>
    <xdr:to>
      <xdr:col>41</xdr:col>
      <xdr:colOff>50800</xdr:colOff>
      <xdr:row>78</xdr:row>
      <xdr:rowOff>127918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46385"/>
          <a:ext cx="889000" cy="5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33810</xdr:rowOff>
    </xdr:from>
    <xdr:to>
      <xdr:col>55</xdr:col>
      <xdr:colOff>50800</xdr:colOff>
      <xdr:row>78</xdr:row>
      <xdr:rowOff>135410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120187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171388</xdr:rowOff>
    </xdr:from>
    <xdr:to>
      <xdr:col>50</xdr:col>
      <xdr:colOff>165100</xdr:colOff>
      <xdr:row>78</xdr:row>
      <xdr:rowOff>101538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92665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170255</xdr:rowOff>
    </xdr:from>
    <xdr:to>
      <xdr:col>46</xdr:col>
      <xdr:colOff>38100</xdr:colOff>
      <xdr:row>78</xdr:row>
      <xdr:rowOff>100405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91532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6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22485</xdr:rowOff>
    </xdr:from>
    <xdr:to>
      <xdr:col>41</xdr:col>
      <xdr:colOff>101600</xdr:colOff>
      <xdr:row>78</xdr:row>
      <xdr:rowOff>124085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115212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77118</xdr:rowOff>
    </xdr:from>
    <xdr:to>
      <xdr:col>36</xdr:col>
      <xdr:colOff>165100</xdr:colOff>
      <xdr:row>79</xdr:row>
      <xdr:rowOff>7268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169845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7201</xdr:rowOff>
    </xdr:from>
    <xdr:to>
      <xdr:col>55</xdr:col>
      <xdr:colOff>0</xdr:colOff>
      <xdr:row>98</xdr:row>
      <xdr:rowOff>36768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09301"/>
          <a:ext cx="838200" cy="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36768</xdr:rowOff>
    </xdr:from>
    <xdr:to>
      <xdr:col>50</xdr:col>
      <xdr:colOff>114300</xdr:colOff>
      <xdr:row>98</xdr:row>
      <xdr:rowOff>41683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38868"/>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36283</xdr:rowOff>
    </xdr:from>
    <xdr:to>
      <xdr:col>45</xdr:col>
      <xdr:colOff>177800</xdr:colOff>
      <xdr:row>98</xdr:row>
      <xdr:rowOff>41683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38383"/>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36283</xdr:rowOff>
    </xdr:from>
    <xdr:to>
      <xdr:col>41</xdr:col>
      <xdr:colOff>50800</xdr:colOff>
      <xdr:row>98</xdr:row>
      <xdr:rowOff>44207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38383"/>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127851</xdr:rowOff>
    </xdr:from>
    <xdr:to>
      <xdr:col>55</xdr:col>
      <xdr:colOff>50800</xdr:colOff>
      <xdr:row>98</xdr:row>
      <xdr:rowOff>58001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106278</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3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157418</xdr:rowOff>
    </xdr:from>
    <xdr:to>
      <xdr:col>50</xdr:col>
      <xdr:colOff>165100</xdr:colOff>
      <xdr:row>98</xdr:row>
      <xdr:rowOff>87568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78695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8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162333</xdr:rowOff>
    </xdr:from>
    <xdr:to>
      <xdr:col>46</xdr:col>
      <xdr:colOff>38100</xdr:colOff>
      <xdr:row>98</xdr:row>
      <xdr:rowOff>92483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83610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88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156933</xdr:rowOff>
    </xdr:from>
    <xdr:to>
      <xdr:col>41</xdr:col>
      <xdr:colOff>101600</xdr:colOff>
      <xdr:row>98</xdr:row>
      <xdr:rowOff>87083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78210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8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164857</xdr:rowOff>
    </xdr:from>
    <xdr:to>
      <xdr:col>36</xdr:col>
      <xdr:colOff>165100</xdr:colOff>
      <xdr:row>98</xdr:row>
      <xdr:rowOff>95007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86134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88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117242</xdr:rowOff>
    </xdr:from>
    <xdr:to>
      <xdr:col>85</xdr:col>
      <xdr:colOff>127000</xdr:colOff>
      <xdr:row>38</xdr:row>
      <xdr:rowOff>126562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32342"/>
          <a:ext cx="8382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126562</xdr:rowOff>
    </xdr:from>
    <xdr:to>
      <xdr:col>81</xdr:col>
      <xdr:colOff>50800</xdr:colOff>
      <xdr:row>38</xdr:row>
      <xdr:rowOff>134569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41662"/>
          <a:ext cx="8890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131653</xdr:rowOff>
    </xdr:from>
    <xdr:to>
      <xdr:col>76</xdr:col>
      <xdr:colOff>114300</xdr:colOff>
      <xdr:row>38</xdr:row>
      <xdr:rowOff>134569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46753"/>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152149</xdr:rowOff>
    </xdr:from>
    <xdr:to>
      <xdr:col>71</xdr:col>
      <xdr:colOff>177800</xdr:colOff>
      <xdr:row>38</xdr:row>
      <xdr:rowOff>131653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24349"/>
          <a:ext cx="889000" cy="3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66442</xdr:rowOff>
    </xdr:from>
    <xdr:to>
      <xdr:col>85</xdr:col>
      <xdr:colOff>177800</xdr:colOff>
      <xdr:row>38</xdr:row>
      <xdr:rowOff>168042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152819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75762</xdr:rowOff>
    </xdr:from>
    <xdr:to>
      <xdr:col>81</xdr:col>
      <xdr:colOff>101600</xdr:colOff>
      <xdr:row>39</xdr:row>
      <xdr:rowOff>5912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168489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8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83769</xdr:rowOff>
    </xdr:from>
    <xdr:to>
      <xdr:col>76</xdr:col>
      <xdr:colOff>165100</xdr:colOff>
      <xdr:row>39</xdr:row>
      <xdr:rowOff>13919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5046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80853</xdr:rowOff>
    </xdr:from>
    <xdr:to>
      <xdr:col>72</xdr:col>
      <xdr:colOff>38100</xdr:colOff>
      <xdr:row>39</xdr:row>
      <xdr:rowOff>11003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101349</xdr:rowOff>
    </xdr:from>
    <xdr:to>
      <xdr:col>67</xdr:col>
      <xdr:colOff>101600</xdr:colOff>
      <xdr:row>37</xdr:row>
      <xdr:rowOff>31499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48026</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04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52455</xdr:rowOff>
    </xdr:from>
    <xdr:to>
      <xdr:col>85</xdr:col>
      <xdr:colOff>127000</xdr:colOff>
      <xdr:row>58</xdr:row>
      <xdr:rowOff>107714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996555"/>
          <a:ext cx="838200" cy="5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107714</xdr:rowOff>
    </xdr:from>
    <xdr:to>
      <xdr:col>81</xdr:col>
      <xdr:colOff>50800</xdr:colOff>
      <xdr:row>58</xdr:row>
      <xdr:rowOff>130892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051814"/>
          <a:ext cx="8890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123837</xdr:rowOff>
    </xdr:from>
    <xdr:to>
      <xdr:col>76</xdr:col>
      <xdr:colOff>114300</xdr:colOff>
      <xdr:row>58</xdr:row>
      <xdr:rowOff>130892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10067937"/>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110627</xdr:rowOff>
    </xdr:from>
    <xdr:to>
      <xdr:col>71</xdr:col>
      <xdr:colOff>177800</xdr:colOff>
      <xdr:row>58</xdr:row>
      <xdr:rowOff>123837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10054727"/>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1655</xdr:rowOff>
    </xdr:from>
    <xdr:to>
      <xdr:col>85</xdr:col>
      <xdr:colOff>177800</xdr:colOff>
      <xdr:row>58</xdr:row>
      <xdr:rowOff>103255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151532</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2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56914</xdr:rowOff>
    </xdr:from>
    <xdr:to>
      <xdr:col>81</xdr:col>
      <xdr:colOff>101600</xdr:colOff>
      <xdr:row>58</xdr:row>
      <xdr:rowOff>158514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0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149641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80092</xdr:rowOff>
    </xdr:from>
    <xdr:to>
      <xdr:col>76</xdr:col>
      <xdr:colOff>165100</xdr:colOff>
      <xdr:row>59</xdr:row>
      <xdr:rowOff>10242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73037</xdr:rowOff>
    </xdr:from>
    <xdr:to>
      <xdr:col>72</xdr:col>
      <xdr:colOff>38100</xdr:colOff>
      <xdr:row>59</xdr:row>
      <xdr:rowOff>3187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165764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59827</xdr:rowOff>
    </xdr:from>
    <xdr:to>
      <xdr:col>67</xdr:col>
      <xdr:colOff>101600</xdr:colOff>
      <xdr:row>58</xdr:row>
      <xdr:rowOff>161427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152554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0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118852</xdr:rowOff>
    </xdr:from>
    <xdr:to>
      <xdr:col>85</xdr:col>
      <xdr:colOff>127000</xdr:colOff>
      <xdr:row>78</xdr:row>
      <xdr:rowOff>125490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91952"/>
          <a:ext cx="8382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125490</xdr:rowOff>
    </xdr:from>
    <xdr:to>
      <xdr:col>81</xdr:col>
      <xdr:colOff>50800</xdr:colOff>
      <xdr:row>78</xdr:row>
      <xdr:rowOff>134472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98590"/>
          <a:ext cx="889000" cy="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131322</xdr:rowOff>
    </xdr:from>
    <xdr:to>
      <xdr:col>76</xdr:col>
      <xdr:colOff>114300</xdr:colOff>
      <xdr:row>78</xdr:row>
      <xdr:rowOff>134472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4422"/>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131322</xdr:rowOff>
    </xdr:from>
    <xdr:to>
      <xdr:col>71</xdr:col>
      <xdr:colOff>177800</xdr:colOff>
      <xdr:row>78</xdr:row>
      <xdr:rowOff>138395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4422"/>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68052</xdr:rowOff>
    </xdr:from>
    <xdr:to>
      <xdr:col>85</xdr:col>
      <xdr:colOff>177800</xdr:colOff>
      <xdr:row>78</xdr:row>
      <xdr:rowOff>169652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74690</xdr:rowOff>
    </xdr:from>
    <xdr:to>
      <xdr:col>81</xdr:col>
      <xdr:colOff>101600</xdr:colOff>
      <xdr:row>79</xdr:row>
      <xdr:rowOff>4840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167417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83672</xdr:rowOff>
    </xdr:from>
    <xdr:to>
      <xdr:col>76</xdr:col>
      <xdr:colOff>165100</xdr:colOff>
      <xdr:row>79</xdr:row>
      <xdr:rowOff>13822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4949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80522</xdr:rowOff>
    </xdr:from>
    <xdr:to>
      <xdr:col>72</xdr:col>
      <xdr:colOff>38100</xdr:colOff>
      <xdr:row>79</xdr:row>
      <xdr:rowOff>10672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1799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87595</xdr:rowOff>
    </xdr:from>
    <xdr:to>
      <xdr:col>67</xdr:col>
      <xdr:colOff>101600</xdr:colOff>
      <xdr:row>79</xdr:row>
      <xdr:rowOff>17745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8872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110575</xdr:rowOff>
    </xdr:from>
    <xdr:to>
      <xdr:col>85</xdr:col>
      <xdr:colOff>127000</xdr:colOff>
      <xdr:row>97</xdr:row>
      <xdr:rowOff>143901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41225"/>
          <a:ext cx="8382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143901</xdr:rowOff>
    </xdr:from>
    <xdr:to>
      <xdr:col>81</xdr:col>
      <xdr:colOff>50800</xdr:colOff>
      <xdr:row>97</xdr:row>
      <xdr:rowOff>158153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7455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154246</xdr:rowOff>
    </xdr:from>
    <xdr:to>
      <xdr:col>76</xdr:col>
      <xdr:colOff>114300</xdr:colOff>
      <xdr:row>97</xdr:row>
      <xdr:rowOff>158153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8489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144410</xdr:rowOff>
    </xdr:from>
    <xdr:to>
      <xdr:col>71</xdr:col>
      <xdr:colOff>177800</xdr:colOff>
      <xdr:row>97</xdr:row>
      <xdr:rowOff>154246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775060"/>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59775</xdr:rowOff>
    </xdr:from>
    <xdr:to>
      <xdr:col>85</xdr:col>
      <xdr:colOff>177800</xdr:colOff>
      <xdr:row>97</xdr:row>
      <xdr:rowOff>161375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38202</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6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93101</xdr:rowOff>
    </xdr:from>
    <xdr:to>
      <xdr:col>81</xdr:col>
      <xdr:colOff>101600</xdr:colOff>
      <xdr:row>98</xdr:row>
      <xdr:rowOff>23251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14378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107353</xdr:rowOff>
    </xdr:from>
    <xdr:to>
      <xdr:col>76</xdr:col>
      <xdr:colOff>165100</xdr:colOff>
      <xdr:row>98</xdr:row>
      <xdr:rowOff>37503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28630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103446</xdr:rowOff>
    </xdr:from>
    <xdr:to>
      <xdr:col>72</xdr:col>
      <xdr:colOff>38100</xdr:colOff>
      <xdr:row>98</xdr:row>
      <xdr:rowOff>33596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24723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82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93610</xdr:rowOff>
    </xdr:from>
    <xdr:to>
      <xdr:col>67</xdr:col>
      <xdr:colOff>101600</xdr:colOff>
      <xdr:row>98</xdr:row>
      <xdr:rowOff>23760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40287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49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類似団体平均を上回っているのは、総務費と民生費と衛生費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総務費については、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まちごと魅力化センター整備事業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に伴い前年度比＋２５，８１０円の３５７，１７３円となった。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民生費については、民生費のうち半数以上を占める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が、類似団体内順位で１位となっていることから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また、衛生費については、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新可燃ごみ共同処理施設整備事業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負担金が大幅増となったため、前年度比＋１６，４２２円の１４１，６７２円と類似団体平均を上回った。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財政健全化を着実に進めていることから、実質収支額は継続的に黒字を確保している。財政調整基金について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は、標準財政規模比では前年度比０．２ポイント減の２８．０６％となっているが、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適切な財源の確保と歳出の精査により、近年取り崩しを回避して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。今後も事務事業の見直しを行い、健全な行財政運営に努めていく。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一般会計の歳入における地方交付税の割合は４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％と町の財政運営において地方交付税への依存度が非常に高い状況である。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歳入面においては、近年地方交付税額が堅調に推移されている状況である。歳出面においては、財政健全化の取り組みにより、経常経費、投資的経費の抑制に努めたことで、財政調整基金残高の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維持や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に繋がっている。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特別会計においては、独立採算の運営堅持により、連結実質赤字比率においても黒字となっているが、簡易水道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特別会計や国民健康保険</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特別会計は将来的に独立採算が困難となることも懸念されるため、より一層の健全化の取り組みが必要である。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4657196</v>
      </c>
      <c r="BO4" s="462"/>
      <c r="BP4" s="462"/>
      <c r="BQ4" s="462"/>
      <c r="BR4" s="462"/>
      <c r="BS4" s="462"/>
      <c r="BT4" s="462"/>
      <c r="BU4" s="463"/>
      <c r="BV4" s="461">
        <v>4211217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1.7</v>
      </c>
      <c r="CU4" s="646"/>
      <c r="CV4" s="646"/>
      <c r="CW4" s="646"/>
      <c r="CX4" s="646"/>
      <c r="CY4" s="646"/>
      <c r="CZ4" s="646"/>
      <c r="DA4" s="647"/>
      <c r="DB4" s="645">
        <v>2.7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4603978</v>
      </c>
      <c r="BO5" s="467"/>
      <c r="BP5" s="467"/>
      <c r="BQ5" s="467"/>
      <c r="BR5" s="467"/>
      <c r="BS5" s="467"/>
      <c r="BT5" s="467"/>
      <c r="BU5" s="468"/>
      <c r="BV5" s="466">
        <v>4139471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92.6</v>
      </c>
      <c r="CU5" s="437"/>
      <c r="CV5" s="437"/>
      <c r="CW5" s="437"/>
      <c r="CX5" s="437"/>
      <c r="CY5" s="437"/>
      <c r="CZ5" s="437"/>
      <c r="DA5" s="438"/>
      <c r="DB5" s="436">
        <v>92.7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53218</v>
      </c>
      <c r="BO6" s="467"/>
      <c r="BP6" s="467"/>
      <c r="BQ6" s="467"/>
      <c r="BR6" s="467"/>
      <c r="BS6" s="467"/>
      <c r="BT6" s="467"/>
      <c r="BU6" s="468"/>
      <c r="BV6" s="466">
        <v>71746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95.2</v>
      </c>
      <c r="CU6" s="620"/>
      <c r="CV6" s="620"/>
      <c r="CW6" s="620"/>
      <c r="CX6" s="620"/>
      <c r="CY6" s="620"/>
      <c r="CZ6" s="620"/>
      <c r="DA6" s="621"/>
      <c r="DB6" s="619">
        <v>96.3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16967</v>
      </c>
      <c r="BO7" s="467"/>
      <c r="BP7" s="467"/>
      <c r="BQ7" s="467"/>
      <c r="BR7" s="467"/>
      <c r="BS7" s="467"/>
      <c r="BT7" s="467"/>
      <c r="BU7" s="468"/>
      <c r="BV7" s="466">
        <v>14028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2182085</v>
      </c>
      <c r="CU7" s="467"/>
      <c r="CV7" s="467"/>
      <c r="CW7" s="467"/>
      <c r="CX7" s="467"/>
      <c r="CY7" s="467"/>
      <c r="CZ7" s="467"/>
      <c r="DA7" s="468"/>
      <c r="DB7" s="466">
        <v>2157895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36251</v>
      </c>
      <c r="BO8" s="467"/>
      <c r="BP8" s="467"/>
      <c r="BQ8" s="467"/>
      <c r="BR8" s="467"/>
      <c r="BS8" s="467"/>
      <c r="BT8" s="467"/>
      <c r="BU8" s="468"/>
      <c r="BV8" s="466">
        <v>57718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0.16</v>
      </c>
      <c r="CU8" s="580"/>
      <c r="CV8" s="580"/>
      <c r="CW8" s="580"/>
      <c r="CX8" s="580"/>
      <c r="CY8" s="580"/>
      <c r="CZ8" s="580"/>
      <c r="DA8" s="581"/>
      <c r="DB8" s="579">
        <v>0.16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3442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-21467</v>
      </c>
      <c r="BO9" s="467"/>
      <c r="BP9" s="467"/>
      <c r="BQ9" s="467"/>
      <c r="BR9" s="467"/>
      <c r="BS9" s="467"/>
      <c r="BT9" s="467"/>
      <c r="BU9" s="468"/>
      <c r="BV9" s="466">
        <v>14634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17.8</v>
      </c>
      <c r="CU9" s="437"/>
      <c r="CV9" s="437"/>
      <c r="CW9" s="437"/>
      <c r="CX9" s="437"/>
      <c r="CY9" s="437"/>
      <c r="CZ9" s="437"/>
      <c r="DA9" s="438"/>
      <c r="DB9" s="436">
        <v>15.3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3900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2400</v>
      </c>
      <c r="BO10" s="467"/>
      <c r="BP10" s="467"/>
      <c r="BQ10" s="467"/>
      <c r="BR10" s="467"/>
      <c r="BS10" s="467"/>
      <c r="BT10" s="467"/>
      <c r="BU10" s="468"/>
      <c r="BV10" s="466">
        <v>2300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3270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102</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3250</v>
      </c>
      <c r="S13" s="570"/>
      <c r="T13" s="570"/>
      <c r="U13" s="570"/>
      <c r="V13" s="571"/>
      <c r="W13" s="557" t="s">
        <v>140</v>
      </c>
      <c r="X13" s="479"/>
      <c r="Y13" s="479"/>
      <c r="Z13" s="479"/>
      <c r="AA13" s="479"/>
      <c r="AB13" s="480"/>
      <c r="AC13" s="442">
        <v>232</v>
      </c>
      <c r="AD13" s="443"/>
      <c r="AE13" s="443"/>
      <c r="AF13" s="443"/>
      <c r="AG13" s="444"/>
      <c r="AH13" s="442">
        <v>280</v>
      </c>
      <c r="AI13" s="443"/>
      <c r="AJ13" s="443"/>
      <c r="AK13" s="443"/>
      <c r="AL13" s="445"/>
      <c r="AM13" s="535" t="s">
        <v>141</v>
      </c>
      <c r="AN13" s="440"/>
      <c r="AO13" s="440"/>
      <c r="AP13" s="440"/>
      <c r="AQ13" s="440"/>
      <c r="AR13" s="440"/>
      <c r="AS13" s="440"/>
      <c r="AT13" s="441"/>
      <c r="AU13" s="523" t="s">
        <v>120</v>
      </c>
      <c r="AV13" s="524"/>
      <c r="AW13" s="524"/>
      <c r="AX13" s="524"/>
      <c r="AY13" s="446" t="s">
        <v>142</v>
      </c>
      <c r="AZ13" s="447"/>
      <c r="BA13" s="447"/>
      <c r="BB13" s="447"/>
      <c r="BC13" s="447"/>
      <c r="BD13" s="447"/>
      <c r="BE13" s="447"/>
      <c r="BF13" s="447"/>
      <c r="BG13" s="447"/>
      <c r="BH13" s="447"/>
      <c r="BI13" s="447"/>
      <c r="BJ13" s="447"/>
      <c r="BK13" s="447"/>
      <c r="BL13" s="447"/>
      <c r="BM13" s="448"/>
      <c r="BN13" s="466">
        <v>-19067</v>
      </c>
      <c r="BO13" s="467"/>
      <c r="BP13" s="467"/>
      <c r="BQ13" s="467"/>
      <c r="BR13" s="467"/>
      <c r="BS13" s="467"/>
      <c r="BT13" s="467"/>
      <c r="BU13" s="468"/>
      <c r="BV13" s="466">
        <v>16934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8.1</v>
      </c>
      <c r="CU13" s="437"/>
      <c r="CV13" s="437"/>
      <c r="CW13" s="437"/>
      <c r="CX13" s="437"/>
      <c r="CY13" s="437"/>
      <c r="CZ13" s="437"/>
      <c r="DA13" s="438"/>
      <c r="DB13" s="436">
        <v>7.2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3317</v>
      </c>
      <c r="S14" s="570"/>
      <c r="T14" s="570"/>
      <c r="U14" s="570"/>
      <c r="V14" s="571"/>
      <c r="W14" s="572"/>
      <c r="X14" s="482"/>
      <c r="Y14" s="482"/>
      <c r="Z14" s="482"/>
      <c r="AA14" s="482"/>
      <c r="AB14" s="483"/>
      <c r="AC14" s="562">
        <v>14.1</v>
      </c>
      <c r="AD14" s="563"/>
      <c r="AE14" s="563"/>
      <c r="AF14" s="563"/>
      <c r="AG14" s="564"/>
      <c r="AH14" s="562">
        <v>15.1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9.4</v>
      </c>
      <c r="CU14" s="574"/>
      <c r="CV14" s="574"/>
      <c r="CW14" s="574"/>
      <c r="CX14" s="574"/>
      <c r="CY14" s="574"/>
      <c r="CZ14" s="574"/>
      <c r="DA14" s="575"/>
      <c r="DB14" s="573">
        <v>13.6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3297</v>
      </c>
      <c r="S15" s="570"/>
      <c r="T15" s="570"/>
      <c r="U15" s="570"/>
      <c r="V15" s="571"/>
      <c r="W15" s="557" t="s">
        <v>146</v>
      </c>
      <c r="X15" s="479"/>
      <c r="Y15" s="479"/>
      <c r="Z15" s="479"/>
      <c r="AA15" s="479"/>
      <c r="AB15" s="480"/>
      <c r="AC15" s="442">
        <v>281</v>
      </c>
      <c r="AD15" s="443"/>
      <c r="AE15" s="443"/>
      <c r="AF15" s="443"/>
      <c r="AG15" s="444"/>
      <c r="AH15" s="442">
        <v>341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325242</v>
      </c>
      <c r="BO15" s="462"/>
      <c r="BP15" s="462"/>
      <c r="BQ15" s="462"/>
      <c r="BR15" s="462"/>
      <c r="BS15" s="462"/>
      <c r="BT15" s="462"/>
      <c r="BU15" s="463"/>
      <c r="BV15" s="461">
        <v>325862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17</v>
      </c>
      <c r="AD16" s="563"/>
      <c r="AE16" s="563"/>
      <c r="AF16" s="563"/>
      <c r="AG16" s="564"/>
      <c r="AH16" s="562">
        <v>18.399999999999999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2051680</v>
      </c>
      <c r="BO16" s="467"/>
      <c r="BP16" s="467"/>
      <c r="BQ16" s="467"/>
      <c r="BR16" s="467"/>
      <c r="BS16" s="467"/>
      <c r="BT16" s="467"/>
      <c r="BU16" s="468"/>
      <c r="BV16" s="466">
        <v>1997613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1138</v>
      </c>
      <c r="AD17" s="443"/>
      <c r="AE17" s="443"/>
      <c r="AF17" s="443"/>
      <c r="AG17" s="444"/>
      <c r="AH17" s="442">
        <v>1228</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402237</v>
      </c>
      <c r="BO17" s="467"/>
      <c r="BP17" s="467"/>
      <c r="BQ17" s="467"/>
      <c r="BR17" s="467"/>
      <c r="BS17" s="467"/>
      <c r="BT17" s="467"/>
      <c r="BU17" s="468"/>
      <c r="BV17" s="466">
        <v>403507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106.43</v>
      </c>
      <c r="M18" s="531"/>
      <c r="N18" s="531"/>
      <c r="O18" s="531"/>
      <c r="P18" s="531"/>
      <c r="Q18" s="531"/>
      <c r="R18" s="532"/>
      <c r="S18" s="532"/>
      <c r="T18" s="532"/>
      <c r="U18" s="532"/>
      <c r="V18" s="533"/>
      <c r="W18" s="547"/>
      <c r="X18" s="548"/>
      <c r="Y18" s="548"/>
      <c r="Z18" s="548"/>
      <c r="AA18" s="548"/>
      <c r="AB18" s="558"/>
      <c r="AC18" s="430">
        <v>68.900000000000006</v>
      </c>
      <c r="AD18" s="431"/>
      <c r="AE18" s="431"/>
      <c r="AF18" s="431"/>
      <c r="AG18" s="534"/>
      <c r="AH18" s="430">
        <v>66.400000000000006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2055395</v>
      </c>
      <c r="BO18" s="467"/>
      <c r="BP18" s="467"/>
      <c r="BQ18" s="467"/>
      <c r="BR18" s="467"/>
      <c r="BS18" s="467"/>
      <c r="BT18" s="467"/>
      <c r="BU18" s="468"/>
      <c r="BV18" s="466">
        <v>2021437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2661908</v>
      </c>
      <c r="BO19" s="467"/>
      <c r="BP19" s="467"/>
      <c r="BQ19" s="467"/>
      <c r="BR19" s="467"/>
      <c r="BS19" s="467"/>
      <c r="BT19" s="467"/>
      <c r="BU19" s="468"/>
      <c r="BV19" s="466">
        <v>2763777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1457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4880699</v>
      </c>
      <c r="BO23" s="467"/>
      <c r="BP23" s="467"/>
      <c r="BQ23" s="467"/>
      <c r="BR23" s="467"/>
      <c r="BS23" s="467"/>
      <c r="BT23" s="467"/>
      <c r="BU23" s="468"/>
      <c r="BV23" s="466">
        <v>4487967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6620</v>
      </c>
      <c r="R24" s="443"/>
      <c r="S24" s="443"/>
      <c r="T24" s="443"/>
      <c r="U24" s="443"/>
      <c r="V24" s="444"/>
      <c r="W24" s="508"/>
      <c r="X24" s="499"/>
      <c r="Y24" s="500"/>
      <c r="Z24" s="439" t="s">
        <v>170</v>
      </c>
      <c r="AA24" s="440"/>
      <c r="AB24" s="440"/>
      <c r="AC24" s="440"/>
      <c r="AD24" s="440"/>
      <c r="AE24" s="440"/>
      <c r="AF24" s="440"/>
      <c r="AG24" s="441"/>
      <c r="AH24" s="442">
        <v>54</v>
      </c>
      <c r="AI24" s="443"/>
      <c r="AJ24" s="443"/>
      <c r="AK24" s="443"/>
      <c r="AL24" s="444"/>
      <c r="AM24" s="442">
        <v>158922</v>
      </c>
      <c r="AN24" s="443"/>
      <c r="AO24" s="443"/>
      <c r="AP24" s="443"/>
      <c r="AQ24" s="443"/>
      <c r="AR24" s="444"/>
      <c r="AS24" s="442">
        <v>2943</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4103614</v>
      </c>
      <c r="BO24" s="467"/>
      <c r="BP24" s="467"/>
      <c r="BQ24" s="467"/>
      <c r="BR24" s="467"/>
      <c r="BS24" s="467"/>
      <c r="BT24" s="467"/>
      <c r="BU24" s="468"/>
      <c r="BV24" s="466">
        <v>3721284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5960</v>
      </c>
      <c r="R25" s="443"/>
      <c r="S25" s="443"/>
      <c r="T25" s="443"/>
      <c r="U25" s="443"/>
      <c r="V25" s="444"/>
      <c r="W25" s="508"/>
      <c r="X25" s="499"/>
      <c r="Y25" s="500"/>
      <c r="Z25" s="439" t="s">
        <v>173</v>
      </c>
      <c r="AA25" s="440"/>
      <c r="AB25" s="440"/>
      <c r="AC25" s="440"/>
      <c r="AD25" s="440"/>
      <c r="AE25" s="440"/>
      <c r="AF25" s="440"/>
      <c r="AG25" s="441"/>
      <c r="AH25" s="442" t="s">
        <v>138</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184187</v>
      </c>
      <c r="BO25" s="462"/>
      <c r="BP25" s="462"/>
      <c r="BQ25" s="462"/>
      <c r="BR25" s="462"/>
      <c r="BS25" s="462"/>
      <c r="BT25" s="462"/>
      <c r="BU25" s="463"/>
      <c r="BV25" s="461">
        <v>249418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5300</v>
      </c>
      <c r="R26" s="443"/>
      <c r="S26" s="443"/>
      <c r="T26" s="443"/>
      <c r="U26" s="443"/>
      <c r="V26" s="444"/>
      <c r="W26" s="508"/>
      <c r="X26" s="499"/>
      <c r="Y26" s="500"/>
      <c r="Z26" s="439" t="s">
        <v>177</v>
      </c>
      <c r="AA26" s="521"/>
      <c r="AB26" s="521"/>
      <c r="AC26" s="521"/>
      <c r="AD26" s="521"/>
      <c r="AE26" s="521"/>
      <c r="AF26" s="521"/>
      <c r="AG26" s="522"/>
      <c r="AH26" s="442" t="s">
        <v>174</v>
      </c>
      <c r="AI26" s="443"/>
      <c r="AJ26" s="443"/>
      <c r="AK26" s="443"/>
      <c r="AL26" s="444"/>
      <c r="AM26" s="442" t="s">
        <v>129</v>
      </c>
      <c r="AN26" s="443"/>
      <c r="AO26" s="443"/>
      <c r="AP26" s="443"/>
      <c r="AQ26" s="443"/>
      <c r="AR26" s="444"/>
      <c r="AS26" s="442" t="s">
        <v>174</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2888</v>
      </c>
      <c r="R27" s="443"/>
      <c r="S27" s="443"/>
      <c r="T27" s="443"/>
      <c r="U27" s="443"/>
      <c r="V27" s="444"/>
      <c r="W27" s="508"/>
      <c r="X27" s="499"/>
      <c r="Y27" s="500"/>
      <c r="Z27" s="439" t="s">
        <v>181</v>
      </c>
      <c r="AA27" s="440"/>
      <c r="AB27" s="440"/>
      <c r="AC27" s="440"/>
      <c r="AD27" s="440"/>
      <c r="AE27" s="440"/>
      <c r="AF27" s="440"/>
      <c r="AG27" s="441"/>
      <c r="AH27" s="442" t="s">
        <v>174</v>
      </c>
      <c r="AI27" s="443"/>
      <c r="AJ27" s="443"/>
      <c r="AK27" s="443"/>
      <c r="AL27" s="444"/>
      <c r="AM27" s="442" t="s">
        <v>174</v>
      </c>
      <c r="AN27" s="443"/>
      <c r="AO27" s="443"/>
      <c r="AP27" s="443"/>
      <c r="AQ27" s="443"/>
      <c r="AR27" s="444"/>
      <c r="AS27" s="442" t="s">
        <v>174</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179</v>
      </c>
      <c r="BO27" s="470"/>
      <c r="BP27" s="470"/>
      <c r="BQ27" s="470"/>
      <c r="BR27" s="470"/>
      <c r="BS27" s="470"/>
      <c r="BT27" s="470"/>
      <c r="BU27" s="471"/>
      <c r="BV27" s="469" t="s">
        <v>174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2394</v>
      </c>
      <c r="R28" s="443"/>
      <c r="S28" s="443"/>
      <c r="T28" s="443"/>
      <c r="U28" s="443"/>
      <c r="V28" s="444"/>
      <c r="W28" s="508"/>
      <c r="X28" s="499"/>
      <c r="Y28" s="500"/>
      <c r="Z28" s="439" t="s">
        <v>184</v>
      </c>
      <c r="AA28" s="440"/>
      <c r="AB28" s="440"/>
      <c r="AC28" s="440"/>
      <c r="AD28" s="440"/>
      <c r="AE28" s="440"/>
      <c r="AF28" s="440"/>
      <c r="AG28" s="441"/>
      <c r="AH28" s="442" t="s">
        <v>174</v>
      </c>
      <c r="AI28" s="443"/>
      <c r="AJ28" s="443"/>
      <c r="AK28" s="443"/>
      <c r="AL28" s="444"/>
      <c r="AM28" s="442" t="s">
        <v>138</v>
      </c>
      <c r="AN28" s="443"/>
      <c r="AO28" s="443"/>
      <c r="AP28" s="443"/>
      <c r="AQ28" s="443"/>
      <c r="AR28" s="444"/>
      <c r="AS28" s="442" t="s">
        <v>179</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612285</v>
      </c>
      <c r="BO28" s="462"/>
      <c r="BP28" s="462"/>
      <c r="BQ28" s="462"/>
      <c r="BR28" s="462"/>
      <c r="BS28" s="462"/>
      <c r="BT28" s="462"/>
      <c r="BU28" s="463"/>
      <c r="BV28" s="461">
        <v>609885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7</v>
      </c>
      <c r="M29" s="443"/>
      <c r="N29" s="443"/>
      <c r="O29" s="443"/>
      <c r="P29" s="444"/>
      <c r="Q29" s="442">
        <v>1995</v>
      </c>
      <c r="R29" s="443"/>
      <c r="S29" s="443"/>
      <c r="T29" s="443"/>
      <c r="U29" s="443"/>
      <c r="V29" s="444"/>
      <c r="W29" s="509"/>
      <c r="X29" s="510"/>
      <c r="Y29" s="511"/>
      <c r="Z29" s="439" t="s">
        <v>187</v>
      </c>
      <c r="AA29" s="440"/>
      <c r="AB29" s="440"/>
      <c r="AC29" s="440"/>
      <c r="AD29" s="440"/>
      <c r="AE29" s="440"/>
      <c r="AF29" s="440"/>
      <c r="AG29" s="441"/>
      <c r="AH29" s="442">
        <v>54</v>
      </c>
      <c r="AI29" s="443"/>
      <c r="AJ29" s="443"/>
      <c r="AK29" s="443"/>
      <c r="AL29" s="444"/>
      <c r="AM29" s="442">
        <v>158922</v>
      </c>
      <c r="AN29" s="443"/>
      <c r="AO29" s="443"/>
      <c r="AP29" s="443"/>
      <c r="AQ29" s="443"/>
      <c r="AR29" s="444"/>
      <c r="AS29" s="442">
        <v>2943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893629</v>
      </c>
      <c r="BO29" s="467"/>
      <c r="BP29" s="467"/>
      <c r="BQ29" s="467"/>
      <c r="BR29" s="467"/>
      <c r="BS29" s="467"/>
      <c r="BT29" s="467"/>
      <c r="BU29" s="468"/>
      <c r="BV29" s="466">
        <v>888929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741055</v>
      </c>
      <c r="BO30" s="470"/>
      <c r="BP30" s="470"/>
      <c r="BQ30" s="470"/>
      <c r="BR30" s="470"/>
      <c r="BS30" s="470"/>
      <c r="BT30" s="470"/>
      <c r="BU30" s="471"/>
      <c r="BV30" s="469">
        <v>672131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198</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4</v>
      </c>
      <c r="BF34" s="425"/>
      <c r="BG34" s="424" t="str">
        <f>IF('各会計、関係団体の財政状況及び健全化判断比率'!B30="","",'各会計、関係団体の財政状況及び健全化判断比率'!B30)</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邑智郡総合事務組合（普通）</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5</v>
      </c>
      <c r="BF35" s="425"/>
      <c r="BG35" s="424" t="str">
        <f>IF('各会計、関係団体の財政状況及び健全化判断比率'!B31="","",'各会計、関係団体の財政状況及び健全化判断比率'!B31)</f>
        <v>農業集落排水処理事業特別会計</v>
      </c>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邑智郡総合事務組合（介護）</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邑智郡公立病院組合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島根県市町村総合事務組合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島根県後期高齢者医療広域連合（普通）</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島根県後期高齢者医療広域連合（後期高齢）</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江津邑智消防組合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5WdWSpNyzsT5SIvQFyMgr6L+rqyMzCgwY7k9KZ/rHJwepgHjxdo+EwuUFvzTbqcQAoYO1LDMj5qqeBD5XcLleA==" saltValue="GO6hnfD3JzsVLDrmi2m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558</v>
      </c>
      <c r="D34" s="1248"/>
      <c r="E34" s="1249"/>
      <c r="F34" s="32">
        <v>2.1</v>
      </c>
      <c r="G34" s="33">
        <v>2.21</v>
      </c>
      <c r="H34" s="33">
        <v>1.97</v>
      </c>
      <c r="I34" s="33">
        <v>2.67</v>
      </c>
      <c r="J34" s="34">
        <v>1.66</v>
      </c>
      <c r="K34" s="22"/>
      <c r="L34" s="22"/>
      <c r="M34" s="22"/>
      <c r="N34" s="22"/>
      <c r="O34" s="22"/>
      <c r="P34" s="22"/>
    </row>
    <row r="35" spans="1:16" ht="39" customHeight="1" x14ac:dyDescent="0.15">
      <c r="A35" s="22"/>
      <c r="B35" s="35"/>
      <c r="C35" s="1242" t="s">
        <v>559</v>
      </c>
      <c r="D35" s="1243"/>
      <c r="E35" s="1244"/>
      <c r="F35" s="36">
        <v>0.1</v>
      </c>
      <c r="G35" s="37">
        <v>0.1</v>
      </c>
      <c r="H35" s="37">
        <v>7.0000000000000007E-2</v>
      </c>
      <c r="I35" s="37">
        <v>0.03</v>
      </c>
      <c r="J35" s="38">
        <v>0.23</v>
      </c>
      <c r="K35" s="22"/>
      <c r="L35" s="22"/>
      <c r="M35" s="22"/>
      <c r="N35" s="22"/>
      <c r="O35" s="22"/>
      <c r="P35" s="22"/>
    </row>
    <row r="36" spans="1:16" ht="39" customHeight="1" x14ac:dyDescent="0.15">
      <c r="A36" s="22"/>
      <c r="B36" s="35"/>
      <c r="C36" s="1242" t="s">
        <v>560</v>
      </c>
      <c r="D36" s="1243"/>
      <c r="E36" s="1244"/>
      <c r="F36" s="36">
        <v>0.27</v>
      </c>
      <c r="G36" s="37">
        <v>0.19</v>
      </c>
      <c r="H36" s="37">
        <v>0.02</v>
      </c>
      <c r="I36" s="37">
        <v>0.06</v>
      </c>
      <c r="J36" s="38">
        <v>0.02</v>
      </c>
      <c r="K36" s="22"/>
      <c r="L36" s="22"/>
      <c r="M36" s="22"/>
      <c r="N36" s="22"/>
      <c r="O36" s="22"/>
      <c r="P36" s="22"/>
    </row>
    <row r="37" spans="1:16" ht="39" customHeight="1" x14ac:dyDescent="0.15">
      <c r="A37" s="22"/>
      <c r="B37" s="35"/>
      <c r="C37" s="1242" t="s">
        <v>561</v>
      </c>
      <c r="D37" s="1243"/>
      <c r="E37" s="1244"/>
      <c r="F37" s="36">
        <v>0</v>
      </c>
      <c r="G37" s="37">
        <v>0</v>
      </c>
      <c r="H37" s="37">
        <v>0</v>
      </c>
      <c r="I37" s="37">
        <v>0</v>
      </c>
      <c r="J37" s="38">
        <v>0</v>
      </c>
      <c r="K37" s="22"/>
      <c r="L37" s="22"/>
      <c r="M37" s="22"/>
      <c r="N37" s="22"/>
      <c r="O37" s="22"/>
      <c r="P37" s="22"/>
    </row>
    <row r="38" spans="1:16" ht="39" customHeight="1" x14ac:dyDescent="0.15">
      <c r="A38" s="22"/>
      <c r="B38" s="35"/>
      <c r="C38" s="1242" t="s">
        <v>562</v>
      </c>
      <c r="D38" s="1243"/>
      <c r="E38" s="1244"/>
      <c r="F38" s="36">
        <v>0</v>
      </c>
      <c r="G38" s="37">
        <v>0</v>
      </c>
      <c r="H38" s="37">
        <v>0</v>
      </c>
      <c r="I38" s="37">
        <v>0</v>
      </c>
      <c r="J38" s="38">
        <v>0</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563</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564</v>
      </c>
      <c r="D43" s="1246"/>
      <c r="E43" s="1247"/>
      <c r="F43" s="41">
        <v>0</v>
      </c>
      <c r="G43" s="42">
        <v>0</v>
      </c>
      <c r="H43" s="42">
        <v>0</v>
      </c>
      <c r="I43" s="42">
        <v>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RbVOIQwkaw3kTmjkj2nNRrRZ4QBfm+O7vsjxuWx+pSXSb/DXvU7wDn2bOazM5aEFKXVYIr+ctmq90XgRzKrGA==" saltValue="59LneLu/9APdc4eEeLjd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444</v>
      </c>
      <c r="L45" s="60">
        <v>419</v>
      </c>
      <c r="M45" s="60">
        <v>406</v>
      </c>
      <c r="N45" s="60">
        <v>424</v>
      </c>
      <c r="O45" s="61">
        <v>475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83</v>
      </c>
      <c r="L48" s="64">
        <v>81</v>
      </c>
      <c r="M48" s="64">
        <v>77</v>
      </c>
      <c r="N48" s="64">
        <v>78</v>
      </c>
      <c r="O48" s="65">
        <v>74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v>
      </c>
      <c r="L49" s="64">
        <v>18</v>
      </c>
      <c r="M49" s="64">
        <v>19</v>
      </c>
      <c r="N49" s="64">
        <v>22</v>
      </c>
      <c r="O49" s="65">
        <v>22</v>
      </c>
      <c r="P49" s="48"/>
      <c r="Q49" s="48"/>
      <c r="R49" s="48"/>
      <c r="S49" s="48"/>
      <c r="T49" s="48"/>
      <c r="U49" s="48"/>
    </row>
    <row r="50" spans="1:21" ht="30.75" customHeight="1" x14ac:dyDescent="0.15">
      <c r="A50" s="48"/>
      <c r="B50" s="1270"/>
      <c r="C50" s="1271"/>
      <c r="D50" s="62"/>
      <c r="E50" s="1252" t="s">
        <v>17</v>
      </c>
      <c r="F50" s="1252"/>
      <c r="G50" s="1252"/>
      <c r="H50" s="1252"/>
      <c r="I50" s="1252"/>
      <c r="J50" s="1253"/>
      <c r="K50" s="63">
        <v>6</v>
      </c>
      <c r="L50" s="64">
        <v>6</v>
      </c>
      <c r="M50" s="64">
        <v>5</v>
      </c>
      <c r="N50" s="64">
        <v>5</v>
      </c>
      <c r="O50" s="65">
        <v>5</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t="s">
        <v>510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413</v>
      </c>
      <c r="L52" s="64">
        <v>398</v>
      </c>
      <c r="M52" s="64">
        <v>392</v>
      </c>
      <c r="N52" s="64">
        <v>379</v>
      </c>
      <c r="O52" s="65">
        <v>408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135</v>
      </c>
      <c r="L53" s="69">
        <v>126</v>
      </c>
      <c r="M53" s="69">
        <v>115</v>
      </c>
      <c r="N53" s="69">
        <v>150</v>
      </c>
      <c r="O53" s="70">
        <v>168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582</v>
      </c>
      <c r="L57" s="84" t="s">
        <v>582</v>
      </c>
      <c r="M57" s="84" t="s">
        <v>582</v>
      </c>
      <c r="N57" s="84" t="s">
        <v>582</v>
      </c>
      <c r="O57" s="85" t="s">
        <v>583</v>
      </c>
    </row>
    <row r="58" spans="1:21" ht="31.5" customHeight="1" thickBot="1" x14ac:dyDescent="0.2">
      <c r="B58" s="1260"/>
      <c r="C58" s="1261"/>
      <c r="D58" s="1265" t="s">
        <v>27</v>
      </c>
      <c r="E58" s="1266"/>
      <c r="F58" s="1266"/>
      <c r="G58" s="1266"/>
      <c r="H58" s="1266"/>
      <c r="I58" s="1266"/>
      <c r="J58" s="1267"/>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xj0ZRjW7ua5L1U7bCh58GCf5wsUNVYRPbWy3/QaLG48jP79gfgodLXKCQQHgdbCFs6fmEq8CT9iV47mLDT/mw==" saltValue="YaDEbdFxSwwXycY+yF4f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8" t="s">
        <v>30</v>
      </c>
      <c r="C41" s="1289"/>
      <c r="D41" s="102"/>
      <c r="E41" s="1290" t="s">
        <v>31</v>
      </c>
      <c r="F41" s="1290"/>
      <c r="G41" s="1290"/>
      <c r="H41" s="1291"/>
      <c r="I41" s="103">
        <v>4296</v>
      </c>
      <c r="J41" s="104">
        <v>4293</v>
      </c>
      <c r="K41" s="104">
        <v>4415</v>
      </c>
      <c r="L41" s="104">
        <v>4488</v>
      </c>
      <c r="M41" s="105">
        <v>4881</v>
      </c>
    </row>
    <row r="42" spans="2:13" ht="27.75" customHeight="1" x14ac:dyDescent="0.15">
      <c r="B42" s="1278"/>
      <c r="C42" s="1279"/>
      <c r="D42" s="106"/>
      <c r="E42" s="1282" t="s">
        <v>32</v>
      </c>
      <c r="F42" s="1282"/>
      <c r="G42" s="1282"/>
      <c r="H42" s="1283"/>
      <c r="I42" s="107">
        <v>79</v>
      </c>
      <c r="J42" s="108">
        <v>66</v>
      </c>
      <c r="K42" s="108">
        <v>53</v>
      </c>
      <c r="L42" s="108">
        <v>43</v>
      </c>
      <c r="M42" s="109">
        <v>31</v>
      </c>
    </row>
    <row r="43" spans="2:13" ht="27.75" customHeight="1" x14ac:dyDescent="0.15">
      <c r="B43" s="1278"/>
      <c r="C43" s="1279"/>
      <c r="D43" s="106"/>
      <c r="E43" s="1282" t="s">
        <v>33</v>
      </c>
      <c r="F43" s="1282"/>
      <c r="G43" s="1282"/>
      <c r="H43" s="1283"/>
      <c r="I43" s="107">
        <v>915</v>
      </c>
      <c r="J43" s="108">
        <v>888</v>
      </c>
      <c r="K43" s="108">
        <v>987</v>
      </c>
      <c r="L43" s="108">
        <v>971</v>
      </c>
      <c r="M43" s="109">
        <v>948</v>
      </c>
    </row>
    <row r="44" spans="2:13" ht="27.75" customHeight="1" x14ac:dyDescent="0.15">
      <c r="B44" s="1278"/>
      <c r="C44" s="1279"/>
      <c r="D44" s="106"/>
      <c r="E44" s="1282" t="s">
        <v>34</v>
      </c>
      <c r="F44" s="1282"/>
      <c r="G44" s="1282"/>
      <c r="H44" s="1283"/>
      <c r="I44" s="107">
        <v>161</v>
      </c>
      <c r="J44" s="108">
        <v>149</v>
      </c>
      <c r="K44" s="108">
        <v>137</v>
      </c>
      <c r="L44" s="108">
        <v>104</v>
      </c>
      <c r="M44" s="109">
        <v>87</v>
      </c>
    </row>
    <row r="45" spans="2:13" ht="27.75" customHeight="1" x14ac:dyDescent="0.15">
      <c r="B45" s="1278"/>
      <c r="C45" s="1279"/>
      <c r="D45" s="106"/>
      <c r="E45" s="1282" t="s">
        <v>35</v>
      </c>
      <c r="F45" s="1282"/>
      <c r="G45" s="1282"/>
      <c r="H45" s="1283"/>
      <c r="I45" s="107">
        <v>735</v>
      </c>
      <c r="J45" s="108">
        <v>699</v>
      </c>
      <c r="K45" s="108">
        <v>695</v>
      </c>
      <c r="L45" s="108">
        <v>738</v>
      </c>
      <c r="M45" s="109">
        <v>644</v>
      </c>
    </row>
    <row r="46" spans="2:13" ht="27.75" customHeight="1" x14ac:dyDescent="0.15">
      <c r="B46" s="1278"/>
      <c r="C46" s="1279"/>
      <c r="D46" s="110"/>
      <c r="E46" s="1282" t="s">
        <v>36</v>
      </c>
      <c r="F46" s="1282"/>
      <c r="G46" s="1282"/>
      <c r="H46" s="1283"/>
      <c r="I46" s="107" t="s">
        <v>510</v>
      </c>
      <c r="J46" s="108" t="s">
        <v>510</v>
      </c>
      <c r="K46" s="108" t="s">
        <v>510</v>
      </c>
      <c r="L46" s="108" t="s">
        <v>510</v>
      </c>
      <c r="M46" s="109" t="s">
        <v>510</v>
      </c>
    </row>
    <row r="47" spans="2:13" ht="27.75" customHeight="1" x14ac:dyDescent="0.15">
      <c r="B47" s="1278"/>
      <c r="C47" s="1279"/>
      <c r="D47" s="111"/>
      <c r="E47" s="1292" t="s">
        <v>37</v>
      </c>
      <c r="F47" s="1293"/>
      <c r="G47" s="1293"/>
      <c r="H47" s="1294"/>
      <c r="I47" s="107" t="s">
        <v>510</v>
      </c>
      <c r="J47" s="108" t="s">
        <v>510</v>
      </c>
      <c r="K47" s="108" t="s">
        <v>510</v>
      </c>
      <c r="L47" s="108" t="s">
        <v>510</v>
      </c>
      <c r="M47" s="109" t="s">
        <v>510</v>
      </c>
    </row>
    <row r="48" spans="2:13" ht="27.75" customHeight="1" x14ac:dyDescent="0.15">
      <c r="B48" s="1278"/>
      <c r="C48" s="1279"/>
      <c r="D48" s="106"/>
      <c r="E48" s="1282" t="s">
        <v>38</v>
      </c>
      <c r="F48" s="1282"/>
      <c r="G48" s="1282"/>
      <c r="H48" s="1283"/>
      <c r="I48" s="107" t="s">
        <v>510</v>
      </c>
      <c r="J48" s="108" t="s">
        <v>510</v>
      </c>
      <c r="K48" s="108" t="s">
        <v>510</v>
      </c>
      <c r="L48" s="108" t="s">
        <v>510</v>
      </c>
      <c r="M48" s="109" t="s">
        <v>510</v>
      </c>
    </row>
    <row r="49" spans="2:13" ht="27.75" customHeight="1" x14ac:dyDescent="0.15">
      <c r="B49" s="1280"/>
      <c r="C49" s="1281"/>
      <c r="D49" s="106"/>
      <c r="E49" s="1282" t="s">
        <v>39</v>
      </c>
      <c r="F49" s="1282"/>
      <c r="G49" s="1282"/>
      <c r="H49" s="1283"/>
      <c r="I49" s="107" t="s">
        <v>510</v>
      </c>
      <c r="J49" s="108" t="s">
        <v>510</v>
      </c>
      <c r="K49" s="108" t="s">
        <v>510</v>
      </c>
      <c r="L49" s="108" t="s">
        <v>510</v>
      </c>
      <c r="M49" s="109" t="s">
        <v>510</v>
      </c>
    </row>
    <row r="50" spans="2:13" ht="27.75" customHeight="1" x14ac:dyDescent="0.15">
      <c r="B50" s="1276" t="s">
        <v>40</v>
      </c>
      <c r="C50" s="1277"/>
      <c r="D50" s="112"/>
      <c r="E50" s="1282" t="s">
        <v>41</v>
      </c>
      <c r="F50" s="1282"/>
      <c r="G50" s="1282"/>
      <c r="H50" s="1283"/>
      <c r="I50" s="107">
        <v>1748</v>
      </c>
      <c r="J50" s="108">
        <v>1911</v>
      </c>
      <c r="K50" s="108">
        <v>2069</v>
      </c>
      <c r="L50" s="108">
        <v>2140</v>
      </c>
      <c r="M50" s="109">
        <v>2203</v>
      </c>
    </row>
    <row r="51" spans="2:13" ht="27.75" customHeight="1" x14ac:dyDescent="0.15">
      <c r="B51" s="1278"/>
      <c r="C51" s="1279"/>
      <c r="D51" s="106"/>
      <c r="E51" s="1282" t="s">
        <v>42</v>
      </c>
      <c r="F51" s="1282"/>
      <c r="G51" s="1282"/>
      <c r="H51" s="1283"/>
      <c r="I51" s="107">
        <v>0</v>
      </c>
      <c r="J51" s="108" t="s">
        <v>510</v>
      </c>
      <c r="K51" s="108" t="s">
        <v>510</v>
      </c>
      <c r="L51" s="108" t="s">
        <v>510</v>
      </c>
      <c r="M51" s="109" t="s">
        <v>510</v>
      </c>
    </row>
    <row r="52" spans="2:13" ht="27.75" customHeight="1" x14ac:dyDescent="0.15">
      <c r="B52" s="1280"/>
      <c r="C52" s="1281"/>
      <c r="D52" s="106"/>
      <c r="E52" s="1282" t="s">
        <v>43</v>
      </c>
      <c r="F52" s="1282"/>
      <c r="G52" s="1282"/>
      <c r="H52" s="1283"/>
      <c r="I52" s="107">
        <v>4097</v>
      </c>
      <c r="J52" s="108">
        <v>4019</v>
      </c>
      <c r="K52" s="108">
        <v>3933</v>
      </c>
      <c r="L52" s="108">
        <v>3961</v>
      </c>
      <c r="M52" s="109">
        <v>4221</v>
      </c>
    </row>
    <row r="53" spans="2:13" ht="27.75" customHeight="1" thickBot="1" x14ac:dyDescent="0.2">
      <c r="B53" s="1284" t="s">
        <v>44</v>
      </c>
      <c r="C53" s="1285"/>
      <c r="D53" s="113"/>
      <c r="E53" s="1286" t="s">
        <v>45</v>
      </c>
      <c r="F53" s="1286"/>
      <c r="G53" s="1286"/>
      <c r="H53" s="1287"/>
      <c r="I53" s="114">
        <v>340</v>
      </c>
      <c r="J53" s="115">
        <v>164</v>
      </c>
      <c r="K53" s="115">
        <v>286</v>
      </c>
      <c r="L53" s="115">
        <v>242</v>
      </c>
      <c r="M53" s="116">
        <v>168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7ix6WkUwasLG6Z0KnW7YnNl87cUJGjYUA8gVmAm+dLVWQsZFCZmC6kXjTOurPWLXt3MsGt8ggelScNgGzDppQ==" saltValue="mNJ+Hqg1gpKPvtOuU5Ne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608</v>
      </c>
      <c r="G55" s="128">
        <v>610</v>
      </c>
      <c r="H55" s="129">
        <v>612</v>
      </c>
    </row>
    <row r="56" spans="2:8" ht="52.5" customHeight="1" x14ac:dyDescent="0.15">
      <c r="B56" s="130"/>
      <c r="C56" s="1305" t="s">
        <v>49</v>
      </c>
      <c r="D56" s="1305"/>
      <c r="E56" s="1306"/>
      <c r="F56" s="131">
        <v>863</v>
      </c>
      <c r="G56" s="131">
        <v>889</v>
      </c>
      <c r="H56" s="132">
        <v>894</v>
      </c>
    </row>
    <row r="57" spans="2:8" ht="53.25" customHeight="1" x14ac:dyDescent="0.15">
      <c r="B57" s="130"/>
      <c r="C57" s="1307" t="s">
        <v>50</v>
      </c>
      <c r="D57" s="1307"/>
      <c r="E57" s="1308"/>
      <c r="F57" s="133">
        <v>614</v>
      </c>
      <c r="G57" s="133">
        <v>672</v>
      </c>
      <c r="H57" s="134">
        <v>741</v>
      </c>
    </row>
    <row r="58" spans="2:8" ht="45.75" customHeight="1" x14ac:dyDescent="0.15">
      <c r="B58" s="135"/>
      <c r="C58" s="1295" t="s">
        <v>584</v>
      </c>
      <c r="D58" s="1296"/>
      <c r="E58" s="1297"/>
      <c r="F58" s="136">
        <v>387</v>
      </c>
      <c r="G58" s="136">
        <v>441</v>
      </c>
      <c r="H58" s="137">
        <v>521</v>
      </c>
    </row>
    <row r="59" spans="2:8" ht="45.75" customHeight="1" x14ac:dyDescent="0.15">
      <c r="B59" s="135"/>
      <c r="C59" s="1295" t="s">
        <v>585</v>
      </c>
      <c r="D59" s="1296"/>
      <c r="E59" s="1297"/>
      <c r="F59" s="136">
        <v>107</v>
      </c>
      <c r="G59" s="136">
        <v>102</v>
      </c>
      <c r="H59" s="137">
        <v>93</v>
      </c>
    </row>
    <row r="60" spans="2:8" ht="45.75" customHeight="1" x14ac:dyDescent="0.15">
      <c r="B60" s="135"/>
      <c r="C60" s="1295" t="s">
        <v>586</v>
      </c>
      <c r="D60" s="1296"/>
      <c r="E60" s="1297"/>
      <c r="F60" s="136">
        <v>36</v>
      </c>
      <c r="G60" s="136">
        <v>36</v>
      </c>
      <c r="H60" s="137">
        <v>36</v>
      </c>
    </row>
    <row r="61" spans="2:8" ht="45.75" customHeight="1" x14ac:dyDescent="0.15">
      <c r="B61" s="135"/>
      <c r="C61" s="1295" t="s">
        <v>587</v>
      </c>
      <c r="D61" s="1296"/>
      <c r="E61" s="1297"/>
      <c r="F61" s="136">
        <v>47</v>
      </c>
      <c r="G61" s="136">
        <v>39</v>
      </c>
      <c r="H61" s="137">
        <v>29</v>
      </c>
    </row>
    <row r="62" spans="2:8" ht="45.75" customHeight="1" thickBot="1" x14ac:dyDescent="0.2">
      <c r="B62" s="138"/>
      <c r="C62" s="1298" t="s">
        <v>588</v>
      </c>
      <c r="D62" s="1299"/>
      <c r="E62" s="1300"/>
      <c r="F62" s="139">
        <v>15</v>
      </c>
      <c r="G62" s="139">
        <v>26</v>
      </c>
      <c r="H62" s="140">
        <v>25</v>
      </c>
    </row>
    <row r="63" spans="2:8" ht="52.5" customHeight="1" thickBot="1" x14ac:dyDescent="0.2">
      <c r="B63" s="141"/>
      <c r="C63" s="1301" t="s">
        <v>51</v>
      </c>
      <c r="D63" s="1301"/>
      <c r="E63" s="1302"/>
      <c r="F63" s="142">
        <v>2084</v>
      </c>
      <c r="G63" s="142">
        <v>2171</v>
      </c>
      <c r="H63" s="143">
        <v>2247</v>
      </c>
    </row>
    <row r="64" spans="2:8" ht="15" customHeight="1" x14ac:dyDescent="0.15"/>
  </sheetData>
  <sheetProtection algorithmName="SHA-512" hashValue="t1GIsDSMjWr7FrHB5XEQf1nkfy45PbSSM/FcVllf46RdyWx44ltWCbfpjaVnT3QqE8n4rQ7dIHTXZgs9qnQkxg==" saltValue="S0iDNhVqTf2ToGPbSc/r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602</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551</v>
      </c>
      <c r="BQ50" s="1313"/>
      <c r="BR50" s="1313"/>
      <c r="BS50" s="1313"/>
      <c r="BT50" s="1313"/>
      <c r="BU50" s="1313"/>
      <c r="BV50" s="1313"/>
      <c r="BW50" s="1313"/>
      <c r="BX50" s="1313" t="s">
        <v>552</v>
      </c>
      <c r="BY50" s="1313"/>
      <c r="BZ50" s="1313"/>
      <c r="CA50" s="1313"/>
      <c r="CB50" s="1313"/>
      <c r="CC50" s="1313"/>
      <c r="CD50" s="1313"/>
      <c r="CE50" s="1313"/>
      <c r="CF50" s="1313" t="s">
        <v>553</v>
      </c>
      <c r="CG50" s="1313"/>
      <c r="CH50" s="1313"/>
      <c r="CI50" s="1313"/>
      <c r="CJ50" s="1313"/>
      <c r="CK50" s="1313"/>
      <c r="CL50" s="1313"/>
      <c r="CM50" s="1313"/>
      <c r="CN50" s="1313" t="s">
        <v>554</v>
      </c>
      <c r="CO50" s="1313"/>
      <c r="CP50" s="1313"/>
      <c r="CQ50" s="1313"/>
      <c r="CR50" s="1313"/>
      <c r="CS50" s="1313"/>
      <c r="CT50" s="1313"/>
      <c r="CU50" s="1313"/>
      <c r="CV50" s="1313" t="s">
        <v>555</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593</v>
      </c>
      <c r="AO51" s="1315"/>
      <c r="AP51" s="1315"/>
      <c r="AQ51" s="1315"/>
      <c r="AR51" s="1315"/>
      <c r="AS51" s="1315"/>
      <c r="AT51" s="1315"/>
      <c r="AU51" s="1315"/>
      <c r="AV51" s="1315"/>
      <c r="AW51" s="1315"/>
      <c r="AX51" s="1315"/>
      <c r="AY51" s="1315"/>
      <c r="AZ51" s="1315"/>
      <c r="BA51" s="1315"/>
      <c r="BB51" s="1315" t="s">
        <v>594</v>
      </c>
      <c r="BC51" s="1315"/>
      <c r="BD51" s="1315"/>
      <c r="BE51" s="1315"/>
      <c r="BF51" s="1315"/>
      <c r="BG51" s="1315"/>
      <c r="BH51" s="1315"/>
      <c r="BI51" s="1315"/>
      <c r="BJ51" s="1315"/>
      <c r="BK51" s="1315"/>
      <c r="BL51" s="1315"/>
      <c r="BM51" s="1315"/>
      <c r="BN51" s="1315"/>
      <c r="BO51" s="1315"/>
      <c r="BP51" s="1314">
        <v>18.399999999999999</v>
      </c>
      <c r="BQ51" s="1314"/>
      <c r="BR51" s="1314"/>
      <c r="BS51" s="1314"/>
      <c r="BT51" s="1314"/>
      <c r="BU51" s="1314"/>
      <c r="BV51" s="1314"/>
      <c r="BW51" s="1314"/>
      <c r="BX51" s="1314">
        <v>9</v>
      </c>
      <c r="BY51" s="1314"/>
      <c r="BZ51" s="1314"/>
      <c r="CA51" s="1314"/>
      <c r="CB51" s="1314"/>
      <c r="CC51" s="1314"/>
      <c r="CD51" s="1314"/>
      <c r="CE51" s="1314"/>
      <c r="CF51" s="1314">
        <v>15.9</v>
      </c>
      <c r="CG51" s="1314"/>
      <c r="CH51" s="1314"/>
      <c r="CI51" s="1314"/>
      <c r="CJ51" s="1314"/>
      <c r="CK51" s="1314"/>
      <c r="CL51" s="1314"/>
      <c r="CM51" s="1314"/>
      <c r="CN51" s="1314">
        <v>13.6</v>
      </c>
      <c r="CO51" s="1314"/>
      <c r="CP51" s="1314"/>
      <c r="CQ51" s="1314"/>
      <c r="CR51" s="1314"/>
      <c r="CS51" s="1314"/>
      <c r="CT51" s="1314"/>
      <c r="CU51" s="1314"/>
      <c r="CV51" s="1314">
        <v>9.4</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595</v>
      </c>
      <c r="BC53" s="1315"/>
      <c r="BD53" s="1315"/>
      <c r="BE53" s="1315"/>
      <c r="BF53" s="1315"/>
      <c r="BG53" s="1315"/>
      <c r="BH53" s="1315"/>
      <c r="BI53" s="1315"/>
      <c r="BJ53" s="1315"/>
      <c r="BK53" s="1315"/>
      <c r="BL53" s="1315"/>
      <c r="BM53" s="1315"/>
      <c r="BN53" s="1315"/>
      <c r="BO53" s="1315"/>
      <c r="BP53" s="1314">
        <v>52.7</v>
      </c>
      <c r="BQ53" s="1314"/>
      <c r="BR53" s="1314"/>
      <c r="BS53" s="1314"/>
      <c r="BT53" s="1314"/>
      <c r="BU53" s="1314"/>
      <c r="BV53" s="1314"/>
      <c r="BW53" s="1314"/>
      <c r="BX53" s="1314">
        <v>56.2</v>
      </c>
      <c r="BY53" s="1314"/>
      <c r="BZ53" s="1314"/>
      <c r="CA53" s="1314"/>
      <c r="CB53" s="1314"/>
      <c r="CC53" s="1314"/>
      <c r="CD53" s="1314"/>
      <c r="CE53" s="1314"/>
      <c r="CF53" s="1314">
        <v>57.9</v>
      </c>
      <c r="CG53" s="1314"/>
      <c r="CH53" s="1314"/>
      <c r="CI53" s="1314"/>
      <c r="CJ53" s="1314"/>
      <c r="CK53" s="1314"/>
      <c r="CL53" s="1314"/>
      <c r="CM53" s="1314"/>
      <c r="CN53" s="1314">
        <v>61.4</v>
      </c>
      <c r="CO53" s="1314"/>
      <c r="CP53" s="1314"/>
      <c r="CQ53" s="1314"/>
      <c r="CR53" s="1314"/>
      <c r="CS53" s="1314"/>
      <c r="CT53" s="1314"/>
      <c r="CU53" s="1314"/>
      <c r="CV53" s="1314">
        <v>62.2</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596</v>
      </c>
      <c r="AO55" s="1313"/>
      <c r="AP55" s="1313"/>
      <c r="AQ55" s="1313"/>
      <c r="AR55" s="1313"/>
      <c r="AS55" s="1313"/>
      <c r="AT55" s="1313"/>
      <c r="AU55" s="1313"/>
      <c r="AV55" s="1313"/>
      <c r="AW55" s="1313"/>
      <c r="AX55" s="1313"/>
      <c r="AY55" s="1313"/>
      <c r="AZ55" s="1313"/>
      <c r="BA55" s="1313"/>
      <c r="BB55" s="1315" t="s">
        <v>594</v>
      </c>
      <c r="BC55" s="1315"/>
      <c r="BD55" s="1315"/>
      <c r="BE55" s="1315"/>
      <c r="BF55" s="1315"/>
      <c r="BG55" s="1315"/>
      <c r="BH55" s="1315"/>
      <c r="BI55" s="1315"/>
      <c r="BJ55" s="1315"/>
      <c r="BK55" s="1315"/>
      <c r="BL55" s="1315"/>
      <c r="BM55" s="1315"/>
      <c r="BN55" s="1315"/>
      <c r="BO55" s="1315"/>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595</v>
      </c>
      <c r="BC57" s="1315"/>
      <c r="BD57" s="1315"/>
      <c r="BE57" s="1315"/>
      <c r="BF57" s="1315"/>
      <c r="BG57" s="1315"/>
      <c r="BH57" s="1315"/>
      <c r="BI57" s="1315"/>
      <c r="BJ57" s="1315"/>
      <c r="BK57" s="1315"/>
      <c r="BL57" s="1315"/>
      <c r="BM57" s="1315"/>
      <c r="BN57" s="1315"/>
      <c r="BO57" s="1315"/>
      <c r="BP57" s="1314">
        <v>57.1</v>
      </c>
      <c r="BQ57" s="1314"/>
      <c r="BR57" s="1314"/>
      <c r="BS57" s="1314"/>
      <c r="BT57" s="1314"/>
      <c r="BU57" s="1314"/>
      <c r="BV57" s="1314"/>
      <c r="BW57" s="1314"/>
      <c r="BX57" s="1314">
        <v>57.9</v>
      </c>
      <c r="BY57" s="1314"/>
      <c r="BZ57" s="1314"/>
      <c r="CA57" s="1314"/>
      <c r="CB57" s="1314"/>
      <c r="CC57" s="1314"/>
      <c r="CD57" s="1314"/>
      <c r="CE57" s="1314"/>
      <c r="CF57" s="1314">
        <v>58.2</v>
      </c>
      <c r="CG57" s="1314"/>
      <c r="CH57" s="1314"/>
      <c r="CI57" s="1314"/>
      <c r="CJ57" s="1314"/>
      <c r="CK57" s="1314"/>
      <c r="CL57" s="1314"/>
      <c r="CM57" s="1314"/>
      <c r="CN57" s="1314">
        <v>59.4</v>
      </c>
      <c r="CO57" s="1314"/>
      <c r="CP57" s="1314"/>
      <c r="CQ57" s="1314"/>
      <c r="CR57" s="1314"/>
      <c r="CS57" s="1314"/>
      <c r="CT57" s="1314"/>
      <c r="CU57" s="1314"/>
      <c r="CV57" s="1314">
        <v>60.3</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601</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551</v>
      </c>
      <c r="BQ72" s="1313"/>
      <c r="BR72" s="1313"/>
      <c r="BS72" s="1313"/>
      <c r="BT72" s="1313"/>
      <c r="BU72" s="1313"/>
      <c r="BV72" s="1313"/>
      <c r="BW72" s="1313"/>
      <c r="BX72" s="1313" t="s">
        <v>552</v>
      </c>
      <c r="BY72" s="1313"/>
      <c r="BZ72" s="1313"/>
      <c r="CA72" s="1313"/>
      <c r="CB72" s="1313"/>
      <c r="CC72" s="1313"/>
      <c r="CD72" s="1313"/>
      <c r="CE72" s="1313"/>
      <c r="CF72" s="1313" t="s">
        <v>553</v>
      </c>
      <c r="CG72" s="1313"/>
      <c r="CH72" s="1313"/>
      <c r="CI72" s="1313"/>
      <c r="CJ72" s="1313"/>
      <c r="CK72" s="1313"/>
      <c r="CL72" s="1313"/>
      <c r="CM72" s="1313"/>
      <c r="CN72" s="1313" t="s">
        <v>554</v>
      </c>
      <c r="CO72" s="1313"/>
      <c r="CP72" s="1313"/>
      <c r="CQ72" s="1313"/>
      <c r="CR72" s="1313"/>
      <c r="CS72" s="1313"/>
      <c r="CT72" s="1313"/>
      <c r="CU72" s="1313"/>
      <c r="CV72" s="1313" t="s">
        <v>555</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593</v>
      </c>
      <c r="AO73" s="1315"/>
      <c r="AP73" s="1315"/>
      <c r="AQ73" s="1315"/>
      <c r="AR73" s="1315"/>
      <c r="AS73" s="1315"/>
      <c r="AT73" s="1315"/>
      <c r="AU73" s="1315"/>
      <c r="AV73" s="1315"/>
      <c r="AW73" s="1315"/>
      <c r="AX73" s="1315"/>
      <c r="AY73" s="1315"/>
      <c r="AZ73" s="1315"/>
      <c r="BA73" s="1315"/>
      <c r="BB73" s="1315" t="s">
        <v>594</v>
      </c>
      <c r="BC73" s="1315"/>
      <c r="BD73" s="1315"/>
      <c r="BE73" s="1315"/>
      <c r="BF73" s="1315"/>
      <c r="BG73" s="1315"/>
      <c r="BH73" s="1315"/>
      <c r="BI73" s="1315"/>
      <c r="BJ73" s="1315"/>
      <c r="BK73" s="1315"/>
      <c r="BL73" s="1315"/>
      <c r="BM73" s="1315"/>
      <c r="BN73" s="1315"/>
      <c r="BO73" s="1315"/>
      <c r="BP73" s="1314">
        <v>18.399999999999999</v>
      </c>
      <c r="BQ73" s="1314"/>
      <c r="BR73" s="1314"/>
      <c r="BS73" s="1314"/>
      <c r="BT73" s="1314"/>
      <c r="BU73" s="1314"/>
      <c r="BV73" s="1314"/>
      <c r="BW73" s="1314"/>
      <c r="BX73" s="1314">
        <v>9</v>
      </c>
      <c r="BY73" s="1314"/>
      <c r="BZ73" s="1314"/>
      <c r="CA73" s="1314"/>
      <c r="CB73" s="1314"/>
      <c r="CC73" s="1314"/>
      <c r="CD73" s="1314"/>
      <c r="CE73" s="1314"/>
      <c r="CF73" s="1314">
        <v>15.9</v>
      </c>
      <c r="CG73" s="1314"/>
      <c r="CH73" s="1314"/>
      <c r="CI73" s="1314"/>
      <c r="CJ73" s="1314"/>
      <c r="CK73" s="1314"/>
      <c r="CL73" s="1314"/>
      <c r="CM73" s="1314"/>
      <c r="CN73" s="1314">
        <v>13.6</v>
      </c>
      <c r="CO73" s="1314"/>
      <c r="CP73" s="1314"/>
      <c r="CQ73" s="1314"/>
      <c r="CR73" s="1314"/>
      <c r="CS73" s="1314"/>
      <c r="CT73" s="1314"/>
      <c r="CU73" s="1314"/>
      <c r="CV73" s="1314">
        <v>9.4</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598</v>
      </c>
      <c r="BC75" s="1315"/>
      <c r="BD75" s="1315"/>
      <c r="BE75" s="1315"/>
      <c r="BF75" s="1315"/>
      <c r="BG75" s="1315"/>
      <c r="BH75" s="1315"/>
      <c r="BI75" s="1315"/>
      <c r="BJ75" s="1315"/>
      <c r="BK75" s="1315"/>
      <c r="BL75" s="1315"/>
      <c r="BM75" s="1315"/>
      <c r="BN75" s="1315"/>
      <c r="BO75" s="1315"/>
      <c r="BP75" s="1314">
        <v>9.4</v>
      </c>
      <c r="BQ75" s="1314"/>
      <c r="BR75" s="1314"/>
      <c r="BS75" s="1314"/>
      <c r="BT75" s="1314"/>
      <c r="BU75" s="1314"/>
      <c r="BV75" s="1314"/>
      <c r="BW75" s="1314"/>
      <c r="BX75" s="1314">
        <v>7.9</v>
      </c>
      <c r="BY75" s="1314"/>
      <c r="BZ75" s="1314"/>
      <c r="CA75" s="1314"/>
      <c r="CB75" s="1314"/>
      <c r="CC75" s="1314"/>
      <c r="CD75" s="1314"/>
      <c r="CE75" s="1314"/>
      <c r="CF75" s="1314">
        <v>6.9</v>
      </c>
      <c r="CG75" s="1314"/>
      <c r="CH75" s="1314"/>
      <c r="CI75" s="1314"/>
      <c r="CJ75" s="1314"/>
      <c r="CK75" s="1314"/>
      <c r="CL75" s="1314"/>
      <c r="CM75" s="1314"/>
      <c r="CN75" s="1314">
        <v>7.2</v>
      </c>
      <c r="CO75" s="1314"/>
      <c r="CP75" s="1314"/>
      <c r="CQ75" s="1314"/>
      <c r="CR75" s="1314"/>
      <c r="CS75" s="1314"/>
      <c r="CT75" s="1314"/>
      <c r="CU75" s="1314"/>
      <c r="CV75" s="1314">
        <v>8.1</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596</v>
      </c>
      <c r="AO77" s="1313"/>
      <c r="AP77" s="1313"/>
      <c r="AQ77" s="1313"/>
      <c r="AR77" s="1313"/>
      <c r="AS77" s="1313"/>
      <c r="AT77" s="1313"/>
      <c r="AU77" s="1313"/>
      <c r="AV77" s="1313"/>
      <c r="AW77" s="1313"/>
      <c r="AX77" s="1313"/>
      <c r="AY77" s="1313"/>
      <c r="AZ77" s="1313"/>
      <c r="BA77" s="1313"/>
      <c r="BB77" s="1315" t="s">
        <v>594</v>
      </c>
      <c r="BC77" s="1315"/>
      <c r="BD77" s="1315"/>
      <c r="BE77" s="1315"/>
      <c r="BF77" s="1315"/>
      <c r="BG77" s="1315"/>
      <c r="BH77" s="1315"/>
      <c r="BI77" s="1315"/>
      <c r="BJ77" s="1315"/>
      <c r="BK77" s="1315"/>
      <c r="BL77" s="1315"/>
      <c r="BM77" s="1315"/>
      <c r="BN77" s="1315"/>
      <c r="BO77" s="1315"/>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598</v>
      </c>
      <c r="BC79" s="1315"/>
      <c r="BD79" s="1315"/>
      <c r="BE79" s="1315"/>
      <c r="BF79" s="1315"/>
      <c r="BG79" s="1315"/>
      <c r="BH79" s="1315"/>
      <c r="BI79" s="1315"/>
      <c r="BJ79" s="1315"/>
      <c r="BK79" s="1315"/>
      <c r="BL79" s="1315"/>
      <c r="BM79" s="1315"/>
      <c r="BN79" s="1315"/>
      <c r="BO79" s="1315"/>
      <c r="BP79" s="1314">
        <v>6.4</v>
      </c>
      <c r="BQ79" s="1314"/>
      <c r="BR79" s="1314"/>
      <c r="BS79" s="1314"/>
      <c r="BT79" s="1314"/>
      <c r="BU79" s="1314"/>
      <c r="BV79" s="1314"/>
      <c r="BW79" s="1314"/>
      <c r="BX79" s="1314">
        <v>6.9</v>
      </c>
      <c r="BY79" s="1314"/>
      <c r="BZ79" s="1314"/>
      <c r="CA79" s="1314"/>
      <c r="CB79" s="1314"/>
      <c r="CC79" s="1314"/>
      <c r="CD79" s="1314"/>
      <c r="CE79" s="1314"/>
      <c r="CF79" s="1314">
        <v>7.1</v>
      </c>
      <c r="CG79" s="1314"/>
      <c r="CH79" s="1314"/>
      <c r="CI79" s="1314"/>
      <c r="CJ79" s="1314"/>
      <c r="CK79" s="1314"/>
      <c r="CL79" s="1314"/>
      <c r="CM79" s="1314"/>
      <c r="CN79" s="1314">
        <v>7.4</v>
      </c>
      <c r="CO79" s="1314"/>
      <c r="CP79" s="1314"/>
      <c r="CQ79" s="1314"/>
      <c r="CR79" s="1314"/>
      <c r="CS79" s="1314"/>
      <c r="CT79" s="1314"/>
      <c r="CU79" s="1314"/>
      <c r="CV79" s="1314">
        <v>7.4</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0PyHMVuQ42//8cAmqTyJZYV/hHw8Eq9vACZNCNF8HywhHPypcvaEtES5/GYL9nz59znJ65NfBqnid9jhqiC7A==" saltValue="wqJ4Vh9xWwcqn5LX6QH/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599</v>
      </c>
    </row>
  </sheetData>
  <sheetProtection algorithmName="SHA-512" hashValue="nlS2iuE2ivAUSFYfe6RulThZ0xjdHu9UvJp3gc02PQSgEy1FQk+ynVAK2OSenWkkXuULbbPVo/PDV/e9KH1aGQ==" saltValue="fMBA+MKRwC95BnUVW6qRR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CuxNQislk07L0CLwBjQzo1tOOn3kLqjAHA2uZq87nOVa9NAQyy3neTcdmYvqaIA/7/vdak//kuwPv2sKiPPulA==" saltValue="HGpRsI6zWu1fxPWhIHkuY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519698</v>
      </c>
      <c r="E3" s="162"/>
      <c r="F3" s="163">
        <v>287914</v>
      </c>
      <c r="G3" s="164"/>
      <c r="H3" s="165"/>
    </row>
    <row r="4" spans="1:8" x14ac:dyDescent="0.15">
      <c r="A4" s="166"/>
      <c r="B4" s="167"/>
      <c r="C4" s="168"/>
      <c r="D4" s="169">
        <v>407306</v>
      </c>
      <c r="E4" s="170"/>
      <c r="F4" s="171">
        <v>146531</v>
      </c>
      <c r="G4" s="172"/>
      <c r="H4" s="173"/>
    </row>
    <row r="5" spans="1:8" x14ac:dyDescent="0.15">
      <c r="A5" s="154" t="s">
        <v>543</v>
      </c>
      <c r="B5" s="159"/>
      <c r="C5" s="160"/>
      <c r="D5" s="161">
        <v>195346</v>
      </c>
      <c r="E5" s="162"/>
      <c r="F5" s="163">
        <v>310300</v>
      </c>
      <c r="G5" s="164"/>
      <c r="H5" s="165"/>
    </row>
    <row r="6" spans="1:8" x14ac:dyDescent="0.15">
      <c r="A6" s="166"/>
      <c r="B6" s="167"/>
      <c r="C6" s="168"/>
      <c r="D6" s="169">
        <v>34107</v>
      </c>
      <c r="E6" s="170"/>
      <c r="F6" s="171">
        <v>157576</v>
      </c>
      <c r="G6" s="172"/>
      <c r="H6" s="173"/>
    </row>
    <row r="7" spans="1:8" x14ac:dyDescent="0.15">
      <c r="A7" s="154" t="s">
        <v>544</v>
      </c>
      <c r="B7" s="159"/>
      <c r="C7" s="160"/>
      <c r="D7" s="161">
        <v>213693</v>
      </c>
      <c r="E7" s="162"/>
      <c r="F7" s="163">
        <v>317319</v>
      </c>
      <c r="G7" s="164"/>
      <c r="H7" s="165"/>
    </row>
    <row r="8" spans="1:8" x14ac:dyDescent="0.15">
      <c r="A8" s="166"/>
      <c r="B8" s="167"/>
      <c r="C8" s="168"/>
      <c r="D8" s="169">
        <v>89491</v>
      </c>
      <c r="E8" s="170"/>
      <c r="F8" s="171">
        <v>164214</v>
      </c>
      <c r="G8" s="172"/>
      <c r="H8" s="173"/>
    </row>
    <row r="9" spans="1:8" x14ac:dyDescent="0.15">
      <c r="A9" s="154" t="s">
        <v>545</v>
      </c>
      <c r="B9" s="159"/>
      <c r="C9" s="160"/>
      <c r="D9" s="161">
        <v>195934</v>
      </c>
      <c r="E9" s="162"/>
      <c r="F9" s="163">
        <v>289738</v>
      </c>
      <c r="G9" s="164"/>
      <c r="H9" s="165"/>
    </row>
    <row r="10" spans="1:8" x14ac:dyDescent="0.15">
      <c r="A10" s="166"/>
      <c r="B10" s="167"/>
      <c r="C10" s="168"/>
      <c r="D10" s="169">
        <v>64781</v>
      </c>
      <c r="E10" s="170"/>
      <c r="F10" s="171">
        <v>156238</v>
      </c>
      <c r="G10" s="172"/>
      <c r="H10" s="173"/>
    </row>
    <row r="11" spans="1:8" x14ac:dyDescent="0.15">
      <c r="A11" s="154" t="s">
        <v>546</v>
      </c>
      <c r="B11" s="159"/>
      <c r="C11" s="160"/>
      <c r="D11" s="161">
        <v>335660</v>
      </c>
      <c r="E11" s="162"/>
      <c r="F11" s="163">
        <v>316937</v>
      </c>
      <c r="G11" s="164"/>
      <c r="H11" s="165"/>
    </row>
    <row r="12" spans="1:8" x14ac:dyDescent="0.15">
      <c r="A12" s="166"/>
      <c r="B12" s="167"/>
      <c r="C12" s="174"/>
      <c r="D12" s="169">
        <v>102522</v>
      </c>
      <c r="E12" s="170"/>
      <c r="F12" s="171">
        <v>199150</v>
      </c>
      <c r="G12" s="172"/>
      <c r="H12" s="173"/>
    </row>
    <row r="13" spans="1:8" x14ac:dyDescent="0.15">
      <c r="A13" s="154"/>
      <c r="B13" s="159"/>
      <c r="C13" s="175"/>
      <c r="D13" s="176">
        <v>292066</v>
      </c>
      <c r="E13" s="177"/>
      <c r="F13" s="178">
        <v>304442</v>
      </c>
      <c r="G13" s="179"/>
      <c r="H13" s="165"/>
    </row>
    <row r="14" spans="1:8" x14ac:dyDescent="0.15">
      <c r="A14" s="166"/>
      <c r="B14" s="167"/>
      <c r="C14" s="168"/>
      <c r="D14" s="169">
        <v>139641</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2.11</v>
      </c>
      <c r="C19" s="180">
        <f>ROUND(VALUE(SUBSTITUTE(実質収支比率等に係る経年分析!G$48,"▲","-")),2)</f>
        <v>2.21</v>
      </c>
      <c r="D19" s="180">
        <f>ROUND(VALUE(SUBSTITUTE(実質収支比率等に係る経年分析!H$48,"▲","-")),2)</f>
        <v>1.97</v>
      </c>
      <c r="E19" s="180">
        <f>ROUND(VALUE(SUBSTITUTE(実質収支比率等に係る経年分析!I$48,"▲","-")),2)</f>
        <v>2.67</v>
      </c>
      <c r="F19" s="180">
        <f>ROUND(VALUE(SUBSTITUTE(実質収支比率等に係る経年分析!J$48,"▲","-")),2)</f>
        <v>1.66</v>
      </c>
    </row>
    <row r="20" spans="1:11" x14ac:dyDescent="0.15">
      <c r="A20" s="180" t="s">
        <v>55</v>
      </c>
      <c r="B20" s="180">
        <f>ROUND(VALUE(SUBSTITUTE(実質収支比率等に係る経年分析!F$47,"▲","-")),2)</f>
        <v>25.76</v>
      </c>
      <c r="C20" s="180">
        <f>ROUND(VALUE(SUBSTITUTE(実質収支比率等に係る経年分析!G$47,"▲","-")),2)</f>
        <v>27.47</v>
      </c>
      <c r="D20" s="180">
        <f>ROUND(VALUE(SUBSTITUTE(実質収支比率等に係る経年分析!H$47,"▲","-")),2)</f>
        <v>27.82</v>
      </c>
      <c r="E20" s="180">
        <f>ROUND(VALUE(SUBSTITUTE(実質収支比率等に係る経年分析!I$47,"▲","-")),2)</f>
        <v>28.26</v>
      </c>
      <c r="F20" s="180">
        <f>ROUND(VALUE(SUBSTITUTE(実質収支比率等に係る経年分析!J$47,"▲","-")),2)</f>
        <v>28.06</v>
      </c>
    </row>
    <row r="21" spans="1:11" x14ac:dyDescent="0.15">
      <c r="A21" s="180" t="s">
        <v>56</v>
      </c>
      <c r="B21" s="180">
        <f>IF(ISNUMBER(VALUE(SUBSTITUTE(実質収支比率等に係る経年分析!F$49,"▲","-"))),ROUND(VALUE(SUBSTITUTE(実質収支比率等に係る経年分析!F$49,"▲","-")),2),NA())</f>
        <v>0.37</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-0.17</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-0.87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農業集落排水処理事業特別会計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0.02</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7.0000000000000007E-2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413</v>
      </c>
      <c r="E42" s="182"/>
      <c r="F42" s="182"/>
      <c r="G42" s="182">
        <f>'実質公債費比率（分子）の構造'!L$52</f>
        <v>398</v>
      </c>
      <c r="H42" s="182"/>
      <c r="I42" s="182"/>
      <c r="J42" s="182">
        <f>'実質公債費比率（分子）の構造'!M$52</f>
        <v>392</v>
      </c>
      <c r="K42" s="182"/>
      <c r="L42" s="182"/>
      <c r="M42" s="182">
        <f>'実質公債費比率（分子）の構造'!N$52</f>
        <v>379</v>
      </c>
      <c r="N42" s="182"/>
      <c r="O42" s="182"/>
      <c r="P42" s="182">
        <f>'実質公債費比率（分子）の構造'!O$52</f>
        <v>408</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15</v>
      </c>
      <c r="C45" s="182"/>
      <c r="D45" s="182"/>
      <c r="E45" s="182">
        <f>'実質公債費比率（分子）の構造'!L$49</f>
        <v>18</v>
      </c>
      <c r="F45" s="182"/>
      <c r="G45" s="182"/>
      <c r="H45" s="182">
        <f>'実質公債費比率（分子）の構造'!M$49</f>
        <v>19</v>
      </c>
      <c r="I45" s="182"/>
      <c r="J45" s="182"/>
      <c r="K45" s="182">
        <f>'実質公債費比率（分子）の構造'!N$49</f>
        <v>22</v>
      </c>
      <c r="L45" s="182"/>
      <c r="M45" s="182"/>
      <c r="N45" s="182">
        <f>'実質公債費比率（分子）の構造'!O$49</f>
        <v>22</v>
      </c>
      <c r="O45" s="182"/>
      <c r="P45" s="182"/>
    </row>
    <row r="46" spans="1:16" x14ac:dyDescent="0.15">
      <c r="A46" s="182" t="s">
        <v>67</v>
      </c>
      <c r="B46" s="182">
        <f>'実質公債費比率（分子）の構造'!K$48</f>
        <v>83</v>
      </c>
      <c r="C46" s="182"/>
      <c r="D46" s="182"/>
      <c r="E46" s="182">
        <f>'実質公債費比率（分子）の構造'!L$48</f>
        <v>81</v>
      </c>
      <c r="F46" s="182"/>
      <c r="G46" s="182"/>
      <c r="H46" s="182">
        <f>'実質公債費比率（分子）の構造'!M$48</f>
        <v>77</v>
      </c>
      <c r="I46" s="182"/>
      <c r="J46" s="182"/>
      <c r="K46" s="182">
        <f>'実質公債費比率（分子）の構造'!N$48</f>
        <v>78</v>
      </c>
      <c r="L46" s="182"/>
      <c r="M46" s="182"/>
      <c r="N46" s="182">
        <f>'実質公債費比率（分子）の構造'!O$48</f>
        <v>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444</v>
      </c>
      <c r="C49" s="182"/>
      <c r="D49" s="182"/>
      <c r="E49" s="182">
        <f>'実質公債費比率（分子）の構造'!L$45</f>
        <v>419</v>
      </c>
      <c r="F49" s="182"/>
      <c r="G49" s="182"/>
      <c r="H49" s="182">
        <f>'実質公債費比率（分子）の構造'!M$45</f>
        <v>406</v>
      </c>
      <c r="I49" s="182"/>
      <c r="J49" s="182"/>
      <c r="K49" s="182">
        <f>'実質公債費比率（分子）の構造'!N$45</f>
        <v>424</v>
      </c>
      <c r="L49" s="182"/>
      <c r="M49" s="182"/>
      <c r="N49" s="182">
        <f>'実質公債費比率（分子）の構造'!O$45</f>
        <v>475</v>
      </c>
      <c r="O49" s="182"/>
      <c r="P49" s="182"/>
    </row>
    <row r="50" spans="1:16" x14ac:dyDescent="0.15">
      <c r="A50" s="182" t="s">
        <v>71</v>
      </c>
      <c r="B50" s="182" t="e">
        <f>NA()</f>
        <v>#N/A</v>
      </c>
      <c r="C50" s="182">
        <f>IF(ISNUMBER('実質公債費比率（分子）の構造'!K$53),'実質公債費比率（分子）の構造'!K$53,NA())</f>
        <v>135</v>
      </c>
      <c r="D50" s="182" t="e">
        <f>NA()</f>
        <v>#N/A</v>
      </c>
      <c r="E50" s="182" t="e">
        <f>NA()</f>
        <v>#N/A</v>
      </c>
      <c r="F50" s="182">
        <f>IF(ISNUMBER('実質公債費比率（分子）の構造'!L$53),'実質公債費比率（分子）の構造'!L$53,NA())</f>
        <v>126</v>
      </c>
      <c r="G50" s="182" t="e">
        <f>NA()</f>
        <v>#N/A</v>
      </c>
      <c r="H50" s="182" t="e">
        <f>NA()</f>
        <v>#N/A</v>
      </c>
      <c r="I50" s="182">
        <f>IF(ISNUMBER('実質公債費比率（分子）の構造'!M$53),'実質公債費比率（分子）の構造'!M$53,NA())</f>
        <v>115</v>
      </c>
      <c r="J50" s="182" t="e">
        <f>NA()</f>
        <v>#N/A</v>
      </c>
      <c r="K50" s="182" t="e">
        <f>NA()</f>
        <v>#N/A</v>
      </c>
      <c r="L50" s="182">
        <f>IF(ISNUMBER('実質公債費比率（分子）の構造'!N$53),'実質公債費比率（分子）の構造'!N$53,NA())</f>
        <v>150</v>
      </c>
      <c r="M50" s="182" t="e">
        <f>NA()</f>
        <v>#N/A</v>
      </c>
      <c r="N50" s="182" t="e">
        <f>NA()</f>
        <v>#N/A</v>
      </c>
      <c r="O50" s="182">
        <f>IF(ISNUMBER('実質公債費比率（分子）の構造'!O$53),'実質公債費比率（分子）の構造'!O$53,NA())</f>
        <v>168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4097</v>
      </c>
      <c r="E56" s="181"/>
      <c r="F56" s="181"/>
      <c r="G56" s="181">
        <f>'将来負担比率（分子）の構造'!J$52</f>
        <v>4019</v>
      </c>
      <c r="H56" s="181"/>
      <c r="I56" s="181"/>
      <c r="J56" s="181">
        <f>'将来負担比率（分子）の構造'!K$52</f>
        <v>3933</v>
      </c>
      <c r="K56" s="181"/>
      <c r="L56" s="181"/>
      <c r="M56" s="181">
        <f>'将来負担比率（分子）の構造'!L$52</f>
        <v>3961</v>
      </c>
      <c r="N56" s="181"/>
      <c r="O56" s="181"/>
      <c r="P56" s="181">
        <f>'将来負担比率（分子）の構造'!M$52</f>
        <v>4221</v>
      </c>
    </row>
    <row r="57" spans="1:16" x14ac:dyDescent="0.15">
      <c r="A57" s="181" t="s">
        <v>42</v>
      </c>
      <c r="B57" s="181"/>
      <c r="C57" s="181"/>
      <c r="D57" s="181">
        <f>'将来負担比率（分子）の構造'!I$51</f>
        <v>0</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1748</v>
      </c>
      <c r="E58" s="181"/>
      <c r="F58" s="181"/>
      <c r="G58" s="181">
        <f>'将来負担比率（分子）の構造'!J$50</f>
        <v>1911</v>
      </c>
      <c r="H58" s="181"/>
      <c r="I58" s="181"/>
      <c r="J58" s="181">
        <f>'将来負担比率（分子）の構造'!K$50</f>
        <v>2069</v>
      </c>
      <c r="K58" s="181"/>
      <c r="L58" s="181"/>
      <c r="M58" s="181">
        <f>'将来負担比率（分子）の構造'!L$50</f>
        <v>2140</v>
      </c>
      <c r="N58" s="181"/>
      <c r="O58" s="181"/>
      <c r="P58" s="181">
        <f>'将来負担比率（分子）の構造'!M$50</f>
        <v>2203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735</v>
      </c>
      <c r="C62" s="181"/>
      <c r="D62" s="181"/>
      <c r="E62" s="181">
        <f>'将来負担比率（分子）の構造'!J$45</f>
        <v>699</v>
      </c>
      <c r="F62" s="181"/>
      <c r="G62" s="181"/>
      <c r="H62" s="181">
        <f>'将来負担比率（分子）の構造'!K$45</f>
        <v>695</v>
      </c>
      <c r="I62" s="181"/>
      <c r="J62" s="181"/>
      <c r="K62" s="181">
        <f>'将来負担比率（分子）の構造'!L$45</f>
        <v>738</v>
      </c>
      <c r="L62" s="181"/>
      <c r="M62" s="181"/>
      <c r="N62" s="181">
        <f>'将来負担比率（分子）の構造'!M$45</f>
        <v>644</v>
      </c>
      <c r="O62" s="181"/>
      <c r="P62" s="181"/>
    </row>
    <row r="63" spans="1:16" x14ac:dyDescent="0.15">
      <c r="A63" s="181" t="s">
        <v>34</v>
      </c>
      <c r="B63" s="181">
        <f>'将来負担比率（分子）の構造'!I$44</f>
        <v>161</v>
      </c>
      <c r="C63" s="181"/>
      <c r="D63" s="181"/>
      <c r="E63" s="181">
        <f>'将来負担比率（分子）の構造'!J$44</f>
        <v>149</v>
      </c>
      <c r="F63" s="181"/>
      <c r="G63" s="181"/>
      <c r="H63" s="181">
        <f>'将来負担比率（分子）の構造'!K$44</f>
        <v>137</v>
      </c>
      <c r="I63" s="181"/>
      <c r="J63" s="181"/>
      <c r="K63" s="181">
        <f>'将来負担比率（分子）の構造'!L$44</f>
        <v>104</v>
      </c>
      <c r="L63" s="181"/>
      <c r="M63" s="181"/>
      <c r="N63" s="181">
        <f>'将来負担比率（分子）の構造'!M$44</f>
        <v>87</v>
      </c>
      <c r="O63" s="181"/>
      <c r="P63" s="181"/>
    </row>
    <row r="64" spans="1:16" x14ac:dyDescent="0.15">
      <c r="A64" s="181" t="s">
        <v>33</v>
      </c>
      <c r="B64" s="181">
        <f>'将来負担比率（分子）の構造'!I$43</f>
        <v>915</v>
      </c>
      <c r="C64" s="181"/>
      <c r="D64" s="181"/>
      <c r="E64" s="181">
        <f>'将来負担比率（分子）の構造'!J$43</f>
        <v>888</v>
      </c>
      <c r="F64" s="181"/>
      <c r="G64" s="181"/>
      <c r="H64" s="181">
        <f>'将来負担比率（分子）の構造'!K$43</f>
        <v>987</v>
      </c>
      <c r="I64" s="181"/>
      <c r="J64" s="181"/>
      <c r="K64" s="181">
        <f>'将来負担比率（分子）の構造'!L$43</f>
        <v>971</v>
      </c>
      <c r="L64" s="181"/>
      <c r="M64" s="181"/>
      <c r="N64" s="181">
        <f>'将来負担比率（分子）の構造'!M$43</f>
        <v>948</v>
      </c>
      <c r="O64" s="181"/>
      <c r="P64" s="181"/>
    </row>
    <row r="65" spans="1:16" x14ac:dyDescent="0.15">
      <c r="A65" s="181" t="s">
        <v>32</v>
      </c>
      <c r="B65" s="181">
        <f>'将来負担比率（分子）の構造'!I$42</f>
        <v>79</v>
      </c>
      <c r="C65" s="181"/>
      <c r="D65" s="181"/>
      <c r="E65" s="181">
        <f>'将来負担比率（分子）の構造'!J$42</f>
        <v>66</v>
      </c>
      <c r="F65" s="181"/>
      <c r="G65" s="181"/>
      <c r="H65" s="181">
        <f>'将来負担比率（分子）の構造'!K$42</f>
        <v>53</v>
      </c>
      <c r="I65" s="181"/>
      <c r="J65" s="181"/>
      <c r="K65" s="181">
        <f>'将来負担比率（分子）の構造'!L$42</f>
        <v>43</v>
      </c>
      <c r="L65" s="181"/>
      <c r="M65" s="181"/>
      <c r="N65" s="181">
        <f>'将来負担比率（分子）の構造'!M$42</f>
        <v>31</v>
      </c>
      <c r="O65" s="181"/>
      <c r="P65" s="181"/>
    </row>
    <row r="66" spans="1:16" x14ac:dyDescent="0.15">
      <c r="A66" s="181" t="s">
        <v>31</v>
      </c>
      <c r="B66" s="181">
        <f>'将来負担比率（分子）の構造'!I$41</f>
        <v>4296</v>
      </c>
      <c r="C66" s="181"/>
      <c r="D66" s="181"/>
      <c r="E66" s="181">
        <f>'将来負担比率（分子）の構造'!J$41</f>
        <v>4293</v>
      </c>
      <c r="F66" s="181"/>
      <c r="G66" s="181"/>
      <c r="H66" s="181">
        <f>'将来負担比率（分子）の構造'!K$41</f>
        <v>4415</v>
      </c>
      <c r="I66" s="181"/>
      <c r="J66" s="181"/>
      <c r="K66" s="181">
        <f>'将来負担比率（分子）の構造'!L$41</f>
        <v>4488</v>
      </c>
      <c r="L66" s="181"/>
      <c r="M66" s="181"/>
      <c r="N66" s="181">
        <f>'将来負担比率（分子）の構造'!M$41</f>
        <v>4881</v>
      </c>
      <c r="O66" s="181"/>
      <c r="P66" s="181"/>
    </row>
    <row r="67" spans="1:16" x14ac:dyDescent="0.15">
      <c r="A67" s="181" t="s">
        <v>75</v>
      </c>
      <c r="B67" s="181" t="e">
        <f>NA()</f>
        <v>#N/A</v>
      </c>
      <c r="C67" s="181">
        <f>IF(ISNUMBER('将来負担比率（分子）の構造'!I$53), IF('将来負担比率（分子）の構造'!I$53 &lt; 0, 0, '将来負担比率（分子）の構造'!I$53), NA())</f>
        <v>340</v>
      </c>
      <c r="D67" s="181" t="e">
        <f>NA()</f>
        <v>#N/A</v>
      </c>
      <c r="E67" s="181" t="e">
        <f>NA()</f>
        <v>#N/A</v>
      </c>
      <c r="F67" s="181">
        <f>IF(ISNUMBER('将来負担比率（分子）の構造'!J$53), IF('将来負担比率（分子）の構造'!J$53 &lt; 0, 0, '将来負担比率（分子）の構造'!J$53), NA())</f>
        <v>164</v>
      </c>
      <c r="G67" s="181" t="e">
        <f>NA()</f>
        <v>#N/A</v>
      </c>
      <c r="H67" s="181" t="e">
        <f>NA()</f>
        <v>#N/A</v>
      </c>
      <c r="I67" s="181">
        <f>IF(ISNUMBER('将来負担比率（分子）の構造'!K$53), IF('将来負担比率（分子）の構造'!K$53 &lt; 0, 0, '将来負担比率（分子）の構造'!K$53), NA())</f>
        <v>286</v>
      </c>
      <c r="J67" s="181" t="e">
        <f>NA()</f>
        <v>#N/A</v>
      </c>
      <c r="K67" s="181" t="e">
        <f>NA()</f>
        <v>#N/A</v>
      </c>
      <c r="L67" s="181">
        <f>IF(ISNUMBER('将来負担比率（分子）の構造'!L$53), IF('将来負担比率（分子）の構造'!L$53 &lt; 0, 0, '将来負担比率（分子）の構造'!L$53), NA())</f>
        <v>242</v>
      </c>
      <c r="M67" s="181" t="e">
        <f>NA()</f>
        <v>#N/A</v>
      </c>
      <c r="N67" s="181" t="e">
        <f>NA()</f>
        <v>#N/A</v>
      </c>
      <c r="O67" s="181">
        <f>IF(ISNUMBER('将来負担比率（分子）の構造'!M$53), IF('将来負担比率（分子）の構造'!M$53 &lt; 0, 0, '将来負担比率（分子）の構造'!M$53), NA())</f>
        <v>168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608</v>
      </c>
      <c r="C72" s="185">
        <f>基金残高に係る経年分析!G55</f>
        <v>610</v>
      </c>
      <c r="D72" s="185">
        <f>基金残高に係る経年分析!H55</f>
        <v>612</v>
      </c>
    </row>
    <row r="73" spans="1:16" x14ac:dyDescent="0.15">
      <c r="A73" s="184" t="s">
        <v>78</v>
      </c>
      <c r="B73" s="185">
        <f>基金残高に係る経年分析!F56</f>
        <v>863</v>
      </c>
      <c r="C73" s="185">
        <f>基金残高に係る経年分析!G56</f>
        <v>889</v>
      </c>
      <c r="D73" s="185">
        <f>基金残高に係る経年分析!H56</f>
        <v>894</v>
      </c>
    </row>
    <row r="74" spans="1:16" x14ac:dyDescent="0.15">
      <c r="A74" s="184" t="s">
        <v>79</v>
      </c>
      <c r="B74" s="185">
        <f>基金残高に係る経年分析!F57</f>
        <v>614</v>
      </c>
      <c r="C74" s="185">
        <f>基金残高に係る経年分析!G57</f>
        <v>672</v>
      </c>
      <c r="D74" s="185">
        <f>基金残高に係る経年分析!H57</f>
        <v>741</v>
      </c>
    </row>
  </sheetData>
  <sheetProtection algorithmName="SHA-512" hashValue="rAYD38dBhV6lU8Gwi2Iig/kVm8LRgfhOcZ4E52N2TnT3lgGwpjDJqnwhHLVFAZMswGvDJPi81TgIH5VBuBXF4w==" saltValue="NR65H0ZabpSbM8DBwnWa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318356</v>
      </c>
      <c r="S5" s="734"/>
      <c r="T5" s="734"/>
      <c r="U5" s="734"/>
      <c r="V5" s="734"/>
      <c r="W5" s="734"/>
      <c r="X5" s="734"/>
      <c r="Y5" s="777"/>
      <c r="Z5" s="795">
        <v>6.8</v>
      </c>
      <c r="AA5" s="795"/>
      <c r="AB5" s="795"/>
      <c r="AC5" s="795"/>
      <c r="AD5" s="796">
        <v>318356</v>
      </c>
      <c r="AE5" s="796"/>
      <c r="AF5" s="796"/>
      <c r="AG5" s="796"/>
      <c r="AH5" s="796"/>
      <c r="AI5" s="796"/>
      <c r="AJ5" s="796"/>
      <c r="AK5" s="796"/>
      <c r="AL5" s="778">
        <v>14.7</v>
      </c>
      <c r="AM5" s="749"/>
      <c r="AN5" s="749"/>
      <c r="AO5" s="779"/>
      <c r="AP5" s="744" t="s">
        <v>226</v>
      </c>
      <c r="AQ5" s="745"/>
      <c r="AR5" s="745"/>
      <c r="AS5" s="745"/>
      <c r="AT5" s="745"/>
      <c r="AU5" s="745"/>
      <c r="AV5" s="745"/>
      <c r="AW5" s="745"/>
      <c r="AX5" s="745"/>
      <c r="AY5" s="745"/>
      <c r="AZ5" s="745"/>
      <c r="BA5" s="745"/>
      <c r="BB5" s="745"/>
      <c r="BC5" s="745"/>
      <c r="BD5" s="745"/>
      <c r="BE5" s="745"/>
      <c r="BF5" s="746"/>
      <c r="BG5" s="678">
        <v>318356</v>
      </c>
      <c r="BH5" s="679"/>
      <c r="BI5" s="679"/>
      <c r="BJ5" s="679"/>
      <c r="BK5" s="679"/>
      <c r="BL5" s="679"/>
      <c r="BM5" s="679"/>
      <c r="BN5" s="680"/>
      <c r="BO5" s="715">
        <v>100</v>
      </c>
      <c r="BP5" s="715"/>
      <c r="BQ5" s="715"/>
      <c r="BR5" s="715"/>
      <c r="BS5" s="716">
        <v>25007</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40479</v>
      </c>
      <c r="S6" s="679"/>
      <c r="T6" s="679"/>
      <c r="U6" s="679"/>
      <c r="V6" s="679"/>
      <c r="W6" s="679"/>
      <c r="X6" s="679"/>
      <c r="Y6" s="680"/>
      <c r="Z6" s="715">
        <v>0.9</v>
      </c>
      <c r="AA6" s="715"/>
      <c r="AB6" s="715"/>
      <c r="AC6" s="715"/>
      <c r="AD6" s="716">
        <v>40479</v>
      </c>
      <c r="AE6" s="716"/>
      <c r="AF6" s="716"/>
      <c r="AG6" s="716"/>
      <c r="AH6" s="716"/>
      <c r="AI6" s="716"/>
      <c r="AJ6" s="716"/>
      <c r="AK6" s="716"/>
      <c r="AL6" s="681">
        <v>1.9</v>
      </c>
      <c r="AM6" s="682"/>
      <c r="AN6" s="682"/>
      <c r="AO6" s="717"/>
      <c r="AP6" s="675" t="s">
        <v>231</v>
      </c>
      <c r="AQ6" s="676"/>
      <c r="AR6" s="676"/>
      <c r="AS6" s="676"/>
      <c r="AT6" s="676"/>
      <c r="AU6" s="676"/>
      <c r="AV6" s="676"/>
      <c r="AW6" s="676"/>
      <c r="AX6" s="676"/>
      <c r="AY6" s="676"/>
      <c r="AZ6" s="676"/>
      <c r="BA6" s="676"/>
      <c r="BB6" s="676"/>
      <c r="BC6" s="676"/>
      <c r="BD6" s="676"/>
      <c r="BE6" s="676"/>
      <c r="BF6" s="677"/>
      <c r="BG6" s="678">
        <v>318356</v>
      </c>
      <c r="BH6" s="679"/>
      <c r="BI6" s="679"/>
      <c r="BJ6" s="679"/>
      <c r="BK6" s="679"/>
      <c r="BL6" s="679"/>
      <c r="BM6" s="679"/>
      <c r="BN6" s="680"/>
      <c r="BO6" s="715">
        <v>100</v>
      </c>
      <c r="BP6" s="715"/>
      <c r="BQ6" s="715"/>
      <c r="BR6" s="715"/>
      <c r="BS6" s="716">
        <v>25007</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51068</v>
      </c>
      <c r="CS6" s="679"/>
      <c r="CT6" s="679"/>
      <c r="CU6" s="679"/>
      <c r="CV6" s="679"/>
      <c r="CW6" s="679"/>
      <c r="CX6" s="679"/>
      <c r="CY6" s="680"/>
      <c r="CZ6" s="778">
        <v>1.1000000000000001</v>
      </c>
      <c r="DA6" s="749"/>
      <c r="DB6" s="749"/>
      <c r="DC6" s="781"/>
      <c r="DD6" s="684" t="s">
        <v>138</v>
      </c>
      <c r="DE6" s="679"/>
      <c r="DF6" s="679"/>
      <c r="DG6" s="679"/>
      <c r="DH6" s="679"/>
      <c r="DI6" s="679"/>
      <c r="DJ6" s="679"/>
      <c r="DK6" s="679"/>
      <c r="DL6" s="679"/>
      <c r="DM6" s="679"/>
      <c r="DN6" s="679"/>
      <c r="DO6" s="679"/>
      <c r="DP6" s="680"/>
      <c r="DQ6" s="684">
        <v>51062</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357</v>
      </c>
      <c r="S7" s="679"/>
      <c r="T7" s="679"/>
      <c r="U7" s="679"/>
      <c r="V7" s="679"/>
      <c r="W7" s="679"/>
      <c r="X7" s="679"/>
      <c r="Y7" s="680"/>
      <c r="Z7" s="715">
        <v>0</v>
      </c>
      <c r="AA7" s="715"/>
      <c r="AB7" s="715"/>
      <c r="AC7" s="715"/>
      <c r="AD7" s="716">
        <v>357</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130729</v>
      </c>
      <c r="BH7" s="679"/>
      <c r="BI7" s="679"/>
      <c r="BJ7" s="679"/>
      <c r="BK7" s="679"/>
      <c r="BL7" s="679"/>
      <c r="BM7" s="679"/>
      <c r="BN7" s="680"/>
      <c r="BO7" s="715">
        <v>41.1</v>
      </c>
      <c r="BP7" s="715"/>
      <c r="BQ7" s="715"/>
      <c r="BR7" s="715"/>
      <c r="BS7" s="716">
        <v>4819</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1167955</v>
      </c>
      <c r="CS7" s="679"/>
      <c r="CT7" s="679"/>
      <c r="CU7" s="679"/>
      <c r="CV7" s="679"/>
      <c r="CW7" s="679"/>
      <c r="CX7" s="679"/>
      <c r="CY7" s="680"/>
      <c r="CZ7" s="715">
        <v>25.4</v>
      </c>
      <c r="DA7" s="715"/>
      <c r="DB7" s="715"/>
      <c r="DC7" s="715"/>
      <c r="DD7" s="684">
        <v>406526</v>
      </c>
      <c r="DE7" s="679"/>
      <c r="DF7" s="679"/>
      <c r="DG7" s="679"/>
      <c r="DH7" s="679"/>
      <c r="DI7" s="679"/>
      <c r="DJ7" s="679"/>
      <c r="DK7" s="679"/>
      <c r="DL7" s="679"/>
      <c r="DM7" s="679"/>
      <c r="DN7" s="679"/>
      <c r="DO7" s="679"/>
      <c r="DP7" s="680"/>
      <c r="DQ7" s="684">
        <v>502755</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991</v>
      </c>
      <c r="S8" s="679"/>
      <c r="T8" s="679"/>
      <c r="U8" s="679"/>
      <c r="V8" s="679"/>
      <c r="W8" s="679"/>
      <c r="X8" s="679"/>
      <c r="Y8" s="680"/>
      <c r="Z8" s="715">
        <v>0</v>
      </c>
      <c r="AA8" s="715"/>
      <c r="AB8" s="715"/>
      <c r="AC8" s="715"/>
      <c r="AD8" s="716">
        <v>991</v>
      </c>
      <c r="AE8" s="716"/>
      <c r="AF8" s="716"/>
      <c r="AG8" s="716"/>
      <c r="AH8" s="716"/>
      <c r="AI8" s="716"/>
      <c r="AJ8" s="716"/>
      <c r="AK8" s="716"/>
      <c r="AL8" s="681">
        <v>0</v>
      </c>
      <c r="AM8" s="682"/>
      <c r="AN8" s="682"/>
      <c r="AO8" s="717"/>
      <c r="AP8" s="675" t="s">
        <v>237</v>
      </c>
      <c r="AQ8" s="676"/>
      <c r="AR8" s="676"/>
      <c r="AS8" s="676"/>
      <c r="AT8" s="676"/>
      <c r="AU8" s="676"/>
      <c r="AV8" s="676"/>
      <c r="AW8" s="676"/>
      <c r="AX8" s="676"/>
      <c r="AY8" s="676"/>
      <c r="AZ8" s="676"/>
      <c r="BA8" s="676"/>
      <c r="BB8" s="676"/>
      <c r="BC8" s="676"/>
      <c r="BD8" s="676"/>
      <c r="BE8" s="676"/>
      <c r="BF8" s="677"/>
      <c r="BG8" s="678">
        <v>5303</v>
      </c>
      <c r="BH8" s="679"/>
      <c r="BI8" s="679"/>
      <c r="BJ8" s="679"/>
      <c r="BK8" s="679"/>
      <c r="BL8" s="679"/>
      <c r="BM8" s="679"/>
      <c r="BN8" s="680"/>
      <c r="BO8" s="715">
        <v>1.7</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946248</v>
      </c>
      <c r="CS8" s="679"/>
      <c r="CT8" s="679"/>
      <c r="CU8" s="679"/>
      <c r="CV8" s="679"/>
      <c r="CW8" s="679"/>
      <c r="CX8" s="679"/>
      <c r="CY8" s="680"/>
      <c r="CZ8" s="715">
        <v>20.6</v>
      </c>
      <c r="DA8" s="715"/>
      <c r="DB8" s="715"/>
      <c r="DC8" s="715"/>
      <c r="DD8" s="684">
        <v>21978</v>
      </c>
      <c r="DE8" s="679"/>
      <c r="DF8" s="679"/>
      <c r="DG8" s="679"/>
      <c r="DH8" s="679"/>
      <c r="DI8" s="679"/>
      <c r="DJ8" s="679"/>
      <c r="DK8" s="679"/>
      <c r="DL8" s="679"/>
      <c r="DM8" s="679"/>
      <c r="DN8" s="679"/>
      <c r="DO8" s="679"/>
      <c r="DP8" s="680"/>
      <c r="DQ8" s="684">
        <v>539461</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477</v>
      </c>
      <c r="S9" s="679"/>
      <c r="T9" s="679"/>
      <c r="U9" s="679"/>
      <c r="V9" s="679"/>
      <c r="W9" s="679"/>
      <c r="X9" s="679"/>
      <c r="Y9" s="680"/>
      <c r="Z9" s="715">
        <v>0</v>
      </c>
      <c r="AA9" s="715"/>
      <c r="AB9" s="715"/>
      <c r="AC9" s="715"/>
      <c r="AD9" s="716">
        <v>477</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98800</v>
      </c>
      <c r="BH9" s="679"/>
      <c r="BI9" s="679"/>
      <c r="BJ9" s="679"/>
      <c r="BK9" s="679"/>
      <c r="BL9" s="679"/>
      <c r="BM9" s="679"/>
      <c r="BN9" s="680"/>
      <c r="BO9" s="715">
        <v>31</v>
      </c>
      <c r="BP9" s="715"/>
      <c r="BQ9" s="715"/>
      <c r="BR9" s="715"/>
      <c r="BS9" s="684" t="s">
        <v>138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463266</v>
      </c>
      <c r="CS9" s="679"/>
      <c r="CT9" s="679"/>
      <c r="CU9" s="679"/>
      <c r="CV9" s="679"/>
      <c r="CW9" s="679"/>
      <c r="CX9" s="679"/>
      <c r="CY9" s="680"/>
      <c r="CZ9" s="715">
        <v>10.1</v>
      </c>
      <c r="DA9" s="715"/>
      <c r="DB9" s="715"/>
      <c r="DC9" s="715"/>
      <c r="DD9" s="684">
        <v>13954</v>
      </c>
      <c r="DE9" s="679"/>
      <c r="DF9" s="679"/>
      <c r="DG9" s="679"/>
      <c r="DH9" s="679"/>
      <c r="DI9" s="679"/>
      <c r="DJ9" s="679"/>
      <c r="DK9" s="679"/>
      <c r="DL9" s="679"/>
      <c r="DM9" s="679"/>
      <c r="DN9" s="679"/>
      <c r="DO9" s="679"/>
      <c r="DP9" s="680"/>
      <c r="DQ9" s="684">
        <v>345051</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138</v>
      </c>
      <c r="AE10" s="716"/>
      <c r="AF10" s="716"/>
      <c r="AG10" s="716"/>
      <c r="AH10" s="716"/>
      <c r="AI10" s="716"/>
      <c r="AJ10" s="716"/>
      <c r="AK10" s="716"/>
      <c r="AL10" s="681" t="s">
        <v>138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14613</v>
      </c>
      <c r="BH10" s="679"/>
      <c r="BI10" s="679"/>
      <c r="BJ10" s="679"/>
      <c r="BK10" s="679"/>
      <c r="BL10" s="679"/>
      <c r="BM10" s="679"/>
      <c r="BN10" s="680"/>
      <c r="BO10" s="715">
        <v>4.5999999999999996</v>
      </c>
      <c r="BP10" s="715"/>
      <c r="BQ10" s="715"/>
      <c r="BR10" s="715"/>
      <c r="BS10" s="684">
        <v>2436</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t="s">
        <v>138</v>
      </c>
      <c r="CS10" s="679"/>
      <c r="CT10" s="679"/>
      <c r="CU10" s="679"/>
      <c r="CV10" s="679"/>
      <c r="CW10" s="679"/>
      <c r="CX10" s="679"/>
      <c r="CY10" s="680"/>
      <c r="CZ10" s="715" t="s">
        <v>138</v>
      </c>
      <c r="DA10" s="715"/>
      <c r="DB10" s="715"/>
      <c r="DC10" s="715"/>
      <c r="DD10" s="684" t="s">
        <v>138</v>
      </c>
      <c r="DE10" s="679"/>
      <c r="DF10" s="679"/>
      <c r="DG10" s="679"/>
      <c r="DH10" s="679"/>
      <c r="DI10" s="679"/>
      <c r="DJ10" s="679"/>
      <c r="DK10" s="679"/>
      <c r="DL10" s="679"/>
      <c r="DM10" s="679"/>
      <c r="DN10" s="679"/>
      <c r="DO10" s="679"/>
      <c r="DP10" s="680"/>
      <c r="DQ10" s="684" t="s">
        <v>138</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62213</v>
      </c>
      <c r="S11" s="679"/>
      <c r="T11" s="679"/>
      <c r="U11" s="679"/>
      <c r="V11" s="679"/>
      <c r="W11" s="679"/>
      <c r="X11" s="679"/>
      <c r="Y11" s="680"/>
      <c r="Z11" s="681">
        <v>1.3</v>
      </c>
      <c r="AA11" s="682"/>
      <c r="AB11" s="682"/>
      <c r="AC11" s="683"/>
      <c r="AD11" s="684">
        <v>62213</v>
      </c>
      <c r="AE11" s="679"/>
      <c r="AF11" s="679"/>
      <c r="AG11" s="679"/>
      <c r="AH11" s="679"/>
      <c r="AI11" s="679"/>
      <c r="AJ11" s="679"/>
      <c r="AK11" s="680"/>
      <c r="AL11" s="681">
        <v>2.9</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12013</v>
      </c>
      <c r="BH11" s="679"/>
      <c r="BI11" s="679"/>
      <c r="BJ11" s="679"/>
      <c r="BK11" s="679"/>
      <c r="BL11" s="679"/>
      <c r="BM11" s="679"/>
      <c r="BN11" s="680"/>
      <c r="BO11" s="715">
        <v>3.8</v>
      </c>
      <c r="BP11" s="715"/>
      <c r="BQ11" s="715"/>
      <c r="BR11" s="715"/>
      <c r="BS11" s="684">
        <v>2383</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264752</v>
      </c>
      <c r="CS11" s="679"/>
      <c r="CT11" s="679"/>
      <c r="CU11" s="679"/>
      <c r="CV11" s="679"/>
      <c r="CW11" s="679"/>
      <c r="CX11" s="679"/>
      <c r="CY11" s="680"/>
      <c r="CZ11" s="715">
        <v>5.8</v>
      </c>
      <c r="DA11" s="715"/>
      <c r="DB11" s="715"/>
      <c r="DC11" s="715"/>
      <c r="DD11" s="684">
        <v>64885</v>
      </c>
      <c r="DE11" s="679"/>
      <c r="DF11" s="679"/>
      <c r="DG11" s="679"/>
      <c r="DH11" s="679"/>
      <c r="DI11" s="679"/>
      <c r="DJ11" s="679"/>
      <c r="DK11" s="679"/>
      <c r="DL11" s="679"/>
      <c r="DM11" s="679"/>
      <c r="DN11" s="679"/>
      <c r="DO11" s="679"/>
      <c r="DP11" s="680"/>
      <c r="DQ11" s="684">
        <v>158269</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138</v>
      </c>
      <c r="AA12" s="715"/>
      <c r="AB12" s="715"/>
      <c r="AC12" s="715"/>
      <c r="AD12" s="716" t="s">
        <v>138</v>
      </c>
      <c r="AE12" s="716"/>
      <c r="AF12" s="716"/>
      <c r="AG12" s="716"/>
      <c r="AH12" s="716"/>
      <c r="AI12" s="716"/>
      <c r="AJ12" s="716"/>
      <c r="AK12" s="716"/>
      <c r="AL12" s="681" t="s">
        <v>138</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153612</v>
      </c>
      <c r="BH12" s="679"/>
      <c r="BI12" s="679"/>
      <c r="BJ12" s="679"/>
      <c r="BK12" s="679"/>
      <c r="BL12" s="679"/>
      <c r="BM12" s="679"/>
      <c r="BN12" s="680"/>
      <c r="BO12" s="715">
        <v>48.3</v>
      </c>
      <c r="BP12" s="715"/>
      <c r="BQ12" s="715"/>
      <c r="BR12" s="715"/>
      <c r="BS12" s="684">
        <v>20188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78803</v>
      </c>
      <c r="CS12" s="679"/>
      <c r="CT12" s="679"/>
      <c r="CU12" s="679"/>
      <c r="CV12" s="679"/>
      <c r="CW12" s="679"/>
      <c r="CX12" s="679"/>
      <c r="CY12" s="680"/>
      <c r="CZ12" s="715">
        <v>1.7</v>
      </c>
      <c r="DA12" s="715"/>
      <c r="DB12" s="715"/>
      <c r="DC12" s="715"/>
      <c r="DD12" s="684" t="s">
        <v>138</v>
      </c>
      <c r="DE12" s="679"/>
      <c r="DF12" s="679"/>
      <c r="DG12" s="679"/>
      <c r="DH12" s="679"/>
      <c r="DI12" s="679"/>
      <c r="DJ12" s="679"/>
      <c r="DK12" s="679"/>
      <c r="DL12" s="679"/>
      <c r="DM12" s="679"/>
      <c r="DN12" s="679"/>
      <c r="DO12" s="679"/>
      <c r="DP12" s="680"/>
      <c r="DQ12" s="684">
        <v>58275</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150533</v>
      </c>
      <c r="BH13" s="679"/>
      <c r="BI13" s="679"/>
      <c r="BJ13" s="679"/>
      <c r="BK13" s="679"/>
      <c r="BL13" s="679"/>
      <c r="BM13" s="679"/>
      <c r="BN13" s="680"/>
      <c r="BO13" s="715">
        <v>47.3</v>
      </c>
      <c r="BP13" s="715"/>
      <c r="BQ13" s="715"/>
      <c r="BR13" s="715"/>
      <c r="BS13" s="684">
        <v>20188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537359</v>
      </c>
      <c r="CS13" s="679"/>
      <c r="CT13" s="679"/>
      <c r="CU13" s="679"/>
      <c r="CV13" s="679"/>
      <c r="CW13" s="679"/>
      <c r="CX13" s="679"/>
      <c r="CY13" s="680"/>
      <c r="CZ13" s="715">
        <v>11.7</v>
      </c>
      <c r="DA13" s="715"/>
      <c r="DB13" s="715"/>
      <c r="DC13" s="715"/>
      <c r="DD13" s="684">
        <v>454652</v>
      </c>
      <c r="DE13" s="679"/>
      <c r="DF13" s="679"/>
      <c r="DG13" s="679"/>
      <c r="DH13" s="679"/>
      <c r="DI13" s="679"/>
      <c r="DJ13" s="679"/>
      <c r="DK13" s="679"/>
      <c r="DL13" s="679"/>
      <c r="DM13" s="679"/>
      <c r="DN13" s="679"/>
      <c r="DO13" s="679"/>
      <c r="DP13" s="680"/>
      <c r="DQ13" s="684">
        <v>76369</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3292</v>
      </c>
      <c r="S14" s="679"/>
      <c r="T14" s="679"/>
      <c r="U14" s="679"/>
      <c r="V14" s="679"/>
      <c r="W14" s="679"/>
      <c r="X14" s="679"/>
      <c r="Y14" s="680"/>
      <c r="Z14" s="715">
        <v>0.1</v>
      </c>
      <c r="AA14" s="715"/>
      <c r="AB14" s="715"/>
      <c r="AC14" s="715"/>
      <c r="AD14" s="716">
        <v>3292</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13051</v>
      </c>
      <c r="BH14" s="679"/>
      <c r="BI14" s="679"/>
      <c r="BJ14" s="679"/>
      <c r="BK14" s="679"/>
      <c r="BL14" s="679"/>
      <c r="BM14" s="679"/>
      <c r="BN14" s="680"/>
      <c r="BO14" s="715">
        <v>4.0999999999999996</v>
      </c>
      <c r="BP14" s="715"/>
      <c r="BQ14" s="715"/>
      <c r="BR14" s="715"/>
      <c r="BS14" s="684" t="s">
        <v>238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153288</v>
      </c>
      <c r="CS14" s="679"/>
      <c r="CT14" s="679"/>
      <c r="CU14" s="679"/>
      <c r="CV14" s="679"/>
      <c r="CW14" s="679"/>
      <c r="CX14" s="679"/>
      <c r="CY14" s="680"/>
      <c r="CZ14" s="715">
        <v>3.3</v>
      </c>
      <c r="DA14" s="715"/>
      <c r="DB14" s="715"/>
      <c r="DC14" s="715"/>
      <c r="DD14" s="684">
        <v>14924</v>
      </c>
      <c r="DE14" s="679"/>
      <c r="DF14" s="679"/>
      <c r="DG14" s="679"/>
      <c r="DH14" s="679"/>
      <c r="DI14" s="679"/>
      <c r="DJ14" s="679"/>
      <c r="DK14" s="679"/>
      <c r="DL14" s="679"/>
      <c r="DM14" s="679"/>
      <c r="DN14" s="679"/>
      <c r="DO14" s="679"/>
      <c r="DP14" s="680"/>
      <c r="DQ14" s="684">
        <v>128762</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138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20964</v>
      </c>
      <c r="BH15" s="679"/>
      <c r="BI15" s="679"/>
      <c r="BJ15" s="679"/>
      <c r="BK15" s="679"/>
      <c r="BL15" s="679"/>
      <c r="BM15" s="679"/>
      <c r="BN15" s="680"/>
      <c r="BO15" s="715">
        <v>6.6</v>
      </c>
      <c r="BP15" s="715"/>
      <c r="BQ15" s="715"/>
      <c r="BR15" s="715"/>
      <c r="BS15" s="684" t="s">
        <v>238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436319</v>
      </c>
      <c r="CS15" s="679"/>
      <c r="CT15" s="679"/>
      <c r="CU15" s="679"/>
      <c r="CV15" s="679"/>
      <c r="CW15" s="679"/>
      <c r="CX15" s="679"/>
      <c r="CY15" s="680"/>
      <c r="CZ15" s="715">
        <v>9.5</v>
      </c>
      <c r="DA15" s="715"/>
      <c r="DB15" s="715"/>
      <c r="DC15" s="715"/>
      <c r="DD15" s="684">
        <v>120690</v>
      </c>
      <c r="DE15" s="679"/>
      <c r="DF15" s="679"/>
      <c r="DG15" s="679"/>
      <c r="DH15" s="679"/>
      <c r="DI15" s="679"/>
      <c r="DJ15" s="679"/>
      <c r="DK15" s="679"/>
      <c r="DL15" s="679"/>
      <c r="DM15" s="679"/>
      <c r="DN15" s="679"/>
      <c r="DO15" s="679"/>
      <c r="DP15" s="680"/>
      <c r="DQ15" s="684">
        <v>273229</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791</v>
      </c>
      <c r="S16" s="679"/>
      <c r="T16" s="679"/>
      <c r="U16" s="679"/>
      <c r="V16" s="679"/>
      <c r="W16" s="679"/>
      <c r="X16" s="679"/>
      <c r="Y16" s="680"/>
      <c r="Z16" s="715">
        <v>0</v>
      </c>
      <c r="AA16" s="715"/>
      <c r="AB16" s="715"/>
      <c r="AC16" s="715"/>
      <c r="AD16" s="716">
        <v>791</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29824</v>
      </c>
      <c r="CS16" s="679"/>
      <c r="CT16" s="679"/>
      <c r="CU16" s="679"/>
      <c r="CV16" s="679"/>
      <c r="CW16" s="679"/>
      <c r="CX16" s="679"/>
      <c r="CY16" s="680"/>
      <c r="CZ16" s="715">
        <v>0.6</v>
      </c>
      <c r="DA16" s="715"/>
      <c r="DB16" s="715"/>
      <c r="DC16" s="715"/>
      <c r="DD16" s="684" t="s">
        <v>138</v>
      </c>
      <c r="DE16" s="679"/>
      <c r="DF16" s="679"/>
      <c r="DG16" s="679"/>
      <c r="DH16" s="679"/>
      <c r="DI16" s="679"/>
      <c r="DJ16" s="679"/>
      <c r="DK16" s="679"/>
      <c r="DL16" s="679"/>
      <c r="DM16" s="679"/>
      <c r="DN16" s="679"/>
      <c r="DO16" s="679"/>
      <c r="DP16" s="680"/>
      <c r="DQ16" s="684">
        <v>362</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4182</v>
      </c>
      <c r="S17" s="679"/>
      <c r="T17" s="679"/>
      <c r="U17" s="679"/>
      <c r="V17" s="679"/>
      <c r="W17" s="679"/>
      <c r="X17" s="679"/>
      <c r="Y17" s="680"/>
      <c r="Z17" s="715">
        <v>0.1</v>
      </c>
      <c r="AA17" s="715"/>
      <c r="AB17" s="715"/>
      <c r="AC17" s="715"/>
      <c r="AD17" s="716">
        <v>4182</v>
      </c>
      <c r="AE17" s="716"/>
      <c r="AF17" s="716"/>
      <c r="AG17" s="716"/>
      <c r="AH17" s="716"/>
      <c r="AI17" s="716"/>
      <c r="AJ17" s="716"/>
      <c r="AK17" s="716"/>
      <c r="AL17" s="681">
        <v>0.2</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138</v>
      </c>
      <c r="BP17" s="715"/>
      <c r="BQ17" s="715"/>
      <c r="BR17" s="715"/>
      <c r="BS17" s="684" t="s">
        <v>138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475096</v>
      </c>
      <c r="CS17" s="679"/>
      <c r="CT17" s="679"/>
      <c r="CU17" s="679"/>
      <c r="CV17" s="679"/>
      <c r="CW17" s="679"/>
      <c r="CX17" s="679"/>
      <c r="CY17" s="680"/>
      <c r="CZ17" s="715">
        <v>10.3</v>
      </c>
      <c r="DA17" s="715"/>
      <c r="DB17" s="715"/>
      <c r="DC17" s="715"/>
      <c r="DD17" s="684" t="s">
        <v>138</v>
      </c>
      <c r="DE17" s="679"/>
      <c r="DF17" s="679"/>
      <c r="DG17" s="679"/>
      <c r="DH17" s="679"/>
      <c r="DI17" s="679"/>
      <c r="DJ17" s="679"/>
      <c r="DK17" s="679"/>
      <c r="DL17" s="679"/>
      <c r="DM17" s="679"/>
      <c r="DN17" s="679"/>
      <c r="DO17" s="679"/>
      <c r="DP17" s="680"/>
      <c r="DQ17" s="684">
        <v>475095</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910</v>
      </c>
      <c r="S18" s="679"/>
      <c r="T18" s="679"/>
      <c r="U18" s="679"/>
      <c r="V18" s="679"/>
      <c r="W18" s="679"/>
      <c r="X18" s="679"/>
      <c r="Y18" s="680"/>
      <c r="Z18" s="715">
        <v>0</v>
      </c>
      <c r="AA18" s="715"/>
      <c r="AB18" s="715"/>
      <c r="AC18" s="715"/>
      <c r="AD18" s="716">
        <v>910</v>
      </c>
      <c r="AE18" s="716"/>
      <c r="AF18" s="716"/>
      <c r="AG18" s="716"/>
      <c r="AH18" s="716"/>
      <c r="AI18" s="716"/>
      <c r="AJ18" s="716"/>
      <c r="AK18" s="716"/>
      <c r="AL18" s="681">
        <v>0</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138</v>
      </c>
      <c r="BP18" s="715"/>
      <c r="BQ18" s="715"/>
      <c r="BR18" s="715"/>
      <c r="BS18" s="684" t="s">
        <v>138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138</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447</v>
      </c>
      <c r="S19" s="679"/>
      <c r="T19" s="679"/>
      <c r="U19" s="679"/>
      <c r="V19" s="679"/>
      <c r="W19" s="679"/>
      <c r="X19" s="679"/>
      <c r="Y19" s="680"/>
      <c r="Z19" s="715">
        <v>0</v>
      </c>
      <c r="AA19" s="715"/>
      <c r="AB19" s="715"/>
      <c r="AC19" s="715"/>
      <c r="AD19" s="716">
        <v>447</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138</v>
      </c>
      <c r="BH19" s="679"/>
      <c r="BI19" s="679"/>
      <c r="BJ19" s="679"/>
      <c r="BK19" s="679"/>
      <c r="BL19" s="679"/>
      <c r="BM19" s="679"/>
      <c r="BN19" s="680"/>
      <c r="BO19" s="715" t="s">
        <v>138</v>
      </c>
      <c r="BP19" s="715"/>
      <c r="BQ19" s="715"/>
      <c r="BR19" s="715"/>
      <c r="BS19" s="684" t="s">
        <v>138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138</v>
      </c>
      <c r="DA19" s="715"/>
      <c r="DB19" s="715"/>
      <c r="DC19" s="715"/>
      <c r="DD19" s="684" t="s">
        <v>238</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96</v>
      </c>
      <c r="S20" s="679"/>
      <c r="T20" s="679"/>
      <c r="U20" s="679"/>
      <c r="V20" s="679"/>
      <c r="W20" s="679"/>
      <c r="X20" s="679"/>
      <c r="Y20" s="680"/>
      <c r="Z20" s="715">
        <v>0</v>
      </c>
      <c r="AA20" s="715"/>
      <c r="AB20" s="715"/>
      <c r="AC20" s="715"/>
      <c r="AD20" s="716">
        <v>96</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138</v>
      </c>
      <c r="BH20" s="679"/>
      <c r="BI20" s="679"/>
      <c r="BJ20" s="679"/>
      <c r="BK20" s="679"/>
      <c r="BL20" s="679"/>
      <c r="BM20" s="679"/>
      <c r="BN20" s="680"/>
      <c r="BO20" s="715" t="s">
        <v>138</v>
      </c>
      <c r="BP20" s="715"/>
      <c r="BQ20" s="715"/>
      <c r="BR20" s="715"/>
      <c r="BS20" s="684" t="s">
        <v>138</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4603978</v>
      </c>
      <c r="CS20" s="679"/>
      <c r="CT20" s="679"/>
      <c r="CU20" s="679"/>
      <c r="CV20" s="679"/>
      <c r="CW20" s="679"/>
      <c r="CX20" s="679"/>
      <c r="CY20" s="680"/>
      <c r="CZ20" s="715">
        <v>100</v>
      </c>
      <c r="DA20" s="715"/>
      <c r="DB20" s="715"/>
      <c r="DC20" s="715"/>
      <c r="DD20" s="684">
        <v>1097609</v>
      </c>
      <c r="DE20" s="679"/>
      <c r="DF20" s="679"/>
      <c r="DG20" s="679"/>
      <c r="DH20" s="679"/>
      <c r="DI20" s="679"/>
      <c r="DJ20" s="679"/>
      <c r="DK20" s="679"/>
      <c r="DL20" s="679"/>
      <c r="DM20" s="679"/>
      <c r="DN20" s="679"/>
      <c r="DO20" s="679"/>
      <c r="DP20" s="680"/>
      <c r="DQ20" s="684">
        <v>2608690</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2729</v>
      </c>
      <c r="S21" s="679"/>
      <c r="T21" s="679"/>
      <c r="U21" s="679"/>
      <c r="V21" s="679"/>
      <c r="W21" s="679"/>
      <c r="X21" s="679"/>
      <c r="Y21" s="680"/>
      <c r="Z21" s="715">
        <v>0.1</v>
      </c>
      <c r="AA21" s="715"/>
      <c r="AB21" s="715"/>
      <c r="AC21" s="715"/>
      <c r="AD21" s="716">
        <v>2729</v>
      </c>
      <c r="AE21" s="716"/>
      <c r="AF21" s="716"/>
      <c r="AG21" s="716"/>
      <c r="AH21" s="716"/>
      <c r="AI21" s="716"/>
      <c r="AJ21" s="716"/>
      <c r="AK21" s="716"/>
      <c r="AL21" s="681">
        <v>0.1</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t="s">
        <v>138</v>
      </c>
      <c r="BH21" s="679"/>
      <c r="BI21" s="679"/>
      <c r="BJ21" s="679"/>
      <c r="BK21" s="679"/>
      <c r="BL21" s="679"/>
      <c r="BM21" s="679"/>
      <c r="BN21" s="680"/>
      <c r="BO21" s="715" t="s">
        <v>138</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2029232</v>
      </c>
      <c r="S22" s="679"/>
      <c r="T22" s="679"/>
      <c r="U22" s="679"/>
      <c r="V22" s="679"/>
      <c r="W22" s="679"/>
      <c r="X22" s="679"/>
      <c r="Y22" s="680"/>
      <c r="Z22" s="715">
        <v>43.6</v>
      </c>
      <c r="AA22" s="715"/>
      <c r="AB22" s="715"/>
      <c r="AC22" s="715"/>
      <c r="AD22" s="716">
        <v>1718789</v>
      </c>
      <c r="AE22" s="716"/>
      <c r="AF22" s="716"/>
      <c r="AG22" s="716"/>
      <c r="AH22" s="716"/>
      <c r="AI22" s="716"/>
      <c r="AJ22" s="716"/>
      <c r="AK22" s="716"/>
      <c r="AL22" s="681">
        <v>79.599999999999994</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138</v>
      </c>
      <c r="BH22" s="679"/>
      <c r="BI22" s="679"/>
      <c r="BJ22" s="679"/>
      <c r="BK22" s="679"/>
      <c r="BL22" s="679"/>
      <c r="BM22" s="679"/>
      <c r="BN22" s="680"/>
      <c r="BO22" s="715" t="s">
        <v>138</v>
      </c>
      <c r="BP22" s="715"/>
      <c r="BQ22" s="715"/>
      <c r="BR22" s="715"/>
      <c r="BS22" s="684" t="s">
        <v>138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1718789</v>
      </c>
      <c r="S23" s="679"/>
      <c r="T23" s="679"/>
      <c r="U23" s="679"/>
      <c r="V23" s="679"/>
      <c r="W23" s="679"/>
      <c r="X23" s="679"/>
      <c r="Y23" s="680"/>
      <c r="Z23" s="715">
        <v>36.9</v>
      </c>
      <c r="AA23" s="715"/>
      <c r="AB23" s="715"/>
      <c r="AC23" s="715"/>
      <c r="AD23" s="716">
        <v>1718789</v>
      </c>
      <c r="AE23" s="716"/>
      <c r="AF23" s="716"/>
      <c r="AG23" s="716"/>
      <c r="AH23" s="716"/>
      <c r="AI23" s="716"/>
      <c r="AJ23" s="716"/>
      <c r="AK23" s="716"/>
      <c r="AL23" s="681">
        <v>79.599999999999994</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t="s">
        <v>138</v>
      </c>
      <c r="BH23" s="679"/>
      <c r="BI23" s="679"/>
      <c r="BJ23" s="679"/>
      <c r="BK23" s="679"/>
      <c r="BL23" s="679"/>
      <c r="BM23" s="679"/>
      <c r="BN23" s="680"/>
      <c r="BO23" s="715" t="s">
        <v>138</v>
      </c>
      <c r="BP23" s="715"/>
      <c r="BQ23" s="715"/>
      <c r="BR23" s="715"/>
      <c r="BS23" s="684" t="s">
        <v>238</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310443</v>
      </c>
      <c r="S24" s="679"/>
      <c r="T24" s="679"/>
      <c r="U24" s="679"/>
      <c r="V24" s="679"/>
      <c r="W24" s="679"/>
      <c r="X24" s="679"/>
      <c r="Y24" s="680"/>
      <c r="Z24" s="715">
        <v>6.7</v>
      </c>
      <c r="AA24" s="715"/>
      <c r="AB24" s="715"/>
      <c r="AC24" s="715"/>
      <c r="AD24" s="716" t="s">
        <v>138</v>
      </c>
      <c r="AE24" s="716"/>
      <c r="AF24" s="716"/>
      <c r="AG24" s="716"/>
      <c r="AH24" s="716"/>
      <c r="AI24" s="716"/>
      <c r="AJ24" s="716"/>
      <c r="AK24" s="716"/>
      <c r="AL24" s="681" t="s">
        <v>238</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138</v>
      </c>
      <c r="BH24" s="679"/>
      <c r="BI24" s="679"/>
      <c r="BJ24" s="679"/>
      <c r="BK24" s="679"/>
      <c r="BL24" s="679"/>
      <c r="BM24" s="679"/>
      <c r="BN24" s="680"/>
      <c r="BO24" s="715" t="s">
        <v>138</v>
      </c>
      <c r="BP24" s="715"/>
      <c r="BQ24" s="715"/>
      <c r="BR24" s="715"/>
      <c r="BS24" s="684" t="s">
        <v>138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1550745</v>
      </c>
      <c r="CS24" s="734"/>
      <c r="CT24" s="734"/>
      <c r="CU24" s="734"/>
      <c r="CV24" s="734"/>
      <c r="CW24" s="734"/>
      <c r="CX24" s="734"/>
      <c r="CY24" s="777"/>
      <c r="CZ24" s="778">
        <v>33.700000000000003</v>
      </c>
      <c r="DA24" s="749"/>
      <c r="DB24" s="749"/>
      <c r="DC24" s="781"/>
      <c r="DD24" s="776">
        <v>1200262</v>
      </c>
      <c r="DE24" s="734"/>
      <c r="DF24" s="734"/>
      <c r="DG24" s="734"/>
      <c r="DH24" s="734"/>
      <c r="DI24" s="734"/>
      <c r="DJ24" s="734"/>
      <c r="DK24" s="777"/>
      <c r="DL24" s="776">
        <v>1166265</v>
      </c>
      <c r="DM24" s="734"/>
      <c r="DN24" s="734"/>
      <c r="DO24" s="734"/>
      <c r="DP24" s="734"/>
      <c r="DQ24" s="734"/>
      <c r="DR24" s="734"/>
      <c r="DS24" s="734"/>
      <c r="DT24" s="734"/>
      <c r="DU24" s="734"/>
      <c r="DV24" s="777"/>
      <c r="DW24" s="778">
        <v>52.5</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138</v>
      </c>
      <c r="AA25" s="715"/>
      <c r="AB25" s="715"/>
      <c r="AC25" s="715"/>
      <c r="AD25" s="716" t="s">
        <v>138</v>
      </c>
      <c r="AE25" s="716"/>
      <c r="AF25" s="716"/>
      <c r="AG25" s="716"/>
      <c r="AH25" s="716"/>
      <c r="AI25" s="716"/>
      <c r="AJ25" s="716"/>
      <c r="AK25" s="716"/>
      <c r="AL25" s="681" t="s">
        <v>138</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238</v>
      </c>
      <c r="BH25" s="679"/>
      <c r="BI25" s="679"/>
      <c r="BJ25" s="679"/>
      <c r="BK25" s="679"/>
      <c r="BL25" s="679"/>
      <c r="BM25" s="679"/>
      <c r="BN25" s="680"/>
      <c r="BO25" s="715" t="s">
        <v>138</v>
      </c>
      <c r="BP25" s="715"/>
      <c r="BQ25" s="715"/>
      <c r="BR25" s="715"/>
      <c r="BS25" s="684" t="s">
        <v>238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580633</v>
      </c>
      <c r="CS25" s="697"/>
      <c r="CT25" s="697"/>
      <c r="CU25" s="697"/>
      <c r="CV25" s="697"/>
      <c r="CW25" s="697"/>
      <c r="CX25" s="697"/>
      <c r="CY25" s="698"/>
      <c r="CZ25" s="681">
        <v>12.6</v>
      </c>
      <c r="DA25" s="699"/>
      <c r="DB25" s="699"/>
      <c r="DC25" s="700"/>
      <c r="DD25" s="684">
        <v>536286</v>
      </c>
      <c r="DE25" s="697"/>
      <c r="DF25" s="697"/>
      <c r="DG25" s="697"/>
      <c r="DH25" s="697"/>
      <c r="DI25" s="697"/>
      <c r="DJ25" s="697"/>
      <c r="DK25" s="698"/>
      <c r="DL25" s="684">
        <v>502889</v>
      </c>
      <c r="DM25" s="697"/>
      <c r="DN25" s="697"/>
      <c r="DO25" s="697"/>
      <c r="DP25" s="697"/>
      <c r="DQ25" s="697"/>
      <c r="DR25" s="697"/>
      <c r="DS25" s="697"/>
      <c r="DT25" s="697"/>
      <c r="DU25" s="697"/>
      <c r="DV25" s="698"/>
      <c r="DW25" s="681">
        <v>22.7</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2460370</v>
      </c>
      <c r="S26" s="679"/>
      <c r="T26" s="679"/>
      <c r="U26" s="679"/>
      <c r="V26" s="679"/>
      <c r="W26" s="679"/>
      <c r="X26" s="679"/>
      <c r="Y26" s="680"/>
      <c r="Z26" s="715">
        <v>52.8</v>
      </c>
      <c r="AA26" s="715"/>
      <c r="AB26" s="715"/>
      <c r="AC26" s="715"/>
      <c r="AD26" s="716">
        <v>2149927</v>
      </c>
      <c r="AE26" s="716"/>
      <c r="AF26" s="716"/>
      <c r="AG26" s="716"/>
      <c r="AH26" s="716"/>
      <c r="AI26" s="716"/>
      <c r="AJ26" s="716"/>
      <c r="AK26" s="716"/>
      <c r="AL26" s="681">
        <v>99.6</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138</v>
      </c>
      <c r="BH26" s="679"/>
      <c r="BI26" s="679"/>
      <c r="BJ26" s="679"/>
      <c r="BK26" s="679"/>
      <c r="BL26" s="679"/>
      <c r="BM26" s="679"/>
      <c r="BN26" s="680"/>
      <c r="BO26" s="715" t="s">
        <v>138</v>
      </c>
      <c r="BP26" s="715"/>
      <c r="BQ26" s="715"/>
      <c r="BR26" s="715"/>
      <c r="BS26" s="684" t="s">
        <v>138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301779</v>
      </c>
      <c r="CS26" s="679"/>
      <c r="CT26" s="679"/>
      <c r="CU26" s="679"/>
      <c r="CV26" s="679"/>
      <c r="CW26" s="679"/>
      <c r="CX26" s="679"/>
      <c r="CY26" s="680"/>
      <c r="CZ26" s="681">
        <v>6.6</v>
      </c>
      <c r="DA26" s="699"/>
      <c r="DB26" s="699"/>
      <c r="DC26" s="700"/>
      <c r="DD26" s="684">
        <v>272580</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t="s">
        <v>138</v>
      </c>
      <c r="S27" s="679"/>
      <c r="T27" s="679"/>
      <c r="U27" s="679"/>
      <c r="V27" s="679"/>
      <c r="W27" s="679"/>
      <c r="X27" s="679"/>
      <c r="Y27" s="680"/>
      <c r="Z27" s="715" t="s">
        <v>138</v>
      </c>
      <c r="AA27" s="715"/>
      <c r="AB27" s="715"/>
      <c r="AC27" s="715"/>
      <c r="AD27" s="716" t="s">
        <v>238</v>
      </c>
      <c r="AE27" s="716"/>
      <c r="AF27" s="716"/>
      <c r="AG27" s="716"/>
      <c r="AH27" s="716"/>
      <c r="AI27" s="716"/>
      <c r="AJ27" s="716"/>
      <c r="AK27" s="716"/>
      <c r="AL27" s="681" t="s">
        <v>138</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318356</v>
      </c>
      <c r="BH27" s="679"/>
      <c r="BI27" s="679"/>
      <c r="BJ27" s="679"/>
      <c r="BK27" s="679"/>
      <c r="BL27" s="679"/>
      <c r="BM27" s="679"/>
      <c r="BN27" s="680"/>
      <c r="BO27" s="715">
        <v>100</v>
      </c>
      <c r="BP27" s="715"/>
      <c r="BQ27" s="715"/>
      <c r="BR27" s="715"/>
      <c r="BS27" s="684">
        <v>25007</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495016</v>
      </c>
      <c r="CS27" s="697"/>
      <c r="CT27" s="697"/>
      <c r="CU27" s="697"/>
      <c r="CV27" s="697"/>
      <c r="CW27" s="697"/>
      <c r="CX27" s="697"/>
      <c r="CY27" s="698"/>
      <c r="CZ27" s="681">
        <v>10.8</v>
      </c>
      <c r="DA27" s="699"/>
      <c r="DB27" s="699"/>
      <c r="DC27" s="700"/>
      <c r="DD27" s="684">
        <v>188881</v>
      </c>
      <c r="DE27" s="697"/>
      <c r="DF27" s="697"/>
      <c r="DG27" s="697"/>
      <c r="DH27" s="697"/>
      <c r="DI27" s="697"/>
      <c r="DJ27" s="697"/>
      <c r="DK27" s="698"/>
      <c r="DL27" s="684">
        <v>188281</v>
      </c>
      <c r="DM27" s="697"/>
      <c r="DN27" s="697"/>
      <c r="DO27" s="697"/>
      <c r="DP27" s="697"/>
      <c r="DQ27" s="697"/>
      <c r="DR27" s="697"/>
      <c r="DS27" s="697"/>
      <c r="DT27" s="697"/>
      <c r="DU27" s="697"/>
      <c r="DV27" s="698"/>
      <c r="DW27" s="681">
        <v>8.5</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32132</v>
      </c>
      <c r="S28" s="679"/>
      <c r="T28" s="679"/>
      <c r="U28" s="679"/>
      <c r="V28" s="679"/>
      <c r="W28" s="679"/>
      <c r="X28" s="679"/>
      <c r="Y28" s="680"/>
      <c r="Z28" s="715">
        <v>0.7</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475096</v>
      </c>
      <c r="CS28" s="679"/>
      <c r="CT28" s="679"/>
      <c r="CU28" s="679"/>
      <c r="CV28" s="679"/>
      <c r="CW28" s="679"/>
      <c r="CX28" s="679"/>
      <c r="CY28" s="680"/>
      <c r="CZ28" s="681">
        <v>10.3</v>
      </c>
      <c r="DA28" s="699"/>
      <c r="DB28" s="699"/>
      <c r="DC28" s="700"/>
      <c r="DD28" s="684">
        <v>475095</v>
      </c>
      <c r="DE28" s="679"/>
      <c r="DF28" s="679"/>
      <c r="DG28" s="679"/>
      <c r="DH28" s="679"/>
      <c r="DI28" s="679"/>
      <c r="DJ28" s="679"/>
      <c r="DK28" s="680"/>
      <c r="DL28" s="684">
        <v>475095</v>
      </c>
      <c r="DM28" s="679"/>
      <c r="DN28" s="679"/>
      <c r="DO28" s="679"/>
      <c r="DP28" s="679"/>
      <c r="DQ28" s="679"/>
      <c r="DR28" s="679"/>
      <c r="DS28" s="679"/>
      <c r="DT28" s="679"/>
      <c r="DU28" s="679"/>
      <c r="DV28" s="680"/>
      <c r="DW28" s="681">
        <v>21.4</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77699</v>
      </c>
      <c r="S29" s="679"/>
      <c r="T29" s="679"/>
      <c r="U29" s="679"/>
      <c r="V29" s="679"/>
      <c r="W29" s="679"/>
      <c r="X29" s="679"/>
      <c r="Y29" s="680"/>
      <c r="Z29" s="715">
        <v>1.7</v>
      </c>
      <c r="AA29" s="715"/>
      <c r="AB29" s="715"/>
      <c r="AC29" s="715"/>
      <c r="AD29" s="716" t="s">
        <v>138</v>
      </c>
      <c r="AE29" s="716"/>
      <c r="AF29" s="716"/>
      <c r="AG29" s="716"/>
      <c r="AH29" s="716"/>
      <c r="AI29" s="716"/>
      <c r="AJ29" s="716"/>
      <c r="AK29" s="716"/>
      <c r="AL29" s="681" t="s">
        <v>138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70</v>
      </c>
      <c r="CG29" s="712"/>
      <c r="CH29" s="712"/>
      <c r="CI29" s="712"/>
      <c r="CJ29" s="712"/>
      <c r="CK29" s="712"/>
      <c r="CL29" s="712"/>
      <c r="CM29" s="712"/>
      <c r="CN29" s="712"/>
      <c r="CO29" s="712"/>
      <c r="CP29" s="712"/>
      <c r="CQ29" s="713"/>
      <c r="CR29" s="678">
        <v>474850</v>
      </c>
      <c r="CS29" s="697"/>
      <c r="CT29" s="697"/>
      <c r="CU29" s="697"/>
      <c r="CV29" s="697"/>
      <c r="CW29" s="697"/>
      <c r="CX29" s="697"/>
      <c r="CY29" s="698"/>
      <c r="CZ29" s="681">
        <v>10.3</v>
      </c>
      <c r="DA29" s="699"/>
      <c r="DB29" s="699"/>
      <c r="DC29" s="700"/>
      <c r="DD29" s="684">
        <v>474849</v>
      </c>
      <c r="DE29" s="697"/>
      <c r="DF29" s="697"/>
      <c r="DG29" s="697"/>
      <c r="DH29" s="697"/>
      <c r="DI29" s="697"/>
      <c r="DJ29" s="697"/>
      <c r="DK29" s="698"/>
      <c r="DL29" s="684">
        <v>474849</v>
      </c>
      <c r="DM29" s="697"/>
      <c r="DN29" s="697"/>
      <c r="DO29" s="697"/>
      <c r="DP29" s="697"/>
      <c r="DQ29" s="697"/>
      <c r="DR29" s="697"/>
      <c r="DS29" s="697"/>
      <c r="DT29" s="697"/>
      <c r="DU29" s="697"/>
      <c r="DV29" s="698"/>
      <c r="DW29" s="681">
        <v>21.4</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12296</v>
      </c>
      <c r="S30" s="679"/>
      <c r="T30" s="679"/>
      <c r="U30" s="679"/>
      <c r="V30" s="679"/>
      <c r="W30" s="679"/>
      <c r="X30" s="679"/>
      <c r="Y30" s="680"/>
      <c r="Z30" s="715">
        <v>0.3</v>
      </c>
      <c r="AA30" s="715"/>
      <c r="AB30" s="715"/>
      <c r="AC30" s="715"/>
      <c r="AD30" s="716">
        <v>514</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461227</v>
      </c>
      <c r="CS30" s="679"/>
      <c r="CT30" s="679"/>
      <c r="CU30" s="679"/>
      <c r="CV30" s="679"/>
      <c r="CW30" s="679"/>
      <c r="CX30" s="679"/>
      <c r="CY30" s="680"/>
      <c r="CZ30" s="681">
        <v>10</v>
      </c>
      <c r="DA30" s="699"/>
      <c r="DB30" s="699"/>
      <c r="DC30" s="700"/>
      <c r="DD30" s="684">
        <v>461227</v>
      </c>
      <c r="DE30" s="679"/>
      <c r="DF30" s="679"/>
      <c r="DG30" s="679"/>
      <c r="DH30" s="679"/>
      <c r="DI30" s="679"/>
      <c r="DJ30" s="679"/>
      <c r="DK30" s="680"/>
      <c r="DL30" s="684">
        <v>461227</v>
      </c>
      <c r="DM30" s="679"/>
      <c r="DN30" s="679"/>
      <c r="DO30" s="679"/>
      <c r="DP30" s="679"/>
      <c r="DQ30" s="679"/>
      <c r="DR30" s="679"/>
      <c r="DS30" s="679"/>
      <c r="DT30" s="679"/>
      <c r="DU30" s="679"/>
      <c r="DV30" s="680"/>
      <c r="DW30" s="681">
        <v>20.8</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579743</v>
      </c>
      <c r="S31" s="679"/>
      <c r="T31" s="679"/>
      <c r="U31" s="679"/>
      <c r="V31" s="679"/>
      <c r="W31" s="679"/>
      <c r="X31" s="679"/>
      <c r="Y31" s="680"/>
      <c r="Z31" s="715">
        <v>12.4</v>
      </c>
      <c r="AA31" s="715"/>
      <c r="AB31" s="715"/>
      <c r="AC31" s="715"/>
      <c r="AD31" s="716" t="s">
        <v>138</v>
      </c>
      <c r="AE31" s="716"/>
      <c r="AF31" s="716"/>
      <c r="AG31" s="716"/>
      <c r="AH31" s="716"/>
      <c r="AI31" s="716"/>
      <c r="AJ31" s="716"/>
      <c r="AK31" s="716"/>
      <c r="AL31" s="681" t="s">
        <v>138</v>
      </c>
      <c r="AM31" s="682"/>
      <c r="AN31" s="682"/>
      <c r="AO31" s="717"/>
      <c r="AP31" s="752" t="s">
        <v>309</v>
      </c>
      <c r="AQ31" s="753"/>
      <c r="AR31" s="753"/>
      <c r="AS31" s="753"/>
      <c r="AT31" s="758" t="s">
        <v>310</v>
      </c>
      <c r="AU31" s="231"/>
      <c r="AV31" s="231"/>
      <c r="AW31" s="231"/>
      <c r="AX31" s="744" t="s">
        <v>187</v>
      </c>
      <c r="AY31" s="745"/>
      <c r="AZ31" s="745"/>
      <c r="BA31" s="745"/>
      <c r="BB31" s="745"/>
      <c r="BC31" s="745"/>
      <c r="BD31" s="745"/>
      <c r="BE31" s="745"/>
      <c r="BF31" s="746"/>
      <c r="BG31" s="747">
        <v>98.9</v>
      </c>
      <c r="BH31" s="748"/>
      <c r="BI31" s="748"/>
      <c r="BJ31" s="748"/>
      <c r="BK31" s="748"/>
      <c r="BL31" s="748"/>
      <c r="BM31" s="749">
        <v>95</v>
      </c>
      <c r="BN31" s="748"/>
      <c r="BO31" s="748"/>
      <c r="BP31" s="748"/>
      <c r="BQ31" s="750"/>
      <c r="BR31" s="747">
        <v>98.6</v>
      </c>
      <c r="BS31" s="748"/>
      <c r="BT31" s="748"/>
      <c r="BU31" s="748"/>
      <c r="BV31" s="748"/>
      <c r="BW31" s="748"/>
      <c r="BX31" s="749">
        <v>94.8</v>
      </c>
      <c r="BY31" s="748"/>
      <c r="BZ31" s="748"/>
      <c r="CA31" s="748"/>
      <c r="CB31" s="750"/>
      <c r="CD31" s="769"/>
      <c r="CE31" s="770"/>
      <c r="CF31" s="711" t="s">
        <v>311</v>
      </c>
      <c r="CG31" s="712"/>
      <c r="CH31" s="712"/>
      <c r="CI31" s="712"/>
      <c r="CJ31" s="712"/>
      <c r="CK31" s="712"/>
      <c r="CL31" s="712"/>
      <c r="CM31" s="712"/>
      <c r="CN31" s="712"/>
      <c r="CO31" s="712"/>
      <c r="CP31" s="712"/>
      <c r="CQ31" s="713"/>
      <c r="CR31" s="678">
        <v>13623</v>
      </c>
      <c r="CS31" s="697"/>
      <c r="CT31" s="697"/>
      <c r="CU31" s="697"/>
      <c r="CV31" s="697"/>
      <c r="CW31" s="697"/>
      <c r="CX31" s="697"/>
      <c r="CY31" s="698"/>
      <c r="CZ31" s="681">
        <v>0.3</v>
      </c>
      <c r="DA31" s="699"/>
      <c r="DB31" s="699"/>
      <c r="DC31" s="700"/>
      <c r="DD31" s="684">
        <v>13622</v>
      </c>
      <c r="DE31" s="697"/>
      <c r="DF31" s="697"/>
      <c r="DG31" s="697"/>
      <c r="DH31" s="697"/>
      <c r="DI31" s="697"/>
      <c r="DJ31" s="697"/>
      <c r="DK31" s="698"/>
      <c r="DL31" s="684">
        <v>13622</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312</v>
      </c>
      <c r="C32" s="762"/>
      <c r="D32" s="762"/>
      <c r="E32" s="762"/>
      <c r="F32" s="762"/>
      <c r="G32" s="762"/>
      <c r="H32" s="762"/>
      <c r="I32" s="762"/>
      <c r="J32" s="762"/>
      <c r="K32" s="762"/>
      <c r="L32" s="762"/>
      <c r="M32" s="762"/>
      <c r="N32" s="762"/>
      <c r="O32" s="762"/>
      <c r="P32" s="762"/>
      <c r="Q32" s="763"/>
      <c r="R32" s="678" t="s">
        <v>138</v>
      </c>
      <c r="S32" s="679"/>
      <c r="T32" s="679"/>
      <c r="U32" s="679"/>
      <c r="V32" s="679"/>
      <c r="W32" s="679"/>
      <c r="X32" s="679"/>
      <c r="Y32" s="680"/>
      <c r="Z32" s="715" t="s">
        <v>138</v>
      </c>
      <c r="AA32" s="715"/>
      <c r="AB32" s="715"/>
      <c r="AC32" s="715"/>
      <c r="AD32" s="716" t="s">
        <v>238</v>
      </c>
      <c r="AE32" s="716"/>
      <c r="AF32" s="716"/>
      <c r="AG32" s="716"/>
      <c r="AH32" s="716"/>
      <c r="AI32" s="716"/>
      <c r="AJ32" s="716"/>
      <c r="AK32" s="716"/>
      <c r="AL32" s="681" t="s">
        <v>238</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99.7</v>
      </c>
      <c r="BH32" s="697"/>
      <c r="BI32" s="697"/>
      <c r="BJ32" s="697"/>
      <c r="BK32" s="697"/>
      <c r="BL32" s="697"/>
      <c r="BM32" s="682">
        <v>98.3</v>
      </c>
      <c r="BN32" s="743"/>
      <c r="BO32" s="743"/>
      <c r="BP32" s="743"/>
      <c r="BQ32" s="721"/>
      <c r="BR32" s="751">
        <v>99.6</v>
      </c>
      <c r="BS32" s="697"/>
      <c r="BT32" s="697"/>
      <c r="BU32" s="697"/>
      <c r="BV32" s="697"/>
      <c r="BW32" s="697"/>
      <c r="BX32" s="682">
        <v>97.9</v>
      </c>
      <c r="BY32" s="743"/>
      <c r="BZ32" s="743"/>
      <c r="CA32" s="743"/>
      <c r="CB32" s="721"/>
      <c r="CD32" s="771"/>
      <c r="CE32" s="772"/>
      <c r="CF32" s="711" t="s">
        <v>315</v>
      </c>
      <c r="CG32" s="712"/>
      <c r="CH32" s="712"/>
      <c r="CI32" s="712"/>
      <c r="CJ32" s="712"/>
      <c r="CK32" s="712"/>
      <c r="CL32" s="712"/>
      <c r="CM32" s="712"/>
      <c r="CN32" s="712"/>
      <c r="CO32" s="712"/>
      <c r="CP32" s="712"/>
      <c r="CQ32" s="713"/>
      <c r="CR32" s="678">
        <v>246</v>
      </c>
      <c r="CS32" s="679"/>
      <c r="CT32" s="679"/>
      <c r="CU32" s="679"/>
      <c r="CV32" s="679"/>
      <c r="CW32" s="679"/>
      <c r="CX32" s="679"/>
      <c r="CY32" s="680"/>
      <c r="CZ32" s="681">
        <v>0</v>
      </c>
      <c r="DA32" s="699"/>
      <c r="DB32" s="699"/>
      <c r="DC32" s="700"/>
      <c r="DD32" s="684">
        <v>246</v>
      </c>
      <c r="DE32" s="679"/>
      <c r="DF32" s="679"/>
      <c r="DG32" s="679"/>
      <c r="DH32" s="679"/>
      <c r="DI32" s="679"/>
      <c r="DJ32" s="679"/>
      <c r="DK32" s="680"/>
      <c r="DL32" s="684">
        <v>246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247614</v>
      </c>
      <c r="S33" s="679"/>
      <c r="T33" s="679"/>
      <c r="U33" s="679"/>
      <c r="V33" s="679"/>
      <c r="W33" s="679"/>
      <c r="X33" s="679"/>
      <c r="Y33" s="680"/>
      <c r="Z33" s="715">
        <v>5.3</v>
      </c>
      <c r="AA33" s="715"/>
      <c r="AB33" s="715"/>
      <c r="AC33" s="715"/>
      <c r="AD33" s="716" t="s">
        <v>138</v>
      </c>
      <c r="AE33" s="716"/>
      <c r="AF33" s="716"/>
      <c r="AG33" s="716"/>
      <c r="AH33" s="716"/>
      <c r="AI33" s="716"/>
      <c r="AJ33" s="716"/>
      <c r="AK33" s="716"/>
      <c r="AL33" s="681" t="s">
        <v>138</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98.2</v>
      </c>
      <c r="BH33" s="663"/>
      <c r="BI33" s="663"/>
      <c r="BJ33" s="663"/>
      <c r="BK33" s="663"/>
      <c r="BL33" s="663"/>
      <c r="BM33" s="706">
        <v>91.5</v>
      </c>
      <c r="BN33" s="663"/>
      <c r="BO33" s="663"/>
      <c r="BP33" s="663"/>
      <c r="BQ33" s="727"/>
      <c r="BR33" s="742">
        <v>97.6</v>
      </c>
      <c r="BS33" s="663"/>
      <c r="BT33" s="663"/>
      <c r="BU33" s="663"/>
      <c r="BV33" s="663"/>
      <c r="BW33" s="663"/>
      <c r="BX33" s="706">
        <v>91.4</v>
      </c>
      <c r="BY33" s="663"/>
      <c r="BZ33" s="663"/>
      <c r="CA33" s="663"/>
      <c r="CB33" s="727"/>
      <c r="CD33" s="711" t="s">
        <v>318</v>
      </c>
      <c r="CE33" s="712"/>
      <c r="CF33" s="712"/>
      <c r="CG33" s="712"/>
      <c r="CH33" s="712"/>
      <c r="CI33" s="712"/>
      <c r="CJ33" s="712"/>
      <c r="CK33" s="712"/>
      <c r="CL33" s="712"/>
      <c r="CM33" s="712"/>
      <c r="CN33" s="712"/>
      <c r="CO33" s="712"/>
      <c r="CP33" s="712"/>
      <c r="CQ33" s="713"/>
      <c r="CR33" s="678">
        <v>1925800</v>
      </c>
      <c r="CS33" s="697"/>
      <c r="CT33" s="697"/>
      <c r="CU33" s="697"/>
      <c r="CV33" s="697"/>
      <c r="CW33" s="697"/>
      <c r="CX33" s="697"/>
      <c r="CY33" s="698"/>
      <c r="CZ33" s="681">
        <v>41.8</v>
      </c>
      <c r="DA33" s="699"/>
      <c r="DB33" s="699"/>
      <c r="DC33" s="700"/>
      <c r="DD33" s="684">
        <v>1359924</v>
      </c>
      <c r="DE33" s="697"/>
      <c r="DF33" s="697"/>
      <c r="DG33" s="697"/>
      <c r="DH33" s="697"/>
      <c r="DI33" s="697"/>
      <c r="DJ33" s="697"/>
      <c r="DK33" s="698"/>
      <c r="DL33" s="684">
        <v>889130</v>
      </c>
      <c r="DM33" s="697"/>
      <c r="DN33" s="697"/>
      <c r="DO33" s="697"/>
      <c r="DP33" s="697"/>
      <c r="DQ33" s="697"/>
      <c r="DR33" s="697"/>
      <c r="DS33" s="697"/>
      <c r="DT33" s="697"/>
      <c r="DU33" s="697"/>
      <c r="DV33" s="698"/>
      <c r="DW33" s="681">
        <v>40.1</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17804</v>
      </c>
      <c r="S34" s="679"/>
      <c r="T34" s="679"/>
      <c r="U34" s="679"/>
      <c r="V34" s="679"/>
      <c r="W34" s="679"/>
      <c r="X34" s="679"/>
      <c r="Y34" s="680"/>
      <c r="Z34" s="715">
        <v>0.4</v>
      </c>
      <c r="AA34" s="715"/>
      <c r="AB34" s="715"/>
      <c r="AC34" s="715"/>
      <c r="AD34" s="716" t="s">
        <v>138</v>
      </c>
      <c r="AE34" s="716"/>
      <c r="AF34" s="716"/>
      <c r="AG34" s="716"/>
      <c r="AH34" s="716"/>
      <c r="AI34" s="716"/>
      <c r="AJ34" s="716"/>
      <c r="AK34" s="716"/>
      <c r="AL34" s="681" t="s">
        <v>138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527179</v>
      </c>
      <c r="CS34" s="679"/>
      <c r="CT34" s="679"/>
      <c r="CU34" s="679"/>
      <c r="CV34" s="679"/>
      <c r="CW34" s="679"/>
      <c r="CX34" s="679"/>
      <c r="CY34" s="680"/>
      <c r="CZ34" s="681">
        <v>11.5</v>
      </c>
      <c r="DA34" s="699"/>
      <c r="DB34" s="699"/>
      <c r="DC34" s="700"/>
      <c r="DD34" s="684">
        <v>352958</v>
      </c>
      <c r="DE34" s="679"/>
      <c r="DF34" s="679"/>
      <c r="DG34" s="679"/>
      <c r="DH34" s="679"/>
      <c r="DI34" s="679"/>
      <c r="DJ34" s="679"/>
      <c r="DK34" s="680"/>
      <c r="DL34" s="684">
        <v>255391</v>
      </c>
      <c r="DM34" s="679"/>
      <c r="DN34" s="679"/>
      <c r="DO34" s="679"/>
      <c r="DP34" s="679"/>
      <c r="DQ34" s="679"/>
      <c r="DR34" s="679"/>
      <c r="DS34" s="679"/>
      <c r="DT34" s="679"/>
      <c r="DU34" s="679"/>
      <c r="DV34" s="680"/>
      <c r="DW34" s="681">
        <v>11.5</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15878</v>
      </c>
      <c r="S35" s="679"/>
      <c r="T35" s="679"/>
      <c r="U35" s="679"/>
      <c r="V35" s="679"/>
      <c r="W35" s="679"/>
      <c r="X35" s="679"/>
      <c r="Y35" s="680"/>
      <c r="Z35" s="715">
        <v>0.3</v>
      </c>
      <c r="AA35" s="715"/>
      <c r="AB35" s="715"/>
      <c r="AC35" s="715"/>
      <c r="AD35" s="716" t="s">
        <v>138</v>
      </c>
      <c r="AE35" s="716"/>
      <c r="AF35" s="716"/>
      <c r="AG35" s="716"/>
      <c r="AH35" s="716"/>
      <c r="AI35" s="716"/>
      <c r="AJ35" s="716"/>
      <c r="AK35" s="716"/>
      <c r="AL35" s="681" t="s">
        <v>138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44734</v>
      </c>
      <c r="CS35" s="697"/>
      <c r="CT35" s="697"/>
      <c r="CU35" s="697"/>
      <c r="CV35" s="697"/>
      <c r="CW35" s="697"/>
      <c r="CX35" s="697"/>
      <c r="CY35" s="698"/>
      <c r="CZ35" s="681">
        <v>1</v>
      </c>
      <c r="DA35" s="699"/>
      <c r="DB35" s="699"/>
      <c r="DC35" s="700"/>
      <c r="DD35" s="684">
        <v>33089</v>
      </c>
      <c r="DE35" s="697"/>
      <c r="DF35" s="697"/>
      <c r="DG35" s="697"/>
      <c r="DH35" s="697"/>
      <c r="DI35" s="697"/>
      <c r="DJ35" s="697"/>
      <c r="DK35" s="698"/>
      <c r="DL35" s="684">
        <v>30722</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86025</v>
      </c>
      <c r="S36" s="679"/>
      <c r="T36" s="679"/>
      <c r="U36" s="679"/>
      <c r="V36" s="679"/>
      <c r="W36" s="679"/>
      <c r="X36" s="679"/>
      <c r="Y36" s="680"/>
      <c r="Z36" s="715">
        <v>1.8</v>
      </c>
      <c r="AA36" s="715"/>
      <c r="AB36" s="715"/>
      <c r="AC36" s="715"/>
      <c r="AD36" s="716" t="s">
        <v>138</v>
      </c>
      <c r="AE36" s="716"/>
      <c r="AF36" s="716"/>
      <c r="AG36" s="716"/>
      <c r="AH36" s="716"/>
      <c r="AI36" s="716"/>
      <c r="AJ36" s="716"/>
      <c r="AK36" s="716"/>
      <c r="AL36" s="681" t="s">
        <v>138</v>
      </c>
      <c r="AM36" s="682"/>
      <c r="AN36" s="682"/>
      <c r="AO36" s="717"/>
      <c r="AP36" s="235"/>
      <c r="AQ36" s="730" t="s">
        <v>326</v>
      </c>
      <c r="AR36" s="731"/>
      <c r="AS36" s="731"/>
      <c r="AT36" s="731"/>
      <c r="AU36" s="731"/>
      <c r="AV36" s="731"/>
      <c r="AW36" s="731"/>
      <c r="AX36" s="731"/>
      <c r="AY36" s="732"/>
      <c r="AZ36" s="733">
        <v>365262</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5056</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846891</v>
      </c>
      <c r="CS36" s="679"/>
      <c r="CT36" s="679"/>
      <c r="CU36" s="679"/>
      <c r="CV36" s="679"/>
      <c r="CW36" s="679"/>
      <c r="CX36" s="679"/>
      <c r="CY36" s="680"/>
      <c r="CZ36" s="681">
        <v>18.399999999999999</v>
      </c>
      <c r="DA36" s="699"/>
      <c r="DB36" s="699"/>
      <c r="DC36" s="700"/>
      <c r="DD36" s="684">
        <v>627101</v>
      </c>
      <c r="DE36" s="679"/>
      <c r="DF36" s="679"/>
      <c r="DG36" s="679"/>
      <c r="DH36" s="679"/>
      <c r="DI36" s="679"/>
      <c r="DJ36" s="679"/>
      <c r="DK36" s="680"/>
      <c r="DL36" s="684">
        <v>308433</v>
      </c>
      <c r="DM36" s="679"/>
      <c r="DN36" s="679"/>
      <c r="DO36" s="679"/>
      <c r="DP36" s="679"/>
      <c r="DQ36" s="679"/>
      <c r="DR36" s="679"/>
      <c r="DS36" s="679"/>
      <c r="DT36" s="679"/>
      <c r="DU36" s="679"/>
      <c r="DV36" s="680"/>
      <c r="DW36" s="681">
        <v>13.9</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71746</v>
      </c>
      <c r="S37" s="679"/>
      <c r="T37" s="679"/>
      <c r="U37" s="679"/>
      <c r="V37" s="679"/>
      <c r="W37" s="679"/>
      <c r="X37" s="679"/>
      <c r="Y37" s="680"/>
      <c r="Z37" s="715">
        <v>1.5</v>
      </c>
      <c r="AA37" s="715"/>
      <c r="AB37" s="715"/>
      <c r="AC37" s="715"/>
      <c r="AD37" s="716" t="s">
        <v>138</v>
      </c>
      <c r="AE37" s="716"/>
      <c r="AF37" s="716"/>
      <c r="AG37" s="716"/>
      <c r="AH37" s="716"/>
      <c r="AI37" s="716"/>
      <c r="AJ37" s="716"/>
      <c r="AK37" s="716"/>
      <c r="AL37" s="681" t="s">
        <v>238</v>
      </c>
      <c r="AM37" s="682"/>
      <c r="AN37" s="682"/>
      <c r="AO37" s="717"/>
      <c r="AQ37" s="718" t="s">
        <v>330</v>
      </c>
      <c r="AR37" s="719"/>
      <c r="AS37" s="719"/>
      <c r="AT37" s="719"/>
      <c r="AU37" s="719"/>
      <c r="AV37" s="719"/>
      <c r="AW37" s="719"/>
      <c r="AX37" s="719"/>
      <c r="AY37" s="720"/>
      <c r="AZ37" s="678">
        <v>41787</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5056</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405252</v>
      </c>
      <c r="CS37" s="697"/>
      <c r="CT37" s="697"/>
      <c r="CU37" s="697"/>
      <c r="CV37" s="697"/>
      <c r="CW37" s="697"/>
      <c r="CX37" s="697"/>
      <c r="CY37" s="698"/>
      <c r="CZ37" s="681">
        <v>8.8000000000000007</v>
      </c>
      <c r="DA37" s="699"/>
      <c r="DB37" s="699"/>
      <c r="DC37" s="700"/>
      <c r="DD37" s="684">
        <v>304121</v>
      </c>
      <c r="DE37" s="697"/>
      <c r="DF37" s="697"/>
      <c r="DG37" s="697"/>
      <c r="DH37" s="697"/>
      <c r="DI37" s="697"/>
      <c r="DJ37" s="697"/>
      <c r="DK37" s="698"/>
      <c r="DL37" s="684">
        <v>230628</v>
      </c>
      <c r="DM37" s="697"/>
      <c r="DN37" s="697"/>
      <c r="DO37" s="697"/>
      <c r="DP37" s="697"/>
      <c r="DQ37" s="697"/>
      <c r="DR37" s="697"/>
      <c r="DS37" s="697"/>
      <c r="DT37" s="697"/>
      <c r="DU37" s="697"/>
      <c r="DV37" s="698"/>
      <c r="DW37" s="681">
        <v>10.4</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201930</v>
      </c>
      <c r="S38" s="679"/>
      <c r="T38" s="679"/>
      <c r="U38" s="679"/>
      <c r="V38" s="679"/>
      <c r="W38" s="679"/>
      <c r="X38" s="679"/>
      <c r="Y38" s="680"/>
      <c r="Z38" s="715">
        <v>4.3</v>
      </c>
      <c r="AA38" s="715"/>
      <c r="AB38" s="715"/>
      <c r="AC38" s="715"/>
      <c r="AD38" s="716">
        <v>8092</v>
      </c>
      <c r="AE38" s="716"/>
      <c r="AF38" s="716"/>
      <c r="AG38" s="716"/>
      <c r="AH38" s="716"/>
      <c r="AI38" s="716"/>
      <c r="AJ38" s="716"/>
      <c r="AK38" s="716"/>
      <c r="AL38" s="681">
        <v>0.4</v>
      </c>
      <c r="AM38" s="682"/>
      <c r="AN38" s="682"/>
      <c r="AO38" s="717"/>
      <c r="AQ38" s="718" t="s">
        <v>334</v>
      </c>
      <c r="AR38" s="719"/>
      <c r="AS38" s="719"/>
      <c r="AT38" s="719"/>
      <c r="AU38" s="719"/>
      <c r="AV38" s="719"/>
      <c r="AW38" s="719"/>
      <c r="AX38" s="719"/>
      <c r="AY38" s="720"/>
      <c r="AZ38" s="678">
        <v>35741</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449</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339947</v>
      </c>
      <c r="CS38" s="679"/>
      <c r="CT38" s="679"/>
      <c r="CU38" s="679"/>
      <c r="CV38" s="679"/>
      <c r="CW38" s="679"/>
      <c r="CX38" s="679"/>
      <c r="CY38" s="680"/>
      <c r="CZ38" s="681">
        <v>7.4</v>
      </c>
      <c r="DA38" s="699"/>
      <c r="DB38" s="699"/>
      <c r="DC38" s="700"/>
      <c r="DD38" s="684">
        <v>309087</v>
      </c>
      <c r="DE38" s="679"/>
      <c r="DF38" s="679"/>
      <c r="DG38" s="679"/>
      <c r="DH38" s="679"/>
      <c r="DI38" s="679"/>
      <c r="DJ38" s="679"/>
      <c r="DK38" s="680"/>
      <c r="DL38" s="684">
        <v>294584</v>
      </c>
      <c r="DM38" s="679"/>
      <c r="DN38" s="679"/>
      <c r="DO38" s="679"/>
      <c r="DP38" s="679"/>
      <c r="DQ38" s="679"/>
      <c r="DR38" s="679"/>
      <c r="DS38" s="679"/>
      <c r="DT38" s="679"/>
      <c r="DU38" s="679"/>
      <c r="DV38" s="680"/>
      <c r="DW38" s="681">
        <v>13.3</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853959</v>
      </c>
      <c r="S39" s="679"/>
      <c r="T39" s="679"/>
      <c r="U39" s="679"/>
      <c r="V39" s="679"/>
      <c r="W39" s="679"/>
      <c r="X39" s="679"/>
      <c r="Y39" s="680"/>
      <c r="Z39" s="715">
        <v>18.3</v>
      </c>
      <c r="AA39" s="715"/>
      <c r="AB39" s="715"/>
      <c r="AC39" s="715"/>
      <c r="AD39" s="716" t="s">
        <v>138</v>
      </c>
      <c r="AE39" s="716"/>
      <c r="AF39" s="716"/>
      <c r="AG39" s="716"/>
      <c r="AH39" s="716"/>
      <c r="AI39" s="716"/>
      <c r="AJ39" s="716"/>
      <c r="AK39" s="716"/>
      <c r="AL39" s="681" t="s">
        <v>138</v>
      </c>
      <c r="AM39" s="682"/>
      <c r="AN39" s="682"/>
      <c r="AO39" s="717"/>
      <c r="AQ39" s="718" t="s">
        <v>338</v>
      </c>
      <c r="AR39" s="719"/>
      <c r="AS39" s="719"/>
      <c r="AT39" s="719"/>
      <c r="AU39" s="719"/>
      <c r="AV39" s="719"/>
      <c r="AW39" s="719"/>
      <c r="AX39" s="719"/>
      <c r="AY39" s="720"/>
      <c r="AZ39" s="678">
        <v>25315</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644</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162049</v>
      </c>
      <c r="CS39" s="697"/>
      <c r="CT39" s="697"/>
      <c r="CU39" s="697"/>
      <c r="CV39" s="697"/>
      <c r="CW39" s="697"/>
      <c r="CX39" s="697"/>
      <c r="CY39" s="698"/>
      <c r="CZ39" s="681">
        <v>3.5</v>
      </c>
      <c r="DA39" s="699"/>
      <c r="DB39" s="699"/>
      <c r="DC39" s="700"/>
      <c r="DD39" s="684">
        <v>37689</v>
      </c>
      <c r="DE39" s="697"/>
      <c r="DF39" s="697"/>
      <c r="DG39" s="697"/>
      <c r="DH39" s="697"/>
      <c r="DI39" s="697"/>
      <c r="DJ39" s="697"/>
      <c r="DK39" s="698"/>
      <c r="DL39" s="684" t="s">
        <v>138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138</v>
      </c>
      <c r="AM40" s="682"/>
      <c r="AN40" s="682"/>
      <c r="AO40" s="717"/>
      <c r="AQ40" s="718" t="s">
        <v>342</v>
      </c>
      <c r="AR40" s="719"/>
      <c r="AS40" s="719"/>
      <c r="AT40" s="719"/>
      <c r="AU40" s="719"/>
      <c r="AV40" s="719"/>
      <c r="AW40" s="719"/>
      <c r="AX40" s="719"/>
      <c r="AY40" s="720"/>
      <c r="AZ40" s="678" t="s">
        <v>138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82</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5000</v>
      </c>
      <c r="CS40" s="679"/>
      <c r="CT40" s="679"/>
      <c r="CU40" s="679"/>
      <c r="CV40" s="679"/>
      <c r="CW40" s="679"/>
      <c r="CX40" s="679"/>
      <c r="CY40" s="680"/>
      <c r="CZ40" s="681">
        <v>0.1</v>
      </c>
      <c r="DA40" s="699"/>
      <c r="DB40" s="699"/>
      <c r="DC40" s="700"/>
      <c r="DD40" s="684" t="s">
        <v>138</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61059</v>
      </c>
      <c r="S41" s="679"/>
      <c r="T41" s="679"/>
      <c r="U41" s="679"/>
      <c r="V41" s="679"/>
      <c r="W41" s="679"/>
      <c r="X41" s="679"/>
      <c r="Y41" s="680"/>
      <c r="Z41" s="715">
        <v>1.3</v>
      </c>
      <c r="AA41" s="715"/>
      <c r="AB41" s="715"/>
      <c r="AC41" s="715"/>
      <c r="AD41" s="716" t="s">
        <v>138</v>
      </c>
      <c r="AE41" s="716"/>
      <c r="AF41" s="716"/>
      <c r="AG41" s="716"/>
      <c r="AH41" s="716"/>
      <c r="AI41" s="716"/>
      <c r="AJ41" s="716"/>
      <c r="AK41" s="716"/>
      <c r="AL41" s="681" t="s">
        <v>138</v>
      </c>
      <c r="AM41" s="682"/>
      <c r="AN41" s="682"/>
      <c r="AO41" s="717"/>
      <c r="AQ41" s="718" t="s">
        <v>347</v>
      </c>
      <c r="AR41" s="719"/>
      <c r="AS41" s="719"/>
      <c r="AT41" s="719"/>
      <c r="AU41" s="719"/>
      <c r="AV41" s="719"/>
      <c r="AW41" s="719"/>
      <c r="AX41" s="719"/>
      <c r="AY41" s="720"/>
      <c r="AZ41" s="678">
        <v>56961</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v>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138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4657196</v>
      </c>
      <c r="S42" s="701"/>
      <c r="T42" s="701"/>
      <c r="U42" s="701"/>
      <c r="V42" s="701"/>
      <c r="W42" s="701"/>
      <c r="X42" s="701"/>
      <c r="Y42" s="703"/>
      <c r="Z42" s="704">
        <v>100</v>
      </c>
      <c r="AA42" s="704"/>
      <c r="AB42" s="704"/>
      <c r="AC42" s="704"/>
      <c r="AD42" s="705">
        <v>2158533</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205458</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553</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1127433</v>
      </c>
      <c r="CS42" s="679"/>
      <c r="CT42" s="679"/>
      <c r="CU42" s="679"/>
      <c r="CV42" s="679"/>
      <c r="CW42" s="679"/>
      <c r="CX42" s="679"/>
      <c r="CY42" s="680"/>
      <c r="CZ42" s="681">
        <v>24.5</v>
      </c>
      <c r="DA42" s="682"/>
      <c r="DB42" s="682"/>
      <c r="DC42" s="683"/>
      <c r="DD42" s="684">
        <v>48504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9137</v>
      </c>
      <c r="CS43" s="697"/>
      <c r="CT43" s="697"/>
      <c r="CU43" s="697"/>
      <c r="CV43" s="697"/>
      <c r="CW43" s="697"/>
      <c r="CX43" s="697"/>
      <c r="CY43" s="698"/>
      <c r="CZ43" s="681">
        <v>0.2</v>
      </c>
      <c r="DA43" s="699"/>
      <c r="DB43" s="699"/>
      <c r="DC43" s="700"/>
      <c r="DD43" s="684">
        <v>223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1097609</v>
      </c>
      <c r="CS44" s="679"/>
      <c r="CT44" s="679"/>
      <c r="CU44" s="679"/>
      <c r="CV44" s="679"/>
      <c r="CW44" s="679"/>
      <c r="CX44" s="679"/>
      <c r="CY44" s="680"/>
      <c r="CZ44" s="681">
        <v>23.8</v>
      </c>
      <c r="DA44" s="682"/>
      <c r="DB44" s="682"/>
      <c r="DC44" s="683"/>
      <c r="DD44" s="684">
        <v>48142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747363</v>
      </c>
      <c r="CS45" s="697"/>
      <c r="CT45" s="697"/>
      <c r="CU45" s="697"/>
      <c r="CV45" s="697"/>
      <c r="CW45" s="697"/>
      <c r="CX45" s="697"/>
      <c r="CY45" s="698"/>
      <c r="CZ45" s="681">
        <v>16.2</v>
      </c>
      <c r="DA45" s="699"/>
      <c r="DB45" s="699"/>
      <c r="DC45" s="700"/>
      <c r="DD45" s="684">
        <v>34877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335246</v>
      </c>
      <c r="CS46" s="679"/>
      <c r="CT46" s="679"/>
      <c r="CU46" s="679"/>
      <c r="CV46" s="679"/>
      <c r="CW46" s="679"/>
      <c r="CX46" s="679"/>
      <c r="CY46" s="680"/>
      <c r="CZ46" s="681">
        <v>7.3</v>
      </c>
      <c r="DA46" s="682"/>
      <c r="DB46" s="682"/>
      <c r="DC46" s="683"/>
      <c r="DD46" s="684">
        <v>13265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29824</v>
      </c>
      <c r="CS47" s="697"/>
      <c r="CT47" s="697"/>
      <c r="CU47" s="697"/>
      <c r="CV47" s="697"/>
      <c r="CW47" s="697"/>
      <c r="CX47" s="697"/>
      <c r="CY47" s="698"/>
      <c r="CZ47" s="681">
        <v>0.6</v>
      </c>
      <c r="DA47" s="699"/>
      <c r="DB47" s="699"/>
      <c r="DC47" s="700"/>
      <c r="DD47" s="684">
        <v>362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138</v>
      </c>
      <c r="CS48" s="679"/>
      <c r="CT48" s="679"/>
      <c r="CU48" s="679"/>
      <c r="CV48" s="679"/>
      <c r="CW48" s="679"/>
      <c r="CX48" s="679"/>
      <c r="CY48" s="680"/>
      <c r="CZ48" s="681" t="s">
        <v>238</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4603978</v>
      </c>
      <c r="CS49" s="663"/>
      <c r="CT49" s="663"/>
      <c r="CU49" s="663"/>
      <c r="CV49" s="663"/>
      <c r="CW49" s="663"/>
      <c r="CX49" s="663"/>
      <c r="CY49" s="664"/>
      <c r="CZ49" s="665">
        <v>100</v>
      </c>
      <c r="DA49" s="666"/>
      <c r="DB49" s="666"/>
      <c r="DC49" s="667"/>
      <c r="DD49" s="668">
        <v>2608690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SCNMXefgeFto7SR67jjE3U4bnfoj5F3h5kwbm0JMIjgX5E2cQ1z7rCky08RmQzcDyjCfEF+DSuaWsh+UuLrOg==" saltValue="Ps1mX5bPV5NpcRonlF2fA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4657</v>
      </c>
      <c r="R7" s="1198"/>
      <c r="S7" s="1198"/>
      <c r="T7" s="1198"/>
      <c r="U7" s="1198"/>
      <c r="V7" s="1198">
        <v>4604</v>
      </c>
      <c r="W7" s="1198"/>
      <c r="X7" s="1198"/>
      <c r="Y7" s="1198"/>
      <c r="Z7" s="1198"/>
      <c r="AA7" s="1198">
        <v>53</v>
      </c>
      <c r="AB7" s="1198"/>
      <c r="AC7" s="1198"/>
      <c r="AD7" s="1198"/>
      <c r="AE7" s="1199"/>
      <c r="AF7" s="1200">
        <v>36</v>
      </c>
      <c r="AG7" s="1201"/>
      <c r="AH7" s="1201"/>
      <c r="AI7" s="1201"/>
      <c r="AJ7" s="1202"/>
      <c r="AK7" s="1184" t="s">
        <v>571</v>
      </c>
      <c r="AL7" s="1185"/>
      <c r="AM7" s="1185"/>
      <c r="AN7" s="1185"/>
      <c r="AO7" s="1185"/>
      <c r="AP7" s="1185">
        <v>4881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36</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514</v>
      </c>
      <c r="R28" s="1147"/>
      <c r="S28" s="1147"/>
      <c r="T28" s="1147"/>
      <c r="U28" s="1147"/>
      <c r="V28" s="1147">
        <v>509</v>
      </c>
      <c r="W28" s="1147"/>
      <c r="X28" s="1147"/>
      <c r="Y28" s="1147"/>
      <c r="Z28" s="1147"/>
      <c r="AA28" s="1147">
        <v>5</v>
      </c>
      <c r="AB28" s="1147"/>
      <c r="AC28" s="1147"/>
      <c r="AD28" s="1147"/>
      <c r="AE28" s="1148"/>
      <c r="AF28" s="1149">
        <v>5</v>
      </c>
      <c r="AG28" s="1147"/>
      <c r="AH28" s="1147"/>
      <c r="AI28" s="1147"/>
      <c r="AJ28" s="1150"/>
      <c r="AK28" s="1151">
        <v>57</v>
      </c>
      <c r="AL28" s="1139"/>
      <c r="AM28" s="1139"/>
      <c r="AN28" s="1139"/>
      <c r="AO28" s="1139"/>
      <c r="AP28" s="1139" t="s">
        <v>571</v>
      </c>
      <c r="AQ28" s="1139"/>
      <c r="AR28" s="1139"/>
      <c r="AS28" s="1139"/>
      <c r="AT28" s="1139"/>
      <c r="AU28" s="1139" t="s">
        <v>571</v>
      </c>
      <c r="AV28" s="1139"/>
      <c r="AW28" s="1139"/>
      <c r="AX28" s="1139"/>
      <c r="AY28" s="1139"/>
      <c r="AZ28" s="1140" t="s">
        <v>571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135</v>
      </c>
      <c r="R29" s="1137"/>
      <c r="S29" s="1137"/>
      <c r="T29" s="1137"/>
      <c r="U29" s="1137"/>
      <c r="V29" s="1137">
        <v>135</v>
      </c>
      <c r="W29" s="1137"/>
      <c r="X29" s="1137"/>
      <c r="Y29" s="1137"/>
      <c r="Z29" s="1137"/>
      <c r="AA29" s="1137">
        <v>0</v>
      </c>
      <c r="AB29" s="1137"/>
      <c r="AC29" s="1137"/>
      <c r="AD29" s="1137"/>
      <c r="AE29" s="1138"/>
      <c r="AF29" s="1112">
        <v>0</v>
      </c>
      <c r="AG29" s="1113"/>
      <c r="AH29" s="1113"/>
      <c r="AI29" s="1113"/>
      <c r="AJ29" s="1114"/>
      <c r="AK29" s="1073">
        <v>100</v>
      </c>
      <c r="AL29" s="1064"/>
      <c r="AM29" s="1064"/>
      <c r="AN29" s="1064"/>
      <c r="AO29" s="1064"/>
      <c r="AP29" s="1064" t="s">
        <v>571</v>
      </c>
      <c r="AQ29" s="1064"/>
      <c r="AR29" s="1064"/>
      <c r="AS29" s="1064"/>
      <c r="AT29" s="1064"/>
      <c r="AU29" s="1064" t="s">
        <v>571</v>
      </c>
      <c r="AV29" s="1064"/>
      <c r="AW29" s="1064"/>
      <c r="AX29" s="1064"/>
      <c r="AY29" s="1064"/>
      <c r="AZ29" s="1135" t="s">
        <v>571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344</v>
      </c>
      <c r="R30" s="1137"/>
      <c r="S30" s="1137"/>
      <c r="T30" s="1137"/>
      <c r="U30" s="1137"/>
      <c r="V30" s="1137">
        <v>344</v>
      </c>
      <c r="W30" s="1137"/>
      <c r="X30" s="1137"/>
      <c r="Y30" s="1137"/>
      <c r="Z30" s="1137"/>
      <c r="AA30" s="1137">
        <v>1</v>
      </c>
      <c r="AB30" s="1137"/>
      <c r="AC30" s="1137"/>
      <c r="AD30" s="1137"/>
      <c r="AE30" s="1138"/>
      <c r="AF30" s="1112">
        <v>1</v>
      </c>
      <c r="AG30" s="1113"/>
      <c r="AH30" s="1113"/>
      <c r="AI30" s="1113"/>
      <c r="AJ30" s="1114"/>
      <c r="AK30" s="1073">
        <v>36</v>
      </c>
      <c r="AL30" s="1064"/>
      <c r="AM30" s="1064"/>
      <c r="AN30" s="1064"/>
      <c r="AO30" s="1064"/>
      <c r="AP30" s="1064">
        <v>1066</v>
      </c>
      <c r="AQ30" s="1064"/>
      <c r="AR30" s="1064"/>
      <c r="AS30" s="1064"/>
      <c r="AT30" s="1064"/>
      <c r="AU30" s="1064" t="s">
        <v>571</v>
      </c>
      <c r="AV30" s="1064"/>
      <c r="AW30" s="1064"/>
      <c r="AX30" s="1064"/>
      <c r="AY30" s="1064"/>
      <c r="AZ30" s="1135" t="s">
        <v>571</v>
      </c>
      <c r="BA30" s="1135"/>
      <c r="BB30" s="1135"/>
      <c r="BC30" s="1135"/>
      <c r="BD30" s="1135"/>
      <c r="BE30" s="1125" t="s">
        <v>404</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50</v>
      </c>
      <c r="R31" s="1137"/>
      <c r="S31" s="1137"/>
      <c r="T31" s="1137"/>
      <c r="U31" s="1137"/>
      <c r="V31" s="1137">
        <v>50</v>
      </c>
      <c r="W31" s="1137"/>
      <c r="X31" s="1137"/>
      <c r="Y31" s="1137"/>
      <c r="Z31" s="1137"/>
      <c r="AA31" s="1137" t="s">
        <v>571</v>
      </c>
      <c r="AB31" s="1137"/>
      <c r="AC31" s="1137"/>
      <c r="AD31" s="1137"/>
      <c r="AE31" s="1138"/>
      <c r="AF31" s="1112" t="s">
        <v>406</v>
      </c>
      <c r="AG31" s="1113"/>
      <c r="AH31" s="1113"/>
      <c r="AI31" s="1113"/>
      <c r="AJ31" s="1114"/>
      <c r="AK31" s="1073">
        <v>42</v>
      </c>
      <c r="AL31" s="1064"/>
      <c r="AM31" s="1064"/>
      <c r="AN31" s="1064"/>
      <c r="AO31" s="1064"/>
      <c r="AP31" s="1064">
        <v>402</v>
      </c>
      <c r="AQ31" s="1064"/>
      <c r="AR31" s="1064"/>
      <c r="AS31" s="1064"/>
      <c r="AT31" s="1064"/>
      <c r="AU31" s="1064" t="s">
        <v>571</v>
      </c>
      <c r="AV31" s="1064"/>
      <c r="AW31" s="1064"/>
      <c r="AX31" s="1064"/>
      <c r="AY31" s="1064"/>
      <c r="AZ31" s="1135" t="s">
        <v>571</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573</v>
      </c>
      <c r="C68" s="1079"/>
      <c r="D68" s="1079"/>
      <c r="E68" s="1079"/>
      <c r="F68" s="1079"/>
      <c r="G68" s="1079"/>
      <c r="H68" s="1079"/>
      <c r="I68" s="1079"/>
      <c r="J68" s="1079"/>
      <c r="K68" s="1079"/>
      <c r="L68" s="1079"/>
      <c r="M68" s="1079"/>
      <c r="N68" s="1079"/>
      <c r="O68" s="1079"/>
      <c r="P68" s="1080"/>
      <c r="Q68" s="1081">
        <v>1912</v>
      </c>
      <c r="R68" s="1075"/>
      <c r="S68" s="1075"/>
      <c r="T68" s="1075"/>
      <c r="U68" s="1075"/>
      <c r="V68" s="1075">
        <v>1760</v>
      </c>
      <c r="W68" s="1075"/>
      <c r="X68" s="1075"/>
      <c r="Y68" s="1075"/>
      <c r="Z68" s="1075"/>
      <c r="AA68" s="1075">
        <v>153</v>
      </c>
      <c r="AB68" s="1075"/>
      <c r="AC68" s="1075"/>
      <c r="AD68" s="1075"/>
      <c r="AE68" s="1075"/>
      <c r="AF68" s="1075">
        <v>103</v>
      </c>
      <c r="AG68" s="1075"/>
      <c r="AH68" s="1075"/>
      <c r="AI68" s="1075"/>
      <c r="AJ68" s="1075"/>
      <c r="AK68" s="1075" t="s">
        <v>580</v>
      </c>
      <c r="AL68" s="1075"/>
      <c r="AM68" s="1075"/>
      <c r="AN68" s="1075"/>
      <c r="AO68" s="1075"/>
      <c r="AP68" s="1075">
        <v>56</v>
      </c>
      <c r="AQ68" s="1075"/>
      <c r="AR68" s="1075"/>
      <c r="AS68" s="1075"/>
      <c r="AT68" s="1075"/>
      <c r="AU68" s="1075" t="s">
        <v>572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574</v>
      </c>
      <c r="C69" s="1068"/>
      <c r="D69" s="1068"/>
      <c r="E69" s="1068"/>
      <c r="F69" s="1068"/>
      <c r="G69" s="1068"/>
      <c r="H69" s="1068"/>
      <c r="I69" s="1068"/>
      <c r="J69" s="1068"/>
      <c r="K69" s="1068"/>
      <c r="L69" s="1068"/>
      <c r="M69" s="1068"/>
      <c r="N69" s="1068"/>
      <c r="O69" s="1068"/>
      <c r="P69" s="1069"/>
      <c r="Q69" s="1070">
        <v>3752</v>
      </c>
      <c r="R69" s="1064"/>
      <c r="S69" s="1064"/>
      <c r="T69" s="1064"/>
      <c r="U69" s="1064"/>
      <c r="V69" s="1064">
        <v>3690</v>
      </c>
      <c r="W69" s="1064"/>
      <c r="X69" s="1064"/>
      <c r="Y69" s="1064"/>
      <c r="Z69" s="1064"/>
      <c r="AA69" s="1064">
        <v>61</v>
      </c>
      <c r="AB69" s="1064"/>
      <c r="AC69" s="1064"/>
      <c r="AD69" s="1064"/>
      <c r="AE69" s="1064"/>
      <c r="AF69" s="1064">
        <v>61</v>
      </c>
      <c r="AG69" s="1064"/>
      <c r="AH69" s="1064"/>
      <c r="AI69" s="1064"/>
      <c r="AJ69" s="1064"/>
      <c r="AK69" s="1064">
        <v>593</v>
      </c>
      <c r="AL69" s="1064"/>
      <c r="AM69" s="1064"/>
      <c r="AN69" s="1064"/>
      <c r="AO69" s="1064"/>
      <c r="AP69" s="1064" t="s">
        <v>572</v>
      </c>
      <c r="AQ69" s="1064"/>
      <c r="AR69" s="1064"/>
      <c r="AS69" s="1064"/>
      <c r="AT69" s="1064"/>
      <c r="AU69" s="1064" t="s">
        <v>571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1876</v>
      </c>
      <c r="R70" s="1064"/>
      <c r="S70" s="1064"/>
      <c r="T70" s="1064"/>
      <c r="U70" s="1064"/>
      <c r="V70" s="1064">
        <v>1859</v>
      </c>
      <c r="W70" s="1064"/>
      <c r="X70" s="1064"/>
      <c r="Y70" s="1064"/>
      <c r="Z70" s="1064"/>
      <c r="AA70" s="1064">
        <v>17</v>
      </c>
      <c r="AB70" s="1064"/>
      <c r="AC70" s="1064"/>
      <c r="AD70" s="1064"/>
      <c r="AE70" s="1064"/>
      <c r="AF70" s="1064">
        <v>1974</v>
      </c>
      <c r="AG70" s="1064"/>
      <c r="AH70" s="1064"/>
      <c r="AI70" s="1064"/>
      <c r="AJ70" s="1064"/>
      <c r="AK70" s="1064">
        <v>312</v>
      </c>
      <c r="AL70" s="1064"/>
      <c r="AM70" s="1064"/>
      <c r="AN70" s="1064"/>
      <c r="AO70" s="1064"/>
      <c r="AP70" s="1064">
        <v>632</v>
      </c>
      <c r="AQ70" s="1064"/>
      <c r="AR70" s="1064"/>
      <c r="AS70" s="1064"/>
      <c r="AT70" s="1064"/>
      <c r="AU70" s="1064" t="s">
        <v>571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576</v>
      </c>
      <c r="C71" s="1068"/>
      <c r="D71" s="1068"/>
      <c r="E71" s="1068"/>
      <c r="F71" s="1068"/>
      <c r="G71" s="1068"/>
      <c r="H71" s="1068"/>
      <c r="I71" s="1068"/>
      <c r="J71" s="1068"/>
      <c r="K71" s="1068"/>
      <c r="L71" s="1068"/>
      <c r="M71" s="1068"/>
      <c r="N71" s="1068"/>
      <c r="O71" s="1068"/>
      <c r="P71" s="1069"/>
      <c r="Q71" s="1070">
        <v>6177</v>
      </c>
      <c r="R71" s="1064"/>
      <c r="S71" s="1064"/>
      <c r="T71" s="1064"/>
      <c r="U71" s="1064"/>
      <c r="V71" s="1064">
        <v>5920</v>
      </c>
      <c r="W71" s="1064"/>
      <c r="X71" s="1064"/>
      <c r="Y71" s="1064"/>
      <c r="Z71" s="1064"/>
      <c r="AA71" s="1064">
        <v>258</v>
      </c>
      <c r="AB71" s="1064"/>
      <c r="AC71" s="1064"/>
      <c r="AD71" s="1064"/>
      <c r="AE71" s="1064"/>
      <c r="AF71" s="1064">
        <v>258</v>
      </c>
      <c r="AG71" s="1064"/>
      <c r="AH71" s="1064"/>
      <c r="AI71" s="1064"/>
      <c r="AJ71" s="1064"/>
      <c r="AK71" s="1064">
        <v>82</v>
      </c>
      <c r="AL71" s="1064"/>
      <c r="AM71" s="1064"/>
      <c r="AN71" s="1064"/>
      <c r="AO71" s="1064"/>
      <c r="AP71" s="1064" t="s">
        <v>571</v>
      </c>
      <c r="AQ71" s="1064"/>
      <c r="AR71" s="1064"/>
      <c r="AS71" s="1064"/>
      <c r="AT71" s="1064"/>
      <c r="AU71" s="1064" t="s">
        <v>581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577</v>
      </c>
      <c r="C72" s="1068"/>
      <c r="D72" s="1068"/>
      <c r="E72" s="1068"/>
      <c r="F72" s="1068"/>
      <c r="G72" s="1068"/>
      <c r="H72" s="1068"/>
      <c r="I72" s="1068"/>
      <c r="J72" s="1068"/>
      <c r="K72" s="1068"/>
      <c r="L72" s="1068"/>
      <c r="M72" s="1068"/>
      <c r="N72" s="1068"/>
      <c r="O72" s="1068"/>
      <c r="P72" s="1069"/>
      <c r="Q72" s="1070">
        <v>306</v>
      </c>
      <c r="R72" s="1064"/>
      <c r="S72" s="1064"/>
      <c r="T72" s="1064"/>
      <c r="U72" s="1064"/>
      <c r="V72" s="1064">
        <v>272</v>
      </c>
      <c r="W72" s="1064"/>
      <c r="X72" s="1064"/>
      <c r="Y72" s="1064"/>
      <c r="Z72" s="1064"/>
      <c r="AA72" s="1064">
        <v>34</v>
      </c>
      <c r="AB72" s="1064"/>
      <c r="AC72" s="1064"/>
      <c r="AD72" s="1064"/>
      <c r="AE72" s="1064"/>
      <c r="AF72" s="1064">
        <v>34</v>
      </c>
      <c r="AG72" s="1064"/>
      <c r="AH72" s="1064"/>
      <c r="AI72" s="1064"/>
      <c r="AJ72" s="1064"/>
      <c r="AK72" s="1064">
        <v>28</v>
      </c>
      <c r="AL72" s="1064"/>
      <c r="AM72" s="1064"/>
      <c r="AN72" s="1064"/>
      <c r="AO72" s="1064"/>
      <c r="AP72" s="1064" t="s">
        <v>571</v>
      </c>
      <c r="AQ72" s="1064"/>
      <c r="AR72" s="1064"/>
      <c r="AS72" s="1064"/>
      <c r="AT72" s="1064"/>
      <c r="AU72" s="1064" t="s">
        <v>571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578</v>
      </c>
      <c r="C73" s="1068"/>
      <c r="D73" s="1068"/>
      <c r="E73" s="1068"/>
      <c r="F73" s="1068"/>
      <c r="G73" s="1068"/>
      <c r="H73" s="1068"/>
      <c r="I73" s="1068"/>
      <c r="J73" s="1068"/>
      <c r="K73" s="1068"/>
      <c r="L73" s="1068"/>
      <c r="M73" s="1068"/>
      <c r="N73" s="1068"/>
      <c r="O73" s="1068"/>
      <c r="P73" s="1069"/>
      <c r="Q73" s="1070">
        <v>114581</v>
      </c>
      <c r="R73" s="1064"/>
      <c r="S73" s="1064"/>
      <c r="T73" s="1064"/>
      <c r="U73" s="1064"/>
      <c r="V73" s="1064">
        <v>112584</v>
      </c>
      <c r="W73" s="1064"/>
      <c r="X73" s="1064"/>
      <c r="Y73" s="1064"/>
      <c r="Z73" s="1064"/>
      <c r="AA73" s="1064">
        <v>1996</v>
      </c>
      <c r="AB73" s="1064"/>
      <c r="AC73" s="1064"/>
      <c r="AD73" s="1064"/>
      <c r="AE73" s="1064"/>
      <c r="AF73" s="1064">
        <v>1996</v>
      </c>
      <c r="AG73" s="1064"/>
      <c r="AH73" s="1064"/>
      <c r="AI73" s="1064"/>
      <c r="AJ73" s="1064"/>
      <c r="AK73" s="1064">
        <v>1433</v>
      </c>
      <c r="AL73" s="1064"/>
      <c r="AM73" s="1064"/>
      <c r="AN73" s="1064"/>
      <c r="AO73" s="1064"/>
      <c r="AP73" s="1064" t="s">
        <v>571</v>
      </c>
      <c r="AQ73" s="1064"/>
      <c r="AR73" s="1064"/>
      <c r="AS73" s="1064"/>
      <c r="AT73" s="1064"/>
      <c r="AU73" s="1064" t="s">
        <v>571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579</v>
      </c>
      <c r="C74" s="1068"/>
      <c r="D74" s="1068"/>
      <c r="E74" s="1068"/>
      <c r="F74" s="1068"/>
      <c r="G74" s="1068"/>
      <c r="H74" s="1068"/>
      <c r="I74" s="1068"/>
      <c r="J74" s="1068"/>
      <c r="K74" s="1068"/>
      <c r="L74" s="1068"/>
      <c r="M74" s="1068"/>
      <c r="N74" s="1068"/>
      <c r="O74" s="1068"/>
      <c r="P74" s="1069"/>
      <c r="Q74" s="1070">
        <v>1393</v>
      </c>
      <c r="R74" s="1064"/>
      <c r="S74" s="1064"/>
      <c r="T74" s="1064"/>
      <c r="U74" s="1064"/>
      <c r="V74" s="1064">
        <v>1378</v>
      </c>
      <c r="W74" s="1064"/>
      <c r="X74" s="1064"/>
      <c r="Y74" s="1064"/>
      <c r="Z74" s="1064"/>
      <c r="AA74" s="1064">
        <v>15</v>
      </c>
      <c r="AB74" s="1064"/>
      <c r="AC74" s="1064"/>
      <c r="AD74" s="1064"/>
      <c r="AE74" s="1064"/>
      <c r="AF74" s="1064">
        <v>15</v>
      </c>
      <c r="AG74" s="1064"/>
      <c r="AH74" s="1064"/>
      <c r="AI74" s="1064"/>
      <c r="AJ74" s="1064"/>
      <c r="AK74" s="1064">
        <v>53</v>
      </c>
      <c r="AL74" s="1064"/>
      <c r="AM74" s="1064"/>
      <c r="AN74" s="1064"/>
      <c r="AO74" s="1064"/>
      <c r="AP74" s="1064">
        <v>797</v>
      </c>
      <c r="AQ74" s="1064"/>
      <c r="AR74" s="1064"/>
      <c r="AS74" s="1064"/>
      <c r="AT74" s="1064"/>
      <c r="AU74" s="1064" t="s">
        <v>571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306</v>
      </c>
      <c r="AG109" s="987"/>
      <c r="AH109" s="987"/>
      <c r="AI109" s="987"/>
      <c r="AJ109" s="988"/>
      <c r="AK109" s="989" t="s">
        <v>305</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306</v>
      </c>
      <c r="BW109" s="987"/>
      <c r="BX109" s="987"/>
      <c r="BY109" s="987"/>
      <c r="BZ109" s="988"/>
      <c r="CA109" s="989" t="s">
        <v>305</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306</v>
      </c>
      <c r="DM109" s="987"/>
      <c r="DN109" s="987"/>
      <c r="DO109" s="987"/>
      <c r="DP109" s="988"/>
      <c r="DQ109" s="989" t="s">
        <v>305</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406417</v>
      </c>
      <c r="AB110" s="980"/>
      <c r="AC110" s="980"/>
      <c r="AD110" s="980"/>
      <c r="AE110" s="981"/>
      <c r="AF110" s="982">
        <v>423749</v>
      </c>
      <c r="AG110" s="980"/>
      <c r="AH110" s="980"/>
      <c r="AI110" s="980"/>
      <c r="AJ110" s="981"/>
      <c r="AK110" s="982">
        <v>474850</v>
      </c>
      <c r="AL110" s="980"/>
      <c r="AM110" s="980"/>
      <c r="AN110" s="980"/>
      <c r="AO110" s="981"/>
      <c r="AP110" s="983">
        <v>26.8</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4415408</v>
      </c>
      <c r="BR110" s="927"/>
      <c r="BS110" s="927"/>
      <c r="BT110" s="927"/>
      <c r="BU110" s="927"/>
      <c r="BV110" s="927">
        <v>4487967</v>
      </c>
      <c r="BW110" s="927"/>
      <c r="BX110" s="927"/>
      <c r="BY110" s="927"/>
      <c r="BZ110" s="927"/>
      <c r="CA110" s="927">
        <v>4880699</v>
      </c>
      <c r="CB110" s="927"/>
      <c r="CC110" s="927"/>
      <c r="CD110" s="927"/>
      <c r="CE110" s="927"/>
      <c r="CF110" s="951">
        <v>275.10000000000002</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138</v>
      </c>
      <c r="DH110" s="927"/>
      <c r="DI110" s="927"/>
      <c r="DJ110" s="927"/>
      <c r="DK110" s="927"/>
      <c r="DL110" s="927" t="s">
        <v>138</v>
      </c>
      <c r="DM110" s="927"/>
      <c r="DN110" s="927"/>
      <c r="DO110" s="927"/>
      <c r="DP110" s="927"/>
      <c r="DQ110" s="927" t="s">
        <v>138</v>
      </c>
      <c r="DR110" s="927"/>
      <c r="DS110" s="927"/>
      <c r="DT110" s="927"/>
      <c r="DU110" s="927"/>
      <c r="DV110" s="928" t="s">
        <v>138</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138</v>
      </c>
      <c r="AB111" s="1008"/>
      <c r="AC111" s="1008"/>
      <c r="AD111" s="1008"/>
      <c r="AE111" s="1009"/>
      <c r="AF111" s="1010" t="s">
        <v>138</v>
      </c>
      <c r="AG111" s="1008"/>
      <c r="AH111" s="1008"/>
      <c r="AI111" s="1008"/>
      <c r="AJ111" s="1009"/>
      <c r="AK111" s="1010" t="s">
        <v>436</v>
      </c>
      <c r="AL111" s="1008"/>
      <c r="AM111" s="1008"/>
      <c r="AN111" s="1008"/>
      <c r="AO111" s="1009"/>
      <c r="AP111" s="1011" t="s">
        <v>138</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52874</v>
      </c>
      <c r="BR111" s="899"/>
      <c r="BS111" s="899"/>
      <c r="BT111" s="899"/>
      <c r="BU111" s="899"/>
      <c r="BV111" s="899">
        <v>42696</v>
      </c>
      <c r="BW111" s="899"/>
      <c r="BX111" s="899"/>
      <c r="BY111" s="899"/>
      <c r="BZ111" s="899"/>
      <c r="CA111" s="899">
        <v>31130</v>
      </c>
      <c r="CB111" s="899"/>
      <c r="CC111" s="899"/>
      <c r="CD111" s="899"/>
      <c r="CE111" s="899"/>
      <c r="CF111" s="960">
        <v>1.8</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138</v>
      </c>
      <c r="DH111" s="899"/>
      <c r="DI111" s="899"/>
      <c r="DJ111" s="899"/>
      <c r="DK111" s="899"/>
      <c r="DL111" s="899" t="s">
        <v>138</v>
      </c>
      <c r="DM111" s="899"/>
      <c r="DN111" s="899"/>
      <c r="DO111" s="899"/>
      <c r="DP111" s="899"/>
      <c r="DQ111" s="899" t="s">
        <v>138</v>
      </c>
      <c r="DR111" s="899"/>
      <c r="DS111" s="899"/>
      <c r="DT111" s="899"/>
      <c r="DU111" s="899"/>
      <c r="DV111" s="876" t="s">
        <v>138</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138</v>
      </c>
      <c r="AB112" s="862"/>
      <c r="AC112" s="862"/>
      <c r="AD112" s="862"/>
      <c r="AE112" s="863"/>
      <c r="AF112" s="864" t="s">
        <v>436</v>
      </c>
      <c r="AG112" s="862"/>
      <c r="AH112" s="862"/>
      <c r="AI112" s="862"/>
      <c r="AJ112" s="863"/>
      <c r="AK112" s="864" t="s">
        <v>436</v>
      </c>
      <c r="AL112" s="862"/>
      <c r="AM112" s="862"/>
      <c r="AN112" s="862"/>
      <c r="AO112" s="863"/>
      <c r="AP112" s="909" t="s">
        <v>138</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987164</v>
      </c>
      <c r="BR112" s="899"/>
      <c r="BS112" s="899"/>
      <c r="BT112" s="899"/>
      <c r="BU112" s="899"/>
      <c r="BV112" s="899">
        <v>971206</v>
      </c>
      <c r="BW112" s="899"/>
      <c r="BX112" s="899"/>
      <c r="BY112" s="899"/>
      <c r="BZ112" s="899"/>
      <c r="CA112" s="899">
        <v>948450</v>
      </c>
      <c r="CB112" s="899"/>
      <c r="CC112" s="899"/>
      <c r="CD112" s="899"/>
      <c r="CE112" s="899"/>
      <c r="CF112" s="960">
        <v>53.5</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390</v>
      </c>
      <c r="DH112" s="899"/>
      <c r="DI112" s="899"/>
      <c r="DJ112" s="899"/>
      <c r="DK112" s="899"/>
      <c r="DL112" s="899" t="s">
        <v>138</v>
      </c>
      <c r="DM112" s="899"/>
      <c r="DN112" s="899"/>
      <c r="DO112" s="899"/>
      <c r="DP112" s="899"/>
      <c r="DQ112" s="899" t="s">
        <v>138</v>
      </c>
      <c r="DR112" s="899"/>
      <c r="DS112" s="899"/>
      <c r="DT112" s="899"/>
      <c r="DU112" s="899"/>
      <c r="DV112" s="876" t="s">
        <v>436</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77050</v>
      </c>
      <c r="AB113" s="1008"/>
      <c r="AC113" s="1008"/>
      <c r="AD113" s="1008"/>
      <c r="AE113" s="1009"/>
      <c r="AF113" s="1010">
        <v>77574</v>
      </c>
      <c r="AG113" s="1008"/>
      <c r="AH113" s="1008"/>
      <c r="AI113" s="1008"/>
      <c r="AJ113" s="1009"/>
      <c r="AK113" s="1010">
        <v>73794</v>
      </c>
      <c r="AL113" s="1008"/>
      <c r="AM113" s="1008"/>
      <c r="AN113" s="1008"/>
      <c r="AO113" s="1009"/>
      <c r="AP113" s="1011">
        <v>4.2</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137208</v>
      </c>
      <c r="BR113" s="899"/>
      <c r="BS113" s="899"/>
      <c r="BT113" s="899"/>
      <c r="BU113" s="899"/>
      <c r="BV113" s="899">
        <v>103689</v>
      </c>
      <c r="BW113" s="899"/>
      <c r="BX113" s="899"/>
      <c r="BY113" s="899"/>
      <c r="BZ113" s="899"/>
      <c r="CA113" s="899">
        <v>86938</v>
      </c>
      <c r="CB113" s="899"/>
      <c r="CC113" s="899"/>
      <c r="CD113" s="899"/>
      <c r="CE113" s="899"/>
      <c r="CF113" s="960">
        <v>4.9000000000000004</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138</v>
      </c>
      <c r="DH113" s="862"/>
      <c r="DI113" s="862"/>
      <c r="DJ113" s="862"/>
      <c r="DK113" s="863"/>
      <c r="DL113" s="864" t="s">
        <v>436</v>
      </c>
      <c r="DM113" s="862"/>
      <c r="DN113" s="862"/>
      <c r="DO113" s="862"/>
      <c r="DP113" s="863"/>
      <c r="DQ113" s="864" t="s">
        <v>138</v>
      </c>
      <c r="DR113" s="862"/>
      <c r="DS113" s="862"/>
      <c r="DT113" s="862"/>
      <c r="DU113" s="863"/>
      <c r="DV113" s="909" t="s">
        <v>446</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18846</v>
      </c>
      <c r="AB114" s="862"/>
      <c r="AC114" s="862"/>
      <c r="AD114" s="862"/>
      <c r="AE114" s="863"/>
      <c r="AF114" s="864">
        <v>21939</v>
      </c>
      <c r="AG114" s="862"/>
      <c r="AH114" s="862"/>
      <c r="AI114" s="862"/>
      <c r="AJ114" s="863"/>
      <c r="AK114" s="864">
        <v>22479</v>
      </c>
      <c r="AL114" s="862"/>
      <c r="AM114" s="862"/>
      <c r="AN114" s="862"/>
      <c r="AO114" s="863"/>
      <c r="AP114" s="909">
        <v>1.3</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695387</v>
      </c>
      <c r="BR114" s="899"/>
      <c r="BS114" s="899"/>
      <c r="BT114" s="899"/>
      <c r="BU114" s="899"/>
      <c r="BV114" s="899">
        <v>737825</v>
      </c>
      <c r="BW114" s="899"/>
      <c r="BX114" s="899"/>
      <c r="BY114" s="899"/>
      <c r="BZ114" s="899"/>
      <c r="CA114" s="899">
        <v>644241</v>
      </c>
      <c r="CB114" s="899"/>
      <c r="CC114" s="899"/>
      <c r="CD114" s="899"/>
      <c r="CE114" s="899"/>
      <c r="CF114" s="960">
        <v>36.299999999999997</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138</v>
      </c>
      <c r="DH114" s="862"/>
      <c r="DI114" s="862"/>
      <c r="DJ114" s="862"/>
      <c r="DK114" s="863"/>
      <c r="DL114" s="864" t="s">
        <v>138</v>
      </c>
      <c r="DM114" s="862"/>
      <c r="DN114" s="862"/>
      <c r="DO114" s="862"/>
      <c r="DP114" s="863"/>
      <c r="DQ114" s="864" t="s">
        <v>138</v>
      </c>
      <c r="DR114" s="862"/>
      <c r="DS114" s="862"/>
      <c r="DT114" s="862"/>
      <c r="DU114" s="863"/>
      <c r="DV114" s="909" t="s">
        <v>446</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5438</v>
      </c>
      <c r="AB115" s="1008"/>
      <c r="AC115" s="1008"/>
      <c r="AD115" s="1008"/>
      <c r="AE115" s="1009"/>
      <c r="AF115" s="1010">
        <v>5363</v>
      </c>
      <c r="AG115" s="1008"/>
      <c r="AH115" s="1008"/>
      <c r="AI115" s="1008"/>
      <c r="AJ115" s="1009"/>
      <c r="AK115" s="1010">
        <v>5289</v>
      </c>
      <c r="AL115" s="1008"/>
      <c r="AM115" s="1008"/>
      <c r="AN115" s="1008"/>
      <c r="AO115" s="1009"/>
      <c r="AP115" s="1011">
        <v>0.3</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446</v>
      </c>
      <c r="BR115" s="899"/>
      <c r="BS115" s="899"/>
      <c r="BT115" s="899"/>
      <c r="BU115" s="899"/>
      <c r="BV115" s="899" t="s">
        <v>138</v>
      </c>
      <c r="BW115" s="899"/>
      <c r="BX115" s="899"/>
      <c r="BY115" s="899"/>
      <c r="BZ115" s="899"/>
      <c r="CA115" s="899" t="s">
        <v>390</v>
      </c>
      <c r="CB115" s="899"/>
      <c r="CC115" s="899"/>
      <c r="CD115" s="899"/>
      <c r="CE115" s="899"/>
      <c r="CF115" s="960" t="s">
        <v>138</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138</v>
      </c>
      <c r="DH115" s="862"/>
      <c r="DI115" s="862"/>
      <c r="DJ115" s="862"/>
      <c r="DK115" s="863"/>
      <c r="DL115" s="864" t="s">
        <v>436</v>
      </c>
      <c r="DM115" s="862"/>
      <c r="DN115" s="862"/>
      <c r="DO115" s="862"/>
      <c r="DP115" s="863"/>
      <c r="DQ115" s="864" t="s">
        <v>138</v>
      </c>
      <c r="DR115" s="862"/>
      <c r="DS115" s="862"/>
      <c r="DT115" s="862"/>
      <c r="DU115" s="863"/>
      <c r="DV115" s="909" t="s">
        <v>138</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138</v>
      </c>
      <c r="AB116" s="862"/>
      <c r="AC116" s="862"/>
      <c r="AD116" s="862"/>
      <c r="AE116" s="863"/>
      <c r="AF116" s="864">
        <v>136</v>
      </c>
      <c r="AG116" s="862"/>
      <c r="AH116" s="862"/>
      <c r="AI116" s="862"/>
      <c r="AJ116" s="863"/>
      <c r="AK116" s="864">
        <v>45</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138</v>
      </c>
      <c r="BR116" s="899"/>
      <c r="BS116" s="899"/>
      <c r="BT116" s="899"/>
      <c r="BU116" s="899"/>
      <c r="BV116" s="899" t="s">
        <v>138</v>
      </c>
      <c r="BW116" s="899"/>
      <c r="BX116" s="899"/>
      <c r="BY116" s="899"/>
      <c r="BZ116" s="899"/>
      <c r="CA116" s="899" t="s">
        <v>138</v>
      </c>
      <c r="CB116" s="899"/>
      <c r="CC116" s="899"/>
      <c r="CD116" s="899"/>
      <c r="CE116" s="899"/>
      <c r="CF116" s="960" t="s">
        <v>436</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52874</v>
      </c>
      <c r="DH116" s="862"/>
      <c r="DI116" s="862"/>
      <c r="DJ116" s="862"/>
      <c r="DK116" s="863"/>
      <c r="DL116" s="864">
        <v>42696</v>
      </c>
      <c r="DM116" s="862"/>
      <c r="DN116" s="862"/>
      <c r="DO116" s="862"/>
      <c r="DP116" s="863"/>
      <c r="DQ116" s="864">
        <v>31130</v>
      </c>
      <c r="DR116" s="862"/>
      <c r="DS116" s="862"/>
      <c r="DT116" s="862"/>
      <c r="DU116" s="863"/>
      <c r="DV116" s="909">
        <v>1.8</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507751</v>
      </c>
      <c r="AB117" s="994"/>
      <c r="AC117" s="994"/>
      <c r="AD117" s="994"/>
      <c r="AE117" s="995"/>
      <c r="AF117" s="996">
        <v>528761</v>
      </c>
      <c r="AG117" s="994"/>
      <c r="AH117" s="994"/>
      <c r="AI117" s="994"/>
      <c r="AJ117" s="995"/>
      <c r="AK117" s="996">
        <v>576457</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446</v>
      </c>
      <c r="BR117" s="899"/>
      <c r="BS117" s="899"/>
      <c r="BT117" s="899"/>
      <c r="BU117" s="899"/>
      <c r="BV117" s="899" t="s">
        <v>436</v>
      </c>
      <c r="BW117" s="899"/>
      <c r="BX117" s="899"/>
      <c r="BY117" s="899"/>
      <c r="BZ117" s="899"/>
      <c r="CA117" s="899" t="s">
        <v>138</v>
      </c>
      <c r="CB117" s="899"/>
      <c r="CC117" s="899"/>
      <c r="CD117" s="899"/>
      <c r="CE117" s="899"/>
      <c r="CF117" s="960" t="s">
        <v>436</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436</v>
      </c>
      <c r="DH117" s="862"/>
      <c r="DI117" s="862"/>
      <c r="DJ117" s="862"/>
      <c r="DK117" s="863"/>
      <c r="DL117" s="864" t="s">
        <v>138</v>
      </c>
      <c r="DM117" s="862"/>
      <c r="DN117" s="862"/>
      <c r="DO117" s="862"/>
      <c r="DP117" s="863"/>
      <c r="DQ117" s="864" t="s">
        <v>436</v>
      </c>
      <c r="DR117" s="862"/>
      <c r="DS117" s="862"/>
      <c r="DT117" s="862"/>
      <c r="DU117" s="863"/>
      <c r="DV117" s="909" t="s">
        <v>436</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306</v>
      </c>
      <c r="AG118" s="987"/>
      <c r="AH118" s="987"/>
      <c r="AI118" s="987"/>
      <c r="AJ118" s="988"/>
      <c r="AK118" s="989" t="s">
        <v>305</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390</v>
      </c>
      <c r="BW118" s="930"/>
      <c r="BX118" s="930"/>
      <c r="BY118" s="930"/>
      <c r="BZ118" s="930"/>
      <c r="CA118" s="930" t="s">
        <v>390</v>
      </c>
      <c r="CB118" s="930"/>
      <c r="CC118" s="930"/>
      <c r="CD118" s="930"/>
      <c r="CE118" s="930"/>
      <c r="CF118" s="960" t="s">
        <v>436</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446</v>
      </c>
      <c r="DH118" s="862"/>
      <c r="DI118" s="862"/>
      <c r="DJ118" s="862"/>
      <c r="DK118" s="863"/>
      <c r="DL118" s="864" t="s">
        <v>138</v>
      </c>
      <c r="DM118" s="862"/>
      <c r="DN118" s="862"/>
      <c r="DO118" s="862"/>
      <c r="DP118" s="863"/>
      <c r="DQ118" s="864" t="s">
        <v>138</v>
      </c>
      <c r="DR118" s="862"/>
      <c r="DS118" s="862"/>
      <c r="DT118" s="862"/>
      <c r="DU118" s="863"/>
      <c r="DV118" s="909" t="s">
        <v>138</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138</v>
      </c>
      <c r="AG119" s="980"/>
      <c r="AH119" s="980"/>
      <c r="AI119" s="980"/>
      <c r="AJ119" s="981"/>
      <c r="AK119" s="982" t="s">
        <v>138</v>
      </c>
      <c r="AL119" s="980"/>
      <c r="AM119" s="980"/>
      <c r="AN119" s="980"/>
      <c r="AO119" s="981"/>
      <c r="AP119" s="983" t="s">
        <v>390</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461</v>
      </c>
      <c r="BP119" s="963"/>
      <c r="BQ119" s="967">
        <v>6288041</v>
      </c>
      <c r="BR119" s="930"/>
      <c r="BS119" s="930"/>
      <c r="BT119" s="930"/>
      <c r="BU119" s="930"/>
      <c r="BV119" s="930">
        <v>6343383</v>
      </c>
      <c r="BW119" s="930"/>
      <c r="BX119" s="930"/>
      <c r="BY119" s="930"/>
      <c r="BZ119" s="930"/>
      <c r="CA119" s="930">
        <v>6591458</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446</v>
      </c>
      <c r="DH119" s="845"/>
      <c r="DI119" s="845"/>
      <c r="DJ119" s="845"/>
      <c r="DK119" s="846"/>
      <c r="DL119" s="847" t="s">
        <v>138</v>
      </c>
      <c r="DM119" s="845"/>
      <c r="DN119" s="845"/>
      <c r="DO119" s="845"/>
      <c r="DP119" s="846"/>
      <c r="DQ119" s="847" t="s">
        <v>138</v>
      </c>
      <c r="DR119" s="845"/>
      <c r="DS119" s="845"/>
      <c r="DT119" s="845"/>
      <c r="DU119" s="846"/>
      <c r="DV119" s="933" t="s">
        <v>436</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138</v>
      </c>
      <c r="AB120" s="862"/>
      <c r="AC120" s="862"/>
      <c r="AD120" s="862"/>
      <c r="AE120" s="863"/>
      <c r="AF120" s="864" t="s">
        <v>436</v>
      </c>
      <c r="AG120" s="862"/>
      <c r="AH120" s="862"/>
      <c r="AI120" s="862"/>
      <c r="AJ120" s="863"/>
      <c r="AK120" s="864" t="s">
        <v>138</v>
      </c>
      <c r="AL120" s="862"/>
      <c r="AM120" s="862"/>
      <c r="AN120" s="862"/>
      <c r="AO120" s="863"/>
      <c r="AP120" s="909" t="s">
        <v>138</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2068606</v>
      </c>
      <c r="BR120" s="927"/>
      <c r="BS120" s="927"/>
      <c r="BT120" s="927"/>
      <c r="BU120" s="927"/>
      <c r="BV120" s="927">
        <v>2139654</v>
      </c>
      <c r="BW120" s="927"/>
      <c r="BX120" s="927"/>
      <c r="BY120" s="927"/>
      <c r="BZ120" s="927"/>
      <c r="CA120" s="927">
        <v>2202900</v>
      </c>
      <c r="CB120" s="927"/>
      <c r="CC120" s="927"/>
      <c r="CD120" s="927"/>
      <c r="CE120" s="927"/>
      <c r="CF120" s="951">
        <v>124.2</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513010</v>
      </c>
      <c r="DH120" s="927"/>
      <c r="DI120" s="927"/>
      <c r="DJ120" s="927"/>
      <c r="DK120" s="927"/>
      <c r="DL120" s="927">
        <v>535490</v>
      </c>
      <c r="DM120" s="927"/>
      <c r="DN120" s="927"/>
      <c r="DO120" s="927"/>
      <c r="DP120" s="927"/>
      <c r="DQ120" s="927">
        <v>546326</v>
      </c>
      <c r="DR120" s="927"/>
      <c r="DS120" s="927"/>
      <c r="DT120" s="927"/>
      <c r="DU120" s="927"/>
      <c r="DV120" s="928">
        <v>30.8</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436</v>
      </c>
      <c r="AG121" s="862"/>
      <c r="AH121" s="862"/>
      <c r="AI121" s="862"/>
      <c r="AJ121" s="863"/>
      <c r="AK121" s="864" t="s">
        <v>390</v>
      </c>
      <c r="AL121" s="862"/>
      <c r="AM121" s="862"/>
      <c r="AN121" s="862"/>
      <c r="AO121" s="863"/>
      <c r="AP121" s="909" t="s">
        <v>138</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t="s">
        <v>138</v>
      </c>
      <c r="BR121" s="899"/>
      <c r="BS121" s="899"/>
      <c r="BT121" s="899"/>
      <c r="BU121" s="899"/>
      <c r="BV121" s="899" t="s">
        <v>436</v>
      </c>
      <c r="BW121" s="899"/>
      <c r="BX121" s="899"/>
      <c r="BY121" s="899"/>
      <c r="BZ121" s="899"/>
      <c r="CA121" s="899" t="s">
        <v>138</v>
      </c>
      <c r="CB121" s="899"/>
      <c r="CC121" s="899"/>
      <c r="CD121" s="899"/>
      <c r="CE121" s="899"/>
      <c r="CF121" s="960" t="s">
        <v>138</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474154</v>
      </c>
      <c r="DH121" s="899"/>
      <c r="DI121" s="899"/>
      <c r="DJ121" s="899"/>
      <c r="DK121" s="899"/>
      <c r="DL121" s="899">
        <v>435716</v>
      </c>
      <c r="DM121" s="899"/>
      <c r="DN121" s="899"/>
      <c r="DO121" s="899"/>
      <c r="DP121" s="899"/>
      <c r="DQ121" s="899">
        <v>402124</v>
      </c>
      <c r="DR121" s="899"/>
      <c r="DS121" s="899"/>
      <c r="DT121" s="899"/>
      <c r="DU121" s="899"/>
      <c r="DV121" s="876">
        <v>22.7</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138</v>
      </c>
      <c r="AB122" s="862"/>
      <c r="AC122" s="862"/>
      <c r="AD122" s="862"/>
      <c r="AE122" s="863"/>
      <c r="AF122" s="864" t="s">
        <v>138</v>
      </c>
      <c r="AG122" s="862"/>
      <c r="AH122" s="862"/>
      <c r="AI122" s="862"/>
      <c r="AJ122" s="863"/>
      <c r="AK122" s="864" t="s">
        <v>138</v>
      </c>
      <c r="AL122" s="862"/>
      <c r="AM122" s="862"/>
      <c r="AN122" s="862"/>
      <c r="AO122" s="863"/>
      <c r="AP122" s="909" t="s">
        <v>446</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3933441</v>
      </c>
      <c r="BR122" s="930"/>
      <c r="BS122" s="930"/>
      <c r="BT122" s="930"/>
      <c r="BU122" s="930"/>
      <c r="BV122" s="930">
        <v>3961481</v>
      </c>
      <c r="BW122" s="930"/>
      <c r="BX122" s="930"/>
      <c r="BY122" s="930"/>
      <c r="BZ122" s="930"/>
      <c r="CA122" s="930">
        <v>4220766</v>
      </c>
      <c r="CB122" s="930"/>
      <c r="CC122" s="930"/>
      <c r="CD122" s="930"/>
      <c r="CE122" s="930"/>
      <c r="CF122" s="931">
        <v>237.9</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5438</v>
      </c>
      <c r="AB123" s="862"/>
      <c r="AC123" s="862"/>
      <c r="AD123" s="862"/>
      <c r="AE123" s="863"/>
      <c r="AF123" s="864">
        <v>5363</v>
      </c>
      <c r="AG123" s="862"/>
      <c r="AH123" s="862"/>
      <c r="AI123" s="862"/>
      <c r="AJ123" s="863"/>
      <c r="AK123" s="864">
        <v>5289</v>
      </c>
      <c r="AL123" s="862"/>
      <c r="AM123" s="862"/>
      <c r="AN123" s="862"/>
      <c r="AO123" s="863"/>
      <c r="AP123" s="909">
        <v>0.3</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471</v>
      </c>
      <c r="BP123" s="963"/>
      <c r="BQ123" s="917">
        <v>6002047</v>
      </c>
      <c r="BR123" s="918"/>
      <c r="BS123" s="918"/>
      <c r="BT123" s="918"/>
      <c r="BU123" s="918"/>
      <c r="BV123" s="918">
        <v>6101135</v>
      </c>
      <c r="BW123" s="918"/>
      <c r="BX123" s="918"/>
      <c r="BY123" s="918"/>
      <c r="BZ123" s="918"/>
      <c r="CA123" s="918">
        <v>6423666</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390</v>
      </c>
      <c r="AB124" s="862"/>
      <c r="AC124" s="862"/>
      <c r="AD124" s="862"/>
      <c r="AE124" s="863"/>
      <c r="AF124" s="864" t="s">
        <v>138</v>
      </c>
      <c r="AG124" s="862"/>
      <c r="AH124" s="862"/>
      <c r="AI124" s="862"/>
      <c r="AJ124" s="863"/>
      <c r="AK124" s="864" t="s">
        <v>390</v>
      </c>
      <c r="AL124" s="862"/>
      <c r="AM124" s="862"/>
      <c r="AN124" s="862"/>
      <c r="AO124" s="863"/>
      <c r="AP124" s="909" t="s">
        <v>138</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15.9</v>
      </c>
      <c r="BR124" s="916"/>
      <c r="BS124" s="916"/>
      <c r="BT124" s="916"/>
      <c r="BU124" s="916"/>
      <c r="BV124" s="916">
        <v>13.6</v>
      </c>
      <c r="BW124" s="916"/>
      <c r="BX124" s="916"/>
      <c r="BY124" s="916"/>
      <c r="BZ124" s="916"/>
      <c r="CA124" s="916">
        <v>9.4</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390</v>
      </c>
      <c r="DH124" s="845"/>
      <c r="DI124" s="845"/>
      <c r="DJ124" s="845"/>
      <c r="DK124" s="846"/>
      <c r="DL124" s="847" t="s">
        <v>138</v>
      </c>
      <c r="DM124" s="845"/>
      <c r="DN124" s="845"/>
      <c r="DO124" s="845"/>
      <c r="DP124" s="846"/>
      <c r="DQ124" s="847" t="s">
        <v>446</v>
      </c>
      <c r="DR124" s="845"/>
      <c r="DS124" s="845"/>
      <c r="DT124" s="845"/>
      <c r="DU124" s="846"/>
      <c r="DV124" s="933" t="s">
        <v>446</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390</v>
      </c>
      <c r="AG125" s="862"/>
      <c r="AH125" s="862"/>
      <c r="AI125" s="862"/>
      <c r="AJ125" s="863"/>
      <c r="AK125" s="864" t="s">
        <v>138</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138</v>
      </c>
      <c r="DR125" s="927"/>
      <c r="DS125" s="927"/>
      <c r="DT125" s="927"/>
      <c r="DU125" s="927"/>
      <c r="DV125" s="928" t="s">
        <v>436</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138</v>
      </c>
      <c r="AB126" s="862"/>
      <c r="AC126" s="862"/>
      <c r="AD126" s="862"/>
      <c r="AE126" s="863"/>
      <c r="AF126" s="864" t="s">
        <v>390</v>
      </c>
      <c r="AG126" s="862"/>
      <c r="AH126" s="862"/>
      <c r="AI126" s="862"/>
      <c r="AJ126" s="863"/>
      <c r="AK126" s="864" t="s">
        <v>446</v>
      </c>
      <c r="AL126" s="862"/>
      <c r="AM126" s="862"/>
      <c r="AN126" s="862"/>
      <c r="AO126" s="863"/>
      <c r="AP126" s="909" t="s">
        <v>138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390</v>
      </c>
      <c r="DH126" s="899"/>
      <c r="DI126" s="899"/>
      <c r="DJ126" s="899"/>
      <c r="DK126" s="899"/>
      <c r="DL126" s="899" t="s">
        <v>390</v>
      </c>
      <c r="DM126" s="899"/>
      <c r="DN126" s="899"/>
      <c r="DO126" s="899"/>
      <c r="DP126" s="899"/>
      <c r="DQ126" s="899" t="s">
        <v>390</v>
      </c>
      <c r="DR126" s="899"/>
      <c r="DS126" s="899"/>
      <c r="DT126" s="899"/>
      <c r="DU126" s="899"/>
      <c r="DV126" s="876" t="s">
        <v>138</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436</v>
      </c>
      <c r="AB127" s="862"/>
      <c r="AC127" s="862"/>
      <c r="AD127" s="862"/>
      <c r="AE127" s="863"/>
      <c r="AF127" s="864" t="s">
        <v>138</v>
      </c>
      <c r="AG127" s="862"/>
      <c r="AH127" s="862"/>
      <c r="AI127" s="862"/>
      <c r="AJ127" s="863"/>
      <c r="AK127" s="864" t="s">
        <v>138</v>
      </c>
      <c r="AL127" s="862"/>
      <c r="AM127" s="862"/>
      <c r="AN127" s="862"/>
      <c r="AO127" s="863"/>
      <c r="AP127" s="909" t="s">
        <v>436</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t="s">
        <v>138</v>
      </c>
      <c r="DR127" s="899"/>
      <c r="DS127" s="899"/>
      <c r="DT127" s="899"/>
      <c r="DU127" s="899"/>
      <c r="DV127" s="876" t="s">
        <v>390</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450</v>
      </c>
      <c r="AB128" s="883"/>
      <c r="AC128" s="883"/>
      <c r="AD128" s="883"/>
      <c r="AE128" s="884"/>
      <c r="AF128" s="885" t="s">
        <v>138</v>
      </c>
      <c r="AG128" s="883"/>
      <c r="AH128" s="883"/>
      <c r="AI128" s="883"/>
      <c r="AJ128" s="884"/>
      <c r="AK128" s="885">
        <v>1</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390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138</v>
      </c>
      <c r="DH128" s="873"/>
      <c r="DI128" s="873"/>
      <c r="DJ128" s="873"/>
      <c r="DK128" s="873"/>
      <c r="DL128" s="873" t="s">
        <v>390</v>
      </c>
      <c r="DM128" s="873"/>
      <c r="DN128" s="873"/>
      <c r="DO128" s="873"/>
      <c r="DP128" s="873"/>
      <c r="DQ128" s="873" t="s">
        <v>390</v>
      </c>
      <c r="DR128" s="873"/>
      <c r="DS128" s="873"/>
      <c r="DT128" s="873"/>
      <c r="DU128" s="873"/>
      <c r="DV128" s="874" t="s">
        <v>390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2183843</v>
      </c>
      <c r="AB129" s="862"/>
      <c r="AC129" s="862"/>
      <c r="AD129" s="862"/>
      <c r="AE129" s="863"/>
      <c r="AF129" s="864">
        <v>2157895</v>
      </c>
      <c r="AG129" s="862"/>
      <c r="AH129" s="862"/>
      <c r="AI129" s="862"/>
      <c r="AJ129" s="863"/>
      <c r="AK129" s="864">
        <v>2182085</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138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392401</v>
      </c>
      <c r="AB130" s="862"/>
      <c r="AC130" s="862"/>
      <c r="AD130" s="862"/>
      <c r="AE130" s="863"/>
      <c r="AF130" s="864">
        <v>378881</v>
      </c>
      <c r="AG130" s="862"/>
      <c r="AH130" s="862"/>
      <c r="AI130" s="862"/>
      <c r="AJ130" s="863"/>
      <c r="AK130" s="864">
        <v>407811</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8.1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1791442</v>
      </c>
      <c r="AB131" s="845"/>
      <c r="AC131" s="845"/>
      <c r="AD131" s="845"/>
      <c r="AE131" s="846"/>
      <c r="AF131" s="847">
        <v>1779014</v>
      </c>
      <c r="AG131" s="845"/>
      <c r="AH131" s="845"/>
      <c r="AI131" s="845"/>
      <c r="AJ131" s="846"/>
      <c r="AK131" s="847">
        <v>1774274</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6.4138275199999999</v>
      </c>
      <c r="AB132" s="825"/>
      <c r="AC132" s="825"/>
      <c r="AD132" s="825"/>
      <c r="AE132" s="826"/>
      <c r="AF132" s="827">
        <v>8.4248915409999992</v>
      </c>
      <c r="AG132" s="825"/>
      <c r="AH132" s="825"/>
      <c r="AI132" s="825"/>
      <c r="AJ132" s="826"/>
      <c r="AK132" s="827">
        <v>9.5050144450000005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6.9</v>
      </c>
      <c r="AB133" s="804"/>
      <c r="AC133" s="804"/>
      <c r="AD133" s="804"/>
      <c r="AE133" s="805"/>
      <c r="AF133" s="803">
        <v>7.2</v>
      </c>
      <c r="AG133" s="804"/>
      <c r="AH133" s="804"/>
      <c r="AI133" s="804"/>
      <c r="AJ133" s="805"/>
      <c r="AK133" s="803">
        <v>8.1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t59PtALuy0arqygpuLlahpxW+Lgq7xrsH7HDZmTlGPFRSC3rcz/IjR2zB5XYYvLl33SdYYMwpbFU2gGRGqCJQ==" saltValue="KmCdTZEdQelpOyv5dY/X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lPYonRSK00VedpWcWO5wMTiD4eHJdt/NMkCNc+d4ZouB1s9U605w7PflOS3caN+laNIr9Obssp27qK1y2YmHA==" saltValue="ecTXF1Mb9QMdS4WbeVAyT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dfiAsJldQos7oZDacfQ/aj+7VdBRYrV0DK5be4hy6PbwDmTGZgGpOLChQxqug2OAWvmKtk6a945INWX4J+WMw==" saltValue="wTwvDAg4DJFn9BzXoLvRI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580633</v>
      </c>
      <c r="AP9" s="313">
        <v>177564</v>
      </c>
      <c r="AQ9" s="314">
        <v>218185</v>
      </c>
      <c r="AR9" s="315">
        <v>-18.600000000000001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1461</v>
      </c>
      <c r="AP10" s="316">
        <v>447</v>
      </c>
      <c r="AQ10" s="317">
        <v>27381</v>
      </c>
      <c r="AR10" s="318">
        <v>-98.4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106341</v>
      </c>
      <c r="AP11" s="316">
        <v>32520</v>
      </c>
      <c r="AQ11" s="317">
        <v>25697</v>
      </c>
      <c r="AR11" s="318">
        <v>26.6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v>12928</v>
      </c>
      <c r="AP12" s="316">
        <v>3954</v>
      </c>
      <c r="AQ12" s="317">
        <v>4359</v>
      </c>
      <c r="AR12" s="318">
        <v>-9.3000000000000007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40472</v>
      </c>
      <c r="AP14" s="316">
        <v>12377</v>
      </c>
      <c r="AQ14" s="317">
        <v>8999</v>
      </c>
      <c r="AR14" s="318">
        <v>37.5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9137</v>
      </c>
      <c r="AP15" s="316">
        <v>2794</v>
      </c>
      <c r="AQ15" s="317">
        <v>6052</v>
      </c>
      <c r="AR15" s="318">
        <v>-53.8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-47326</v>
      </c>
      <c r="AP16" s="316">
        <v>-14473</v>
      </c>
      <c r="AQ16" s="317">
        <v>-19480</v>
      </c>
      <c r="AR16" s="318">
        <v>-25.7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703646</v>
      </c>
      <c r="AP17" s="316">
        <v>215182</v>
      </c>
      <c r="AQ17" s="317">
        <v>271195</v>
      </c>
      <c r="AR17" s="318">
        <v>-20.7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16.510000000000002</v>
      </c>
      <c r="AP21" s="329">
        <v>25.46</v>
      </c>
      <c r="AQ21" s="330">
        <v>-8.9499999999999993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96.3</v>
      </c>
      <c r="AP22" s="334">
        <v>93.7</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474850</v>
      </c>
      <c r="AP32" s="343">
        <v>145214</v>
      </c>
      <c r="AQ32" s="344">
        <v>157756</v>
      </c>
      <c r="AR32" s="345">
        <v>-8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510</v>
      </c>
      <c r="AP34" s="343" t="s">
        <v>510</v>
      </c>
      <c r="AQ34" s="344" t="s">
        <v>510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73794</v>
      </c>
      <c r="AP35" s="343">
        <v>22567</v>
      </c>
      <c r="AQ35" s="344">
        <v>29837</v>
      </c>
      <c r="AR35" s="345">
        <v>-24.4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22479</v>
      </c>
      <c r="AP36" s="343">
        <v>6874</v>
      </c>
      <c r="AQ36" s="344">
        <v>5452</v>
      </c>
      <c r="AR36" s="345">
        <v>26.1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5289</v>
      </c>
      <c r="AP37" s="343">
        <v>1617</v>
      </c>
      <c r="AQ37" s="344">
        <v>1300</v>
      </c>
      <c r="AR37" s="345">
        <v>24.4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v>45</v>
      </c>
      <c r="AP38" s="346">
        <v>14</v>
      </c>
      <c r="AQ38" s="347">
        <v>36</v>
      </c>
      <c r="AR38" s="335">
        <v>-61.1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-1</v>
      </c>
      <c r="AP39" s="343">
        <v>0</v>
      </c>
      <c r="AQ39" s="344">
        <v>-9131</v>
      </c>
      <c r="AR39" s="345">
        <v>-100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-407811</v>
      </c>
      <c r="AP40" s="343">
        <v>-124713</v>
      </c>
      <c r="AQ40" s="344">
        <v>-138994</v>
      </c>
      <c r="AR40" s="345">
        <v>-10.3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168645</v>
      </c>
      <c r="AP41" s="343">
        <v>51573</v>
      </c>
      <c r="AQ41" s="344">
        <v>46254</v>
      </c>
      <c r="AR41" s="345">
        <v>11.5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1810629</v>
      </c>
      <c r="AN51" s="365">
        <v>519698</v>
      </c>
      <c r="AO51" s="366">
        <v>204.2</v>
      </c>
      <c r="AP51" s="367">
        <v>287914</v>
      </c>
      <c r="AQ51" s="368">
        <v>-0.2</v>
      </c>
      <c r="AR51" s="369">
        <v>204.4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1419054</v>
      </c>
      <c r="AN52" s="373">
        <v>407306</v>
      </c>
      <c r="AO52" s="374">
        <v>611.6</v>
      </c>
      <c r="AP52" s="375">
        <v>146531</v>
      </c>
      <c r="AQ52" s="376">
        <v>3.5</v>
      </c>
      <c r="AR52" s="377">
        <v>608.1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669450</v>
      </c>
      <c r="AN53" s="365">
        <v>195346</v>
      </c>
      <c r="AO53" s="366">
        <v>-62.4</v>
      </c>
      <c r="AP53" s="367">
        <v>310300</v>
      </c>
      <c r="AQ53" s="368">
        <v>7.8</v>
      </c>
      <c r="AR53" s="369">
        <v>-70.2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116885</v>
      </c>
      <c r="AN54" s="373">
        <v>34107</v>
      </c>
      <c r="AO54" s="374">
        <v>-91.6</v>
      </c>
      <c r="AP54" s="375">
        <v>157576</v>
      </c>
      <c r="AQ54" s="376">
        <v>7.5</v>
      </c>
      <c r="AR54" s="377">
        <v>-99.1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721855</v>
      </c>
      <c r="AN55" s="365">
        <v>213693</v>
      </c>
      <c r="AO55" s="366">
        <v>9.4</v>
      </c>
      <c r="AP55" s="367">
        <v>317319</v>
      </c>
      <c r="AQ55" s="368">
        <v>2.2999999999999998</v>
      </c>
      <c r="AR55" s="369">
        <v>7.1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302302</v>
      </c>
      <c r="AN56" s="373">
        <v>89491</v>
      </c>
      <c r="AO56" s="374">
        <v>162.4</v>
      </c>
      <c r="AP56" s="375">
        <v>164214</v>
      </c>
      <c r="AQ56" s="376">
        <v>4.2</v>
      </c>
      <c r="AR56" s="377">
        <v>158.19999999999999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649914</v>
      </c>
      <c r="AN57" s="365">
        <v>195934</v>
      </c>
      <c r="AO57" s="366">
        <v>-8.3000000000000007</v>
      </c>
      <c r="AP57" s="367">
        <v>289738</v>
      </c>
      <c r="AQ57" s="368">
        <v>-8.6999999999999993</v>
      </c>
      <c r="AR57" s="369">
        <v>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214880</v>
      </c>
      <c r="AN58" s="373">
        <v>64781</v>
      </c>
      <c r="AO58" s="374">
        <v>-27.6</v>
      </c>
      <c r="AP58" s="375">
        <v>156238</v>
      </c>
      <c r="AQ58" s="376">
        <v>-4.9000000000000004</v>
      </c>
      <c r="AR58" s="377">
        <v>-22.7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1097609</v>
      </c>
      <c r="AN59" s="365">
        <v>335660</v>
      </c>
      <c r="AO59" s="366">
        <v>71.3</v>
      </c>
      <c r="AP59" s="367">
        <v>316937</v>
      </c>
      <c r="AQ59" s="368">
        <v>9.4</v>
      </c>
      <c r="AR59" s="369">
        <v>61.9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335246</v>
      </c>
      <c r="AN60" s="373">
        <v>102522</v>
      </c>
      <c r="AO60" s="374">
        <v>58.3</v>
      </c>
      <c r="AP60" s="375">
        <v>199150</v>
      </c>
      <c r="AQ60" s="376">
        <v>27.5</v>
      </c>
      <c r="AR60" s="377">
        <v>30.8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989891</v>
      </c>
      <c r="AN61" s="380">
        <v>292066</v>
      </c>
      <c r="AO61" s="381">
        <v>42.8</v>
      </c>
      <c r="AP61" s="382">
        <v>304442</v>
      </c>
      <c r="AQ61" s="383">
        <v>2.1</v>
      </c>
      <c r="AR61" s="369">
        <v>40.700000000000003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477673</v>
      </c>
      <c r="AN62" s="373">
        <v>139641</v>
      </c>
      <c r="AO62" s="374">
        <v>142.6</v>
      </c>
      <c r="AP62" s="375">
        <v>164742</v>
      </c>
      <c r="AQ62" s="376">
        <v>7.6</v>
      </c>
      <c r="AR62" s="377">
        <v>135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MiJPwZ0mpyg6j/B0Q/2DQhOx8Rjdl8meFOB79sX4rGx66t/d8/SNsHwOz6am6HQ4s992sqquGVvWlTarXl0BQ==" saltValue="xa/NH7nL4ZnWlv/6n0mB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Og1mNHAEwp9KTWqF7yc7SS36pEFRyIUtxM83qtsG5CUT2zlBPvq91r/MDeeS+YURn/Qbpa2kbzBoD05h9ZQMMA==" saltValue="OL8FiPuJhFviFpCh17uQ2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rIWMGGio8Xm0WtUxdihRmUxp3lvOwP3skfmMuAOCm6MI14PU5AoLEthOet0dwdx2z5NgC7gYc9b/RNajbXzVaQ==" saltValue="lmV4A9mWJ8d9CTy7E1wZf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25.76</v>
      </c>
      <c r="G47" s="12">
        <v>27.47</v>
      </c>
      <c r="H47" s="12">
        <v>27.82</v>
      </c>
      <c r="I47" s="12">
        <v>28.26</v>
      </c>
      <c r="J47" s="13">
        <v>28.06</v>
      </c>
    </row>
    <row r="48" spans="2:10" ht="57.75" customHeight="1" x14ac:dyDescent="0.15">
      <c r="B48" s="14"/>
      <c r="C48" s="1238" t="s">
        <v>4</v>
      </c>
      <c r="D48" s="1238"/>
      <c r="E48" s="1239"/>
      <c r="F48" s="15">
        <v>2.11</v>
      </c>
      <c r="G48" s="16">
        <v>2.21</v>
      </c>
      <c r="H48" s="16">
        <v>1.97</v>
      </c>
      <c r="I48" s="16">
        <v>2.67</v>
      </c>
      <c r="J48" s="17">
        <v>1.66</v>
      </c>
    </row>
    <row r="49" spans="2:10" ht="57.75" customHeight="1" thickBot="1" x14ac:dyDescent="0.2">
      <c r="B49" s="18"/>
      <c r="C49" s="1240" t="s">
        <v>5</v>
      </c>
      <c r="D49" s="1240"/>
      <c r="E49" s="1241"/>
      <c r="F49" s="19">
        <v>0.37</v>
      </c>
      <c r="G49" s="20">
        <v>1.24</v>
      </c>
      <c r="H49" s="20" t="s">
        <v>556</v>
      </c>
      <c r="I49" s="20">
        <v>0.78</v>
      </c>
      <c r="J49" s="21" t="s">
        <v>557</v>
      </c>
    </row>
    <row r="50" spans="2:10" ht="13.5" customHeight="1" x14ac:dyDescent="0.15"/>
  </sheetData>
  <sheetProtection algorithmName="SHA-512" hashValue="wmhwmvJ/GsWJWxKTUfGVM8dJWW+hvDYMTjwYVAeZBzyVYhq+eez/uO9cYr1+rir0tJQgfVBaJTHD/9tMWFGqWA==" saltValue="CX4LPYHDC4yP1vwIwF5sf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2021-10-20T07:18:55Z</cp:lastPrinted>
  <dcterms:created xsi:type="dcterms:W3CDTF">2021-02-05T03:51:20Z</dcterms:created>
  <dcterms:modified xsi:type="dcterms:W3CDTF">2021-10-21T05:13:53Z</dcterms:modified>
  <cp:category/>
</cp:coreProperties>
</file>